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合计  " sheetId="1" r:id="rId1"/>
    <sheet name="昆明" sheetId="2" r:id="rId2"/>
    <sheet name="曲靖 " sheetId="3" r:id="rId3"/>
    <sheet name="玉溪 " sheetId="4" r:id="rId4"/>
    <sheet name="昭通" sheetId="5" r:id="rId5"/>
    <sheet name="丽江" sheetId="6" r:id="rId6"/>
    <sheet name="普洱 " sheetId="7" r:id="rId7"/>
    <sheet name="保山 " sheetId="8" r:id="rId8"/>
    <sheet name="临沧 " sheetId="9" r:id="rId9"/>
    <sheet name="楚雄 " sheetId="10" r:id="rId10"/>
    <sheet name="红河 " sheetId="11" r:id="rId11"/>
    <sheet name="迪庆 " sheetId="12" r:id="rId12"/>
    <sheet name="文山" sheetId="13" r:id="rId13"/>
    <sheet name="西双版纳" sheetId="14" r:id="rId14"/>
    <sheet name="大理 " sheetId="15" r:id="rId15"/>
    <sheet name="德宏" sheetId="16" r:id="rId16"/>
    <sheet name="怒江 " sheetId="17" r:id="rId17"/>
  </sheets>
  <definedNames/>
  <calcPr fullCalcOnLoad="1"/>
</workbook>
</file>

<file path=xl/sharedStrings.xml><?xml version="1.0" encoding="utf-8"?>
<sst xmlns="http://schemas.openxmlformats.org/spreadsheetml/2006/main" count="6968" uniqueCount="2055">
  <si>
    <t>云南省城乡绿化美化苗木生产情况统计表(2023年9月)</t>
  </si>
  <si>
    <t>单位：万株（丛）</t>
  </si>
  <si>
    <t>州、市</t>
  </si>
  <si>
    <t>合计</t>
  </si>
  <si>
    <t>苗木存圃量</t>
  </si>
  <si>
    <t>苗木出圃量</t>
  </si>
  <si>
    <t>苗木生产量</t>
  </si>
  <si>
    <t>备注</t>
  </si>
  <si>
    <t>5年生以上</t>
  </si>
  <si>
    <t>3-5年生</t>
  </si>
  <si>
    <t>1-3年生</t>
  </si>
  <si>
    <t>1年生以下</t>
  </si>
  <si>
    <t>小计</t>
  </si>
  <si>
    <t>合  计</t>
  </si>
  <si>
    <t>昆明市</t>
  </si>
  <si>
    <t>曲靖市</t>
  </si>
  <si>
    <t>玉溪市</t>
  </si>
  <si>
    <t>昭通市</t>
  </si>
  <si>
    <t>丽江市</t>
  </si>
  <si>
    <t>普洱市</t>
  </si>
  <si>
    <t>保山市</t>
  </si>
  <si>
    <t>临沧市</t>
  </si>
  <si>
    <t>楚雄州</t>
  </si>
  <si>
    <t>红河州</t>
  </si>
  <si>
    <t>迪庆州</t>
  </si>
  <si>
    <t>文山州</t>
  </si>
  <si>
    <t>西双版纳州</t>
  </si>
  <si>
    <t>大理州</t>
  </si>
  <si>
    <t>德宏州</t>
  </si>
  <si>
    <t>怒江州</t>
  </si>
  <si>
    <t>昆明市城乡绿化美化苗木生产情况统计表（2023年9月）</t>
  </si>
  <si>
    <t>单位：万株、cm</t>
  </si>
  <si>
    <t>序号</t>
  </si>
  <si>
    <t>数量区间</t>
  </si>
  <si>
    <t>树种名称</t>
  </si>
  <si>
    <t>苗木生产情况</t>
  </si>
  <si>
    <t>苗木存圃量小计</t>
  </si>
  <si>
    <t>苗木出圃量小计</t>
  </si>
  <si>
    <t>米径</t>
  </si>
  <si>
    <t>100万株以上</t>
  </si>
  <si>
    <t>云南松</t>
  </si>
  <si>
    <t>栓皮栎</t>
  </si>
  <si>
    <t>红豆杉</t>
  </si>
  <si>
    <t>1-6cm</t>
  </si>
  <si>
    <t>竹柳</t>
  </si>
  <si>
    <t>1-11cm</t>
  </si>
  <si>
    <t>旱冬瓜</t>
  </si>
  <si>
    <t>川滇桤木</t>
  </si>
  <si>
    <t>麻栎</t>
  </si>
  <si>
    <t>滇青冈</t>
  </si>
  <si>
    <t>湿地松</t>
  </si>
  <si>
    <t>圆柏</t>
  </si>
  <si>
    <t>藏柏</t>
  </si>
  <si>
    <t>香樟</t>
  </si>
  <si>
    <t>冬樱花</t>
  </si>
  <si>
    <t>清香木</t>
  </si>
  <si>
    <t>红叶石楠</t>
  </si>
  <si>
    <t>球花石楠</t>
  </si>
  <si>
    <t>滇润楠</t>
  </si>
  <si>
    <t>三角梅</t>
  </si>
  <si>
    <t>桂花</t>
  </si>
  <si>
    <t>金竹</t>
  </si>
  <si>
    <t>四照花</t>
  </si>
  <si>
    <t>金森女贞</t>
  </si>
  <si>
    <t>红花檵木</t>
  </si>
  <si>
    <t>毛叶杜鹃</t>
  </si>
  <si>
    <t>南天竺</t>
  </si>
  <si>
    <t>小叶黄杨</t>
  </si>
  <si>
    <t>红花椒</t>
  </si>
  <si>
    <t>元宝枫</t>
  </si>
  <si>
    <t>……</t>
  </si>
  <si>
    <t>50-100万株</t>
  </si>
  <si>
    <t>云南山茶</t>
  </si>
  <si>
    <t>红山茶</t>
  </si>
  <si>
    <t>8cm以上</t>
  </si>
  <si>
    <t>侧柏</t>
  </si>
  <si>
    <t>肋果茶</t>
  </si>
  <si>
    <t>紫叶李</t>
  </si>
  <si>
    <t>华山松</t>
  </si>
  <si>
    <t>茶梅</t>
  </si>
  <si>
    <t>板栗</t>
  </si>
  <si>
    <t>雪松</t>
  </si>
  <si>
    <t>柏树</t>
  </si>
  <si>
    <t>新银合欢</t>
  </si>
  <si>
    <t>8-12</t>
  </si>
  <si>
    <t>10-50万株</t>
  </si>
  <si>
    <t>湿加松</t>
  </si>
  <si>
    <t>火棘</t>
  </si>
  <si>
    <t>滇油杉</t>
  </si>
  <si>
    <t>滇朴</t>
  </si>
  <si>
    <t>云南樱花</t>
  </si>
  <si>
    <t>黄连木</t>
  </si>
  <si>
    <t>蓝花楹</t>
  </si>
  <si>
    <t>天竺桂</t>
  </si>
  <si>
    <t>枫香</t>
  </si>
  <si>
    <t>6-8</t>
  </si>
  <si>
    <t>P80</t>
  </si>
  <si>
    <t>栾树</t>
  </si>
  <si>
    <t>5-8</t>
  </si>
  <si>
    <t>10以上</t>
  </si>
  <si>
    <t>5以上</t>
  </si>
  <si>
    <t>樱花</t>
  </si>
  <si>
    <t>青花椒</t>
  </si>
  <si>
    <t>台湾相思</t>
  </si>
  <si>
    <t>银合欢</t>
  </si>
  <si>
    <t>桤木</t>
  </si>
  <si>
    <t>5-35</t>
  </si>
  <si>
    <t>4-40</t>
  </si>
  <si>
    <r>
      <t>西南</t>
    </r>
    <r>
      <rPr>
        <sz val="10"/>
        <color indexed="8"/>
        <rFont val="宋体"/>
        <family val="0"/>
      </rPr>
      <t>栒</t>
    </r>
    <r>
      <rPr>
        <sz val="10"/>
        <color indexed="8"/>
        <rFont val="仿宋_GB2312"/>
        <family val="3"/>
      </rPr>
      <t>子</t>
    </r>
  </si>
  <si>
    <t>大叶女贞</t>
  </si>
  <si>
    <t>3-5</t>
  </si>
  <si>
    <t>1.2</t>
  </si>
  <si>
    <t>山合欢</t>
  </si>
  <si>
    <t>冷杉</t>
  </si>
  <si>
    <t>头状四照花</t>
  </si>
  <si>
    <t>三角枫</t>
  </si>
  <si>
    <t>滇楸</t>
  </si>
  <si>
    <t>5-6</t>
  </si>
  <si>
    <t>6-12</t>
  </si>
  <si>
    <t>1-1.5</t>
  </si>
  <si>
    <t>云南红豆杉</t>
  </si>
  <si>
    <t>1-3</t>
  </si>
  <si>
    <t>四蕊朴
（滇朴）</t>
  </si>
  <si>
    <t>5-10万株</t>
  </si>
  <si>
    <t>小叶女贞</t>
  </si>
  <si>
    <t>20-25cm</t>
  </si>
  <si>
    <t>小叶冬青</t>
  </si>
  <si>
    <t>20-25</t>
  </si>
  <si>
    <t>塔柏</t>
  </si>
  <si>
    <t>8以上</t>
  </si>
  <si>
    <t>8-25</t>
  </si>
  <si>
    <t>蜂糖李</t>
  </si>
  <si>
    <t>高山松</t>
  </si>
  <si>
    <t>西康玉兰</t>
  </si>
  <si>
    <t>油橄榄</t>
  </si>
  <si>
    <t>金桂</t>
  </si>
  <si>
    <t>元江栲</t>
  </si>
  <si>
    <t>臧柏</t>
  </si>
  <si>
    <t>1-5万株</t>
  </si>
  <si>
    <t>9cm以上</t>
  </si>
  <si>
    <t>鸡爪槭</t>
  </si>
  <si>
    <t>乐昌含笑</t>
  </si>
  <si>
    <t>红枫</t>
  </si>
  <si>
    <t>西府海棠</t>
  </si>
  <si>
    <t>火力楠</t>
  </si>
  <si>
    <t>老人葵</t>
  </si>
  <si>
    <t>栾  树</t>
  </si>
  <si>
    <t>欧洲荚蒾树</t>
  </si>
  <si>
    <t>玉兰</t>
  </si>
  <si>
    <t>红千层</t>
  </si>
  <si>
    <t>北美海棠</t>
  </si>
  <si>
    <t>大腹木棉</t>
  </si>
  <si>
    <t>风铃木-黄</t>
  </si>
  <si>
    <t>风铃木-紫</t>
  </si>
  <si>
    <t>高大含笑</t>
  </si>
  <si>
    <t>火 焰 树</t>
  </si>
  <si>
    <t>滇青岗</t>
  </si>
  <si>
    <t>蓝莓</t>
  </si>
  <si>
    <t>4-5</t>
  </si>
  <si>
    <t>桃树</t>
  </si>
  <si>
    <t>5cm以上</t>
  </si>
  <si>
    <t>8-10</t>
  </si>
  <si>
    <t>P60</t>
  </si>
  <si>
    <t>北美红杉</t>
  </si>
  <si>
    <t>灰背栎</t>
  </si>
  <si>
    <t>亮晶女贞</t>
  </si>
  <si>
    <t>美国红枫</t>
  </si>
  <si>
    <t>12以上</t>
  </si>
  <si>
    <t>5-10以上</t>
  </si>
  <si>
    <t>2以上</t>
  </si>
  <si>
    <t>紫薇</t>
  </si>
  <si>
    <t>核桃</t>
  </si>
  <si>
    <t>山玉兰</t>
  </si>
  <si>
    <t>12--15</t>
  </si>
  <si>
    <t>喜树</t>
  </si>
  <si>
    <t>7-8</t>
  </si>
  <si>
    <t>桔子</t>
  </si>
  <si>
    <t>罗汉松</t>
  </si>
  <si>
    <t>唐梨</t>
  </si>
  <si>
    <t>黄桃</t>
  </si>
  <si>
    <t>凤凰木</t>
  </si>
  <si>
    <t>云南油杉</t>
  </si>
  <si>
    <t>榕树</t>
  </si>
  <si>
    <t>粉背黄栌</t>
  </si>
  <si>
    <t>油茶</t>
  </si>
  <si>
    <t>五角枫</t>
  </si>
  <si>
    <t>椎连栎</t>
  </si>
  <si>
    <t>水杉</t>
  </si>
  <si>
    <t>2-6</t>
  </si>
  <si>
    <t>短萼海桐</t>
  </si>
  <si>
    <t>2-15</t>
  </si>
  <si>
    <t>石楠</t>
  </si>
  <si>
    <t>2.5-15</t>
  </si>
  <si>
    <t>青冈</t>
  </si>
  <si>
    <t>1-2.5</t>
  </si>
  <si>
    <t>香椿</t>
  </si>
  <si>
    <t>5-10</t>
  </si>
  <si>
    <t>青钱柳</t>
  </si>
  <si>
    <t>5-15</t>
  </si>
  <si>
    <t>云南桂花</t>
  </si>
  <si>
    <t>1万株以下</t>
  </si>
  <si>
    <t>马尾松</t>
  </si>
  <si>
    <t>银杏</t>
  </si>
  <si>
    <t>毛鹃</t>
  </si>
  <si>
    <t>杜鹃</t>
  </si>
  <si>
    <t>黄连翘</t>
  </si>
  <si>
    <r>
      <t>欧洲荚</t>
    </r>
    <r>
      <rPr>
        <sz val="10"/>
        <color indexed="8"/>
        <rFont val="宋体"/>
        <family val="0"/>
      </rPr>
      <t>蒾</t>
    </r>
  </si>
  <si>
    <t>海棠</t>
  </si>
  <si>
    <t>黄冠菊</t>
  </si>
  <si>
    <t>9-15</t>
  </si>
  <si>
    <t>龙柏</t>
  </si>
  <si>
    <t>10-14</t>
  </si>
  <si>
    <t>紫荆</t>
  </si>
  <si>
    <t>中杉杉</t>
  </si>
  <si>
    <t>18-25</t>
  </si>
  <si>
    <t>14-20</t>
  </si>
  <si>
    <t>含笑</t>
  </si>
  <si>
    <t>10-50</t>
  </si>
  <si>
    <t>枫树</t>
  </si>
  <si>
    <t>垂柳</t>
  </si>
  <si>
    <t>10-15</t>
  </si>
  <si>
    <t>海藻</t>
  </si>
  <si>
    <t>桑树</t>
  </si>
  <si>
    <t>枇杷树</t>
  </si>
  <si>
    <t>杨梅</t>
  </si>
  <si>
    <t>15-25cm</t>
  </si>
  <si>
    <t>欧洲复叶槭</t>
  </si>
  <si>
    <t>8-18cm</t>
  </si>
  <si>
    <t>滇瑞楠</t>
  </si>
  <si>
    <t>10-14cm</t>
  </si>
  <si>
    <t>10-16cm</t>
  </si>
  <si>
    <t>北美枫香</t>
  </si>
  <si>
    <t>北美红枫</t>
  </si>
  <si>
    <t>8-16cm</t>
  </si>
  <si>
    <t>白杨树</t>
  </si>
  <si>
    <t>5-7cm</t>
  </si>
  <si>
    <t>冬瓜树</t>
  </si>
  <si>
    <t>13-16cm</t>
  </si>
  <si>
    <t>梅子树</t>
  </si>
  <si>
    <t>1-3cm</t>
  </si>
  <si>
    <t>四季桂</t>
  </si>
  <si>
    <t>4-6cm</t>
  </si>
  <si>
    <t>八月金桂</t>
  </si>
  <si>
    <t>鸡粟子</t>
  </si>
  <si>
    <t>4-9cm</t>
  </si>
  <si>
    <t>1-9cm</t>
  </si>
  <si>
    <t>黑松</t>
  </si>
  <si>
    <t>4-15cm</t>
  </si>
  <si>
    <t>1-18cm</t>
  </si>
  <si>
    <t>龙爪柳</t>
  </si>
  <si>
    <t>7-14cm</t>
  </si>
  <si>
    <t>4-12cm</t>
  </si>
  <si>
    <t>梨树</t>
  </si>
  <si>
    <t>9-10cm</t>
  </si>
  <si>
    <t>树莓</t>
  </si>
  <si>
    <t>2-3cm</t>
  </si>
  <si>
    <t>9-20cm</t>
  </si>
  <si>
    <t>女贞</t>
  </si>
  <si>
    <t>15-20</t>
  </si>
  <si>
    <t>6-25</t>
  </si>
  <si>
    <t>8-15</t>
  </si>
  <si>
    <t>垂丝海棠</t>
  </si>
  <si>
    <t>青头柏</t>
  </si>
  <si>
    <t>2-4</t>
  </si>
  <si>
    <t>小叶榕</t>
  </si>
  <si>
    <t>木棉</t>
  </si>
  <si>
    <t>大花野茉莉</t>
  </si>
  <si>
    <t>黄杉</t>
  </si>
  <si>
    <t>野八角</t>
  </si>
  <si>
    <t>15-18</t>
  </si>
  <si>
    <t>肋力果</t>
  </si>
  <si>
    <t>红叶石楠球</t>
  </si>
  <si>
    <t>16-20</t>
  </si>
  <si>
    <t>杉木</t>
  </si>
  <si>
    <t>楠木</t>
  </si>
  <si>
    <t>8-40</t>
  </si>
  <si>
    <t>4-18</t>
  </si>
  <si>
    <r>
      <t>8</t>
    </r>
    <r>
      <rPr>
        <sz val="12"/>
        <color indexed="8"/>
        <rFont val="宋体"/>
        <family val="0"/>
      </rPr>
      <t>-12</t>
    </r>
  </si>
  <si>
    <r>
      <t>1</t>
    </r>
    <r>
      <rPr>
        <sz val="12"/>
        <color indexed="8"/>
        <rFont val="宋体"/>
        <family val="0"/>
      </rPr>
      <t>0-14</t>
    </r>
  </si>
  <si>
    <t>20</t>
  </si>
  <si>
    <t>10</t>
  </si>
  <si>
    <t>15</t>
  </si>
  <si>
    <t>银海藻</t>
  </si>
  <si>
    <t>球化石楠</t>
  </si>
  <si>
    <t>15-25</t>
  </si>
  <si>
    <t>苦楝</t>
  </si>
  <si>
    <t>8-20</t>
  </si>
  <si>
    <t>杜鹃花</t>
  </si>
  <si>
    <t>云南茶花</t>
  </si>
  <si>
    <t>牛筋木</t>
  </si>
  <si>
    <t>4-8</t>
  </si>
  <si>
    <t>丽江云杉</t>
  </si>
  <si>
    <t>醉香含笑</t>
  </si>
  <si>
    <t>1-5</t>
  </si>
  <si>
    <t>深山含笑</t>
  </si>
  <si>
    <t>云南含笑</t>
  </si>
  <si>
    <t>厚朴</t>
  </si>
  <si>
    <t>3-10</t>
  </si>
  <si>
    <t>红花木莲</t>
  </si>
  <si>
    <t>3-15</t>
  </si>
  <si>
    <t>云南拟单性木兰</t>
  </si>
  <si>
    <t>紫玉兰</t>
  </si>
  <si>
    <t>白玉兰</t>
  </si>
  <si>
    <t>香叶树</t>
  </si>
  <si>
    <t>3-8</t>
  </si>
  <si>
    <t>5</t>
  </si>
  <si>
    <t>滇楠（润楠）</t>
  </si>
  <si>
    <t>肉桂</t>
  </si>
  <si>
    <t>云南樟</t>
  </si>
  <si>
    <t>杜英</t>
  </si>
  <si>
    <t>木槿</t>
  </si>
  <si>
    <t>2.5-10</t>
  </si>
  <si>
    <t>蜡梅</t>
  </si>
  <si>
    <t>2.5-8</t>
  </si>
  <si>
    <t>滇池海棠（云南海棠）</t>
  </si>
  <si>
    <t>8</t>
  </si>
  <si>
    <t>云南山楂</t>
  </si>
  <si>
    <t>红果树</t>
  </si>
  <si>
    <t>3</t>
  </si>
  <si>
    <t>滇合欢</t>
  </si>
  <si>
    <t>云南紫荆</t>
  </si>
  <si>
    <t>枫香树</t>
  </si>
  <si>
    <t>2-8</t>
  </si>
  <si>
    <t>红花荷　</t>
  </si>
  <si>
    <t>滇杨</t>
  </si>
  <si>
    <t>复羽叶栾树</t>
  </si>
  <si>
    <t>三角槭</t>
  </si>
  <si>
    <t>杜鹃（映山红）</t>
  </si>
  <si>
    <t>牡丹花石榴</t>
  </si>
  <si>
    <t>曲靖市城乡绿化美化苗木生产情况统计表（2023年9月）</t>
  </si>
  <si>
    <t xml:space="preserve">3-5年生   </t>
  </si>
  <si>
    <t xml:space="preserve">1-3年生  </t>
  </si>
  <si>
    <t>曲靖市合计</t>
  </si>
  <si>
    <t>1</t>
  </si>
  <si>
    <t>100万以上</t>
  </si>
  <si>
    <t>2</t>
  </si>
  <si>
    <t>4-6</t>
  </si>
  <si>
    <t>4</t>
  </si>
  <si>
    <t>6</t>
  </si>
  <si>
    <t>7</t>
  </si>
  <si>
    <t>迷迭香</t>
  </si>
  <si>
    <t>9</t>
  </si>
  <si>
    <t>50一100万株</t>
  </si>
  <si>
    <t>李子</t>
  </si>
  <si>
    <t>11</t>
  </si>
  <si>
    <t>苹果</t>
  </si>
  <si>
    <t>12</t>
  </si>
  <si>
    <t>13</t>
  </si>
  <si>
    <t>14</t>
  </si>
  <si>
    <t>蓝洋毛</t>
  </si>
  <si>
    <t>麦冬</t>
  </si>
  <si>
    <t>16</t>
  </si>
  <si>
    <t>17</t>
  </si>
  <si>
    <t>西南花楸</t>
  </si>
  <si>
    <t>18</t>
  </si>
  <si>
    <t>19</t>
  </si>
  <si>
    <t>10—50万株</t>
  </si>
  <si>
    <t>21</t>
  </si>
  <si>
    <t>22</t>
  </si>
  <si>
    <t>6以上</t>
  </si>
  <si>
    <t>23</t>
  </si>
  <si>
    <t>亮金女贞</t>
  </si>
  <si>
    <t>24</t>
  </si>
  <si>
    <t>黄杨</t>
  </si>
  <si>
    <t>3以上</t>
  </si>
  <si>
    <t>25</t>
  </si>
  <si>
    <t>26</t>
  </si>
  <si>
    <t>0.5-16</t>
  </si>
  <si>
    <t>27</t>
  </si>
  <si>
    <t>28</t>
  </si>
  <si>
    <t>29</t>
  </si>
  <si>
    <t>南天竹</t>
  </si>
  <si>
    <t>30</t>
  </si>
  <si>
    <t>31</t>
  </si>
  <si>
    <t>8-14</t>
  </si>
  <si>
    <t>32</t>
  </si>
  <si>
    <t>樱桃</t>
  </si>
  <si>
    <t>33</t>
  </si>
  <si>
    <t>34</t>
  </si>
  <si>
    <t>1-30</t>
  </si>
  <si>
    <t>35</t>
  </si>
  <si>
    <t>柳杉</t>
  </si>
  <si>
    <t>0.5-8</t>
  </si>
  <si>
    <t>36</t>
  </si>
  <si>
    <t>37</t>
  </si>
  <si>
    <t>38</t>
  </si>
  <si>
    <t>2-16</t>
  </si>
  <si>
    <t>39</t>
  </si>
  <si>
    <t>扁柏</t>
  </si>
  <si>
    <t>40</t>
  </si>
  <si>
    <t>41</t>
  </si>
  <si>
    <t>车厘子</t>
  </si>
  <si>
    <t>42</t>
  </si>
  <si>
    <t>1-16</t>
  </si>
  <si>
    <t>43</t>
  </si>
  <si>
    <t>晚春含笑</t>
  </si>
  <si>
    <t>1-29</t>
  </si>
  <si>
    <t>44</t>
  </si>
  <si>
    <t>高山杜鹃</t>
  </si>
  <si>
    <t>45</t>
  </si>
  <si>
    <t>映山红</t>
  </si>
  <si>
    <t>46</t>
  </si>
  <si>
    <t>8一18</t>
  </si>
  <si>
    <t>47</t>
  </si>
  <si>
    <t>48</t>
  </si>
  <si>
    <t>楸木</t>
  </si>
  <si>
    <t>49</t>
  </si>
  <si>
    <t>50</t>
  </si>
  <si>
    <t>51</t>
  </si>
  <si>
    <t>52</t>
  </si>
  <si>
    <t>53</t>
  </si>
  <si>
    <t>54</t>
  </si>
  <si>
    <t>55</t>
  </si>
  <si>
    <t>四季海棠</t>
  </si>
  <si>
    <t>56</t>
  </si>
  <si>
    <t>玛格丽特</t>
  </si>
  <si>
    <t>57</t>
  </si>
  <si>
    <t>天竺葵</t>
  </si>
  <si>
    <t>58</t>
  </si>
  <si>
    <t>千鸟花</t>
  </si>
  <si>
    <t>59</t>
  </si>
  <si>
    <t>迎春</t>
  </si>
  <si>
    <t>60</t>
  </si>
  <si>
    <t>火炬花</t>
  </si>
  <si>
    <t>61</t>
  </si>
  <si>
    <t>胡椒木</t>
  </si>
  <si>
    <t>62</t>
  </si>
  <si>
    <t>粉黛乱子草</t>
  </si>
  <si>
    <t>63</t>
  </si>
  <si>
    <t>石竹</t>
  </si>
  <si>
    <t>64</t>
  </si>
  <si>
    <t>鸢尾</t>
  </si>
  <si>
    <t>65</t>
  </si>
  <si>
    <t>马鞭草</t>
  </si>
  <si>
    <t>66</t>
  </si>
  <si>
    <t>67</t>
  </si>
  <si>
    <t>5—10万株</t>
  </si>
  <si>
    <t>4以上</t>
  </si>
  <si>
    <t>68</t>
  </si>
  <si>
    <t>69</t>
  </si>
  <si>
    <t>6-15</t>
  </si>
  <si>
    <t>70</t>
  </si>
  <si>
    <t>3-20</t>
  </si>
  <si>
    <t>71</t>
  </si>
  <si>
    <t>72</t>
  </si>
  <si>
    <t>西梅</t>
  </si>
  <si>
    <t>73</t>
  </si>
  <si>
    <t>3-50</t>
  </si>
  <si>
    <t>74</t>
  </si>
  <si>
    <t>柳沙</t>
  </si>
  <si>
    <t>75</t>
  </si>
  <si>
    <t>玫瑰花</t>
  </si>
  <si>
    <t>0.5-20</t>
  </si>
  <si>
    <t>76</t>
  </si>
  <si>
    <t>1-2</t>
  </si>
  <si>
    <t>77</t>
  </si>
  <si>
    <t>迎红杜鹃</t>
  </si>
  <si>
    <t>78</t>
  </si>
  <si>
    <t>羊踯躅</t>
  </si>
  <si>
    <t>79</t>
  </si>
  <si>
    <t>80</t>
  </si>
  <si>
    <t>81</t>
  </si>
  <si>
    <t>82</t>
  </si>
  <si>
    <t>83</t>
  </si>
  <si>
    <t>金丝楠木</t>
  </si>
  <si>
    <t>84</t>
  </si>
  <si>
    <t>85</t>
  </si>
  <si>
    <t>86</t>
  </si>
  <si>
    <t>87</t>
  </si>
  <si>
    <t>88</t>
  </si>
  <si>
    <t>金叶女贞</t>
  </si>
  <si>
    <t>89</t>
  </si>
  <si>
    <t>山桐子</t>
  </si>
  <si>
    <t>90</t>
  </si>
  <si>
    <t>91</t>
  </si>
  <si>
    <t>92</t>
  </si>
  <si>
    <t>93</t>
  </si>
  <si>
    <t>94</t>
  </si>
  <si>
    <t>木春菊</t>
  </si>
  <si>
    <t>95</t>
  </si>
  <si>
    <t>0.5-50</t>
  </si>
  <si>
    <t>96</t>
  </si>
  <si>
    <t>6-10</t>
  </si>
  <si>
    <t>97</t>
  </si>
  <si>
    <t>98</t>
  </si>
  <si>
    <t>蔷薇</t>
  </si>
  <si>
    <t>99</t>
  </si>
  <si>
    <t>100</t>
  </si>
  <si>
    <t>5--20</t>
  </si>
  <si>
    <t>101</t>
  </si>
  <si>
    <t>102</t>
  </si>
  <si>
    <t>1-40</t>
  </si>
  <si>
    <t>103</t>
  </si>
  <si>
    <t>6-19</t>
  </si>
  <si>
    <t>104</t>
  </si>
  <si>
    <t>105</t>
  </si>
  <si>
    <t>106</t>
  </si>
  <si>
    <t>3-52</t>
  </si>
  <si>
    <t>107</t>
  </si>
  <si>
    <t>4-38</t>
  </si>
  <si>
    <t>108</t>
  </si>
  <si>
    <t>6-20</t>
  </si>
  <si>
    <t>109</t>
  </si>
  <si>
    <t>4-20</t>
  </si>
  <si>
    <t>110</t>
  </si>
  <si>
    <t>枇杷</t>
  </si>
  <si>
    <t>6-30</t>
  </si>
  <si>
    <t>111</t>
  </si>
  <si>
    <t>石榴</t>
  </si>
  <si>
    <t>5-12</t>
  </si>
  <si>
    <t>112</t>
  </si>
  <si>
    <t>113</t>
  </si>
  <si>
    <t>114</t>
  </si>
  <si>
    <t>5--30</t>
  </si>
  <si>
    <t>115</t>
  </si>
  <si>
    <t>红叶李</t>
  </si>
  <si>
    <t>116</t>
  </si>
  <si>
    <t>117</t>
  </si>
  <si>
    <t>10-20</t>
  </si>
  <si>
    <t>118</t>
  </si>
  <si>
    <t>撒金柏</t>
  </si>
  <si>
    <t>0.2-0.5</t>
  </si>
  <si>
    <t>119</t>
  </si>
  <si>
    <t>120</t>
  </si>
  <si>
    <t>121</t>
  </si>
  <si>
    <t>2--24</t>
  </si>
  <si>
    <t>122</t>
  </si>
  <si>
    <t>123</t>
  </si>
  <si>
    <t>124</t>
  </si>
  <si>
    <t>10-25</t>
  </si>
  <si>
    <t>125</t>
  </si>
  <si>
    <t>3-22</t>
  </si>
  <si>
    <t>126</t>
  </si>
  <si>
    <t>老鸦柿</t>
  </si>
  <si>
    <t>127</t>
  </si>
  <si>
    <t>金弹子</t>
  </si>
  <si>
    <t>128</t>
  </si>
  <si>
    <t>真白</t>
  </si>
  <si>
    <t>129</t>
  </si>
  <si>
    <t>大叶黄杨球</t>
  </si>
  <si>
    <t>130</t>
  </si>
  <si>
    <t>131</t>
  </si>
  <si>
    <t>棕树</t>
  </si>
  <si>
    <t>132</t>
  </si>
  <si>
    <t>毛叶丁香</t>
  </si>
  <si>
    <t>133</t>
  </si>
  <si>
    <t>8--16</t>
  </si>
  <si>
    <t>134</t>
  </si>
  <si>
    <t>黄柏皮</t>
  </si>
  <si>
    <t>135</t>
  </si>
  <si>
    <t>紫竹</t>
  </si>
  <si>
    <t>136</t>
  </si>
  <si>
    <t>皂角</t>
  </si>
  <si>
    <t>8--20</t>
  </si>
  <si>
    <t>137</t>
  </si>
  <si>
    <t>10—30</t>
  </si>
  <si>
    <t>138</t>
  </si>
  <si>
    <t>139</t>
  </si>
  <si>
    <t>140</t>
  </si>
  <si>
    <t>麦秆菊</t>
  </si>
  <si>
    <t>141</t>
  </si>
  <si>
    <t>金鸡菊</t>
  </si>
  <si>
    <t>142</t>
  </si>
  <si>
    <t>143</t>
  </si>
  <si>
    <t>凤仙</t>
  </si>
  <si>
    <t>144</t>
  </si>
  <si>
    <t>彩叶草</t>
  </si>
  <si>
    <t>145</t>
  </si>
  <si>
    <t>火星花</t>
  </si>
  <si>
    <t>146</t>
  </si>
  <si>
    <t>杨树</t>
  </si>
  <si>
    <t>147</t>
  </si>
  <si>
    <t>3-25</t>
  </si>
  <si>
    <t>148</t>
  </si>
  <si>
    <t>茶花</t>
  </si>
  <si>
    <t>3-12</t>
  </si>
  <si>
    <t>149</t>
  </si>
  <si>
    <t>150</t>
  </si>
  <si>
    <t>5一12</t>
  </si>
  <si>
    <t>151</t>
  </si>
  <si>
    <t>榧木</t>
  </si>
  <si>
    <t>152</t>
  </si>
  <si>
    <t>榉木</t>
  </si>
  <si>
    <t>8-22</t>
  </si>
  <si>
    <t>153</t>
  </si>
  <si>
    <t>154</t>
  </si>
  <si>
    <t>10-18</t>
  </si>
  <si>
    <t>155</t>
  </si>
  <si>
    <t>柿子</t>
  </si>
  <si>
    <t>156</t>
  </si>
  <si>
    <t>杏子</t>
  </si>
  <si>
    <t>157</t>
  </si>
  <si>
    <t>158</t>
  </si>
  <si>
    <t>枣树</t>
  </si>
  <si>
    <t>159</t>
  </si>
  <si>
    <t>冬青</t>
  </si>
  <si>
    <t>160</t>
  </si>
  <si>
    <t>161</t>
  </si>
  <si>
    <t>山楂</t>
  </si>
  <si>
    <t>162</t>
  </si>
  <si>
    <t>163</t>
  </si>
  <si>
    <t>5--15</t>
  </si>
  <si>
    <t>164</t>
  </si>
  <si>
    <t>柳树</t>
  </si>
  <si>
    <t>165</t>
  </si>
  <si>
    <t>166</t>
  </si>
  <si>
    <t>167</t>
  </si>
  <si>
    <t>杜仲</t>
  </si>
  <si>
    <t>20-35</t>
  </si>
  <si>
    <t>168</t>
  </si>
  <si>
    <t>169</t>
  </si>
  <si>
    <t>170</t>
  </si>
  <si>
    <t>梅花</t>
  </si>
  <si>
    <t>5-27</t>
  </si>
  <si>
    <t>171</t>
  </si>
  <si>
    <t>172</t>
  </si>
  <si>
    <t>苏铁</t>
  </si>
  <si>
    <t>173</t>
  </si>
  <si>
    <t>荚蒾</t>
  </si>
  <si>
    <t>174</t>
  </si>
  <si>
    <t>2-3</t>
  </si>
  <si>
    <t>175</t>
  </si>
  <si>
    <t>桑葚</t>
  </si>
  <si>
    <t>6-27</t>
  </si>
  <si>
    <t>176</t>
  </si>
  <si>
    <t>桢楠</t>
  </si>
  <si>
    <t>177</t>
  </si>
  <si>
    <t>178</t>
  </si>
  <si>
    <t>8-50</t>
  </si>
  <si>
    <t>179</t>
  </si>
  <si>
    <t>3-14</t>
  </si>
  <si>
    <t>180</t>
  </si>
  <si>
    <t>榆树</t>
  </si>
  <si>
    <t>181</t>
  </si>
  <si>
    <t>朱蕉</t>
  </si>
  <si>
    <t>3-4</t>
  </si>
  <si>
    <t>182</t>
  </si>
  <si>
    <t>183</t>
  </si>
  <si>
    <t>擅自</t>
  </si>
  <si>
    <t>184</t>
  </si>
  <si>
    <t>185</t>
  </si>
  <si>
    <t>186</t>
  </si>
  <si>
    <t>187</t>
  </si>
  <si>
    <t>188</t>
  </si>
  <si>
    <t>松树</t>
  </si>
  <si>
    <t>189</t>
  </si>
  <si>
    <t>榄树</t>
  </si>
  <si>
    <t>190</t>
  </si>
  <si>
    <t>槐树</t>
  </si>
  <si>
    <t>191</t>
  </si>
  <si>
    <t>192</t>
  </si>
  <si>
    <t>青枫</t>
  </si>
  <si>
    <t>193</t>
  </si>
  <si>
    <t>9-30</t>
  </si>
  <si>
    <t>194</t>
  </si>
  <si>
    <t>2-18</t>
  </si>
  <si>
    <t>195</t>
  </si>
  <si>
    <t>196</t>
  </si>
  <si>
    <t>197</t>
  </si>
  <si>
    <t>198</t>
  </si>
  <si>
    <t>10～25</t>
  </si>
  <si>
    <t>199</t>
  </si>
  <si>
    <t>200</t>
  </si>
  <si>
    <t>201</t>
  </si>
  <si>
    <t>202</t>
  </si>
  <si>
    <t>海桐</t>
  </si>
  <si>
    <t>203</t>
  </si>
  <si>
    <t>8-30</t>
  </si>
  <si>
    <t>204</t>
  </si>
  <si>
    <t>4--20</t>
  </si>
  <si>
    <t>205</t>
  </si>
  <si>
    <t>大叶榕</t>
  </si>
  <si>
    <t>206</t>
  </si>
  <si>
    <t>207</t>
  </si>
  <si>
    <t>208</t>
  </si>
  <si>
    <t>209</t>
  </si>
  <si>
    <t>210</t>
  </si>
  <si>
    <t>九层皮</t>
  </si>
  <si>
    <t>10—15</t>
  </si>
  <si>
    <t>211</t>
  </si>
  <si>
    <t>金丝榔</t>
  </si>
  <si>
    <t>15-45</t>
  </si>
  <si>
    <t>212</t>
  </si>
  <si>
    <t>马缨花</t>
  </si>
  <si>
    <t>6-16</t>
  </si>
  <si>
    <t>213</t>
  </si>
  <si>
    <t>6-18</t>
  </si>
  <si>
    <t>214</t>
  </si>
  <si>
    <t>广玉兰</t>
  </si>
  <si>
    <t>12-23</t>
  </si>
  <si>
    <t>215</t>
  </si>
  <si>
    <t>216</t>
  </si>
  <si>
    <t>5一20</t>
  </si>
  <si>
    <t>217</t>
  </si>
  <si>
    <t>海棠花</t>
  </si>
  <si>
    <t>218</t>
  </si>
  <si>
    <t>火棘球</t>
  </si>
  <si>
    <t>219</t>
  </si>
  <si>
    <t>红叶杨</t>
  </si>
  <si>
    <t>20-30</t>
  </si>
  <si>
    <t>220</t>
  </si>
  <si>
    <t>野樱花</t>
  </si>
  <si>
    <t>221</t>
  </si>
  <si>
    <t>美人梅</t>
  </si>
  <si>
    <t>222</t>
  </si>
  <si>
    <t>8—25</t>
  </si>
  <si>
    <t>223</t>
  </si>
  <si>
    <t>皂角树</t>
  </si>
  <si>
    <t>5-13</t>
  </si>
  <si>
    <t>224</t>
  </si>
  <si>
    <t>马褂木</t>
  </si>
  <si>
    <t>5-30</t>
  </si>
  <si>
    <t>225</t>
  </si>
  <si>
    <t>牛黄楠</t>
  </si>
  <si>
    <t>226</t>
  </si>
  <si>
    <t>野茉莉</t>
  </si>
  <si>
    <t>227</t>
  </si>
  <si>
    <t>多果槭</t>
  </si>
  <si>
    <t>5-18</t>
  </si>
  <si>
    <t>228</t>
  </si>
  <si>
    <t>无患子</t>
  </si>
  <si>
    <t>8-16</t>
  </si>
  <si>
    <t>229</t>
  </si>
  <si>
    <t>230</t>
  </si>
  <si>
    <t>洒金柏</t>
  </si>
  <si>
    <t>231</t>
  </si>
  <si>
    <t>232</t>
  </si>
  <si>
    <t>233</t>
  </si>
  <si>
    <t>234</t>
  </si>
  <si>
    <t>235</t>
  </si>
  <si>
    <t>7-20</t>
  </si>
  <si>
    <t>236</t>
  </si>
  <si>
    <t>237</t>
  </si>
  <si>
    <t>牛津木</t>
  </si>
  <si>
    <t>14-30</t>
  </si>
  <si>
    <t>238</t>
  </si>
  <si>
    <t>牛筋条</t>
  </si>
  <si>
    <t>239</t>
  </si>
  <si>
    <t>8-18</t>
  </si>
  <si>
    <t>240</t>
  </si>
  <si>
    <t>桢木南</t>
  </si>
  <si>
    <t>241</t>
  </si>
  <si>
    <t>242</t>
  </si>
  <si>
    <t>紫娇花</t>
  </si>
  <si>
    <t>6～10</t>
  </si>
  <si>
    <t>243</t>
  </si>
  <si>
    <t>野鸦椿</t>
  </si>
  <si>
    <t>244</t>
  </si>
  <si>
    <t>8--18</t>
  </si>
  <si>
    <t>245</t>
  </si>
  <si>
    <t>246</t>
  </si>
  <si>
    <t>大樱桃</t>
  </si>
  <si>
    <t>247</t>
  </si>
  <si>
    <t>海桐球</t>
  </si>
  <si>
    <t>248</t>
  </si>
  <si>
    <t>茘枝树</t>
  </si>
  <si>
    <t>6一18</t>
  </si>
  <si>
    <t>249</t>
  </si>
  <si>
    <t>250</t>
  </si>
  <si>
    <t>3一8</t>
  </si>
  <si>
    <t>251</t>
  </si>
  <si>
    <t>10-16</t>
  </si>
  <si>
    <t>252</t>
  </si>
  <si>
    <t>253</t>
  </si>
  <si>
    <t>金江戚</t>
  </si>
  <si>
    <t>254</t>
  </si>
  <si>
    <t>红花檵木（造型树）</t>
  </si>
  <si>
    <t>255</t>
  </si>
  <si>
    <t>256</t>
  </si>
  <si>
    <t>257</t>
  </si>
  <si>
    <t>红叶碧桃</t>
  </si>
  <si>
    <t>258</t>
  </si>
  <si>
    <t>亮晶女贞       （造型树）</t>
  </si>
  <si>
    <t>259</t>
  </si>
  <si>
    <t>老桩玫瑰</t>
  </si>
  <si>
    <t>260</t>
  </si>
  <si>
    <t>二乔玉兰</t>
  </si>
  <si>
    <t>261</t>
  </si>
  <si>
    <t>262</t>
  </si>
  <si>
    <t>金丝海棠</t>
  </si>
  <si>
    <t>263</t>
  </si>
  <si>
    <t>4-14</t>
  </si>
  <si>
    <t>264</t>
  </si>
  <si>
    <t>265</t>
  </si>
  <si>
    <t>北美红松</t>
  </si>
  <si>
    <t>266</t>
  </si>
  <si>
    <t>267</t>
  </si>
  <si>
    <t>树桩月季</t>
  </si>
  <si>
    <t>268</t>
  </si>
  <si>
    <t>香水茶花</t>
  </si>
  <si>
    <t>269</t>
  </si>
  <si>
    <t>2-10</t>
  </si>
  <si>
    <t>270</t>
  </si>
  <si>
    <t>271</t>
  </si>
  <si>
    <t>272</t>
  </si>
  <si>
    <t>273</t>
  </si>
  <si>
    <t>6一15</t>
  </si>
  <si>
    <t>274</t>
  </si>
  <si>
    <t>9-18</t>
  </si>
  <si>
    <t>275</t>
  </si>
  <si>
    <t>276</t>
  </si>
  <si>
    <t>277</t>
  </si>
  <si>
    <t>278</t>
  </si>
  <si>
    <t>日本樱花</t>
  </si>
  <si>
    <t>279</t>
  </si>
  <si>
    <t>日本黑松</t>
  </si>
  <si>
    <t>280</t>
  </si>
  <si>
    <t>大树杨梅</t>
  </si>
  <si>
    <t>281</t>
  </si>
  <si>
    <t>282</t>
  </si>
  <si>
    <t>华东山茶</t>
  </si>
  <si>
    <t>283</t>
  </si>
  <si>
    <t>284</t>
  </si>
  <si>
    <t>紫叶碧桃</t>
  </si>
  <si>
    <t>285</t>
  </si>
  <si>
    <t>丛生桂花</t>
  </si>
  <si>
    <t>286</t>
  </si>
  <si>
    <t>黄花木莲</t>
  </si>
  <si>
    <t>287</t>
  </si>
  <si>
    <t>四季茶花</t>
  </si>
  <si>
    <t>288</t>
  </si>
  <si>
    <t>金叶榆树</t>
  </si>
  <si>
    <t>12-15</t>
  </si>
  <si>
    <t>289</t>
  </si>
  <si>
    <t>鸡冠刺桐</t>
  </si>
  <si>
    <t>12-18</t>
  </si>
  <si>
    <t>290</t>
  </si>
  <si>
    <t>朱砂玉兰</t>
  </si>
  <si>
    <t>291</t>
  </si>
  <si>
    <t>拟单性木兰</t>
  </si>
  <si>
    <t>12-20</t>
  </si>
  <si>
    <t>292</t>
  </si>
  <si>
    <t>美国小紫薇</t>
  </si>
  <si>
    <t>293</t>
  </si>
  <si>
    <t>小叶黄杨球</t>
  </si>
  <si>
    <t>294</t>
  </si>
  <si>
    <t>独杆野桂花</t>
  </si>
  <si>
    <t>295</t>
  </si>
  <si>
    <t>红白紫玉兰</t>
  </si>
  <si>
    <t>296</t>
  </si>
  <si>
    <t>加纳利海藻</t>
  </si>
  <si>
    <t>297</t>
  </si>
  <si>
    <t>298</t>
  </si>
  <si>
    <t>299</t>
  </si>
  <si>
    <t>300</t>
  </si>
  <si>
    <t>金边黄杨球</t>
  </si>
  <si>
    <t>301</t>
  </si>
  <si>
    <t>台湾牡丹樱</t>
  </si>
  <si>
    <t>302</t>
  </si>
  <si>
    <t>303</t>
  </si>
  <si>
    <t>小叶女贞球</t>
  </si>
  <si>
    <t>304</t>
  </si>
  <si>
    <t>滇红花木莲</t>
  </si>
  <si>
    <t>10--20</t>
  </si>
  <si>
    <t>305</t>
  </si>
  <si>
    <t>306</t>
  </si>
  <si>
    <t>307</t>
  </si>
  <si>
    <t>308</t>
  </si>
  <si>
    <t>309</t>
  </si>
  <si>
    <t>310</t>
  </si>
  <si>
    <t>311</t>
  </si>
  <si>
    <t>中山杉</t>
  </si>
  <si>
    <t>312</t>
  </si>
  <si>
    <t>黄栌</t>
  </si>
  <si>
    <t>313</t>
  </si>
  <si>
    <t>木芙蓉</t>
  </si>
  <si>
    <t>314</t>
  </si>
  <si>
    <t>腊梅</t>
  </si>
  <si>
    <t>315</t>
  </si>
  <si>
    <t>新西兰麻</t>
  </si>
  <si>
    <t>316</t>
  </si>
  <si>
    <t>枸骨</t>
  </si>
  <si>
    <t>317</t>
  </si>
  <si>
    <t>墨西哥柏</t>
  </si>
  <si>
    <t>318</t>
  </si>
  <si>
    <t>孔雀松</t>
  </si>
  <si>
    <t>319</t>
  </si>
  <si>
    <t>320</t>
  </si>
  <si>
    <t>银木荷</t>
  </si>
  <si>
    <t>321</t>
  </si>
  <si>
    <t>铁梨木</t>
  </si>
  <si>
    <t>322</t>
  </si>
  <si>
    <t>323</t>
  </si>
  <si>
    <t>棕榈</t>
  </si>
  <si>
    <t>324</t>
  </si>
  <si>
    <t>法桐</t>
  </si>
  <si>
    <t>325</t>
  </si>
  <si>
    <t>绣球花</t>
  </si>
  <si>
    <t>326</t>
  </si>
  <si>
    <t>矾根</t>
  </si>
  <si>
    <t>327</t>
  </si>
  <si>
    <t>八角金盘</t>
  </si>
  <si>
    <t>328</t>
  </si>
  <si>
    <t>329</t>
  </si>
  <si>
    <t>过路黄</t>
  </si>
  <si>
    <t>330</t>
  </si>
  <si>
    <t>火焰狼尾草</t>
  </si>
  <si>
    <t>331</t>
  </si>
  <si>
    <t>佛甲草</t>
  </si>
  <si>
    <t>332</t>
  </si>
  <si>
    <t>吊兰</t>
  </si>
  <si>
    <t>333</t>
  </si>
  <si>
    <t>334</t>
  </si>
  <si>
    <t>335</t>
  </si>
  <si>
    <t>翠芦莉</t>
  </si>
  <si>
    <t>336</t>
  </si>
  <si>
    <t>蓝羊茅</t>
  </si>
  <si>
    <t>337</t>
  </si>
  <si>
    <t>马蹄莲</t>
  </si>
  <si>
    <t>338</t>
  </si>
  <si>
    <t>蓝雪花</t>
  </si>
  <si>
    <t>339</t>
  </si>
  <si>
    <t>红花继木球</t>
  </si>
  <si>
    <t>玉溪市城乡绿化美化苗木生产情况统计表（2023年9月）</t>
  </si>
  <si>
    <t>芒果</t>
  </si>
  <si>
    <t>0.2（地径）</t>
  </si>
  <si>
    <t>小杍樱桃</t>
  </si>
  <si>
    <t>2-3（地径）</t>
  </si>
  <si>
    <t>3-18</t>
  </si>
  <si>
    <t>1-2（地径）</t>
  </si>
  <si>
    <t>6-35</t>
  </si>
  <si>
    <t>麻栎树</t>
  </si>
  <si>
    <t>3-30</t>
  </si>
  <si>
    <t>软籽石榴</t>
  </si>
  <si>
    <t>乳油木</t>
  </si>
  <si>
    <t>8—12</t>
  </si>
  <si>
    <t>西印度醋栗</t>
  </si>
  <si>
    <t>15以上</t>
  </si>
  <si>
    <t>5-8cm</t>
  </si>
  <si>
    <t>八角树</t>
  </si>
  <si>
    <t>5-25</t>
  </si>
  <si>
    <t>大于10cm</t>
  </si>
  <si>
    <t>西南栒子</t>
  </si>
  <si>
    <t>桉树</t>
  </si>
  <si>
    <t>神黄豆</t>
  </si>
  <si>
    <t>大于11cm</t>
  </si>
  <si>
    <t>月季</t>
  </si>
  <si>
    <t>云南柳</t>
  </si>
  <si>
    <t>2-12</t>
  </si>
  <si>
    <t>10-12</t>
  </si>
  <si>
    <t>中东海藻</t>
  </si>
  <si>
    <t>35-50</t>
  </si>
  <si>
    <t>余甘子</t>
  </si>
  <si>
    <t>山茶花</t>
  </si>
  <si>
    <t>木荚红豆</t>
  </si>
  <si>
    <t>板粟</t>
  </si>
  <si>
    <t>翠柏</t>
  </si>
  <si>
    <t>60-80</t>
  </si>
  <si>
    <t>7-35</t>
  </si>
  <si>
    <t>4-10</t>
  </si>
  <si>
    <t>云南卫茅</t>
  </si>
  <si>
    <t>鬼柳树</t>
  </si>
  <si>
    <t>高山榕</t>
  </si>
  <si>
    <t>假槟榄</t>
  </si>
  <si>
    <t>叶子花</t>
  </si>
  <si>
    <t>黄花风铃木</t>
  </si>
  <si>
    <t>红椿</t>
  </si>
  <si>
    <t>2-5</t>
  </si>
  <si>
    <t>毛桃</t>
  </si>
  <si>
    <t>杨梅树</t>
  </si>
  <si>
    <t>蓑衣龙</t>
  </si>
  <si>
    <t>10-20cm</t>
  </si>
  <si>
    <t>羊蹄甲</t>
  </si>
  <si>
    <t>攀枝花</t>
  </si>
  <si>
    <t>黄葛榕</t>
  </si>
  <si>
    <t>海南黄花梨</t>
  </si>
  <si>
    <t>大于5cm</t>
  </si>
  <si>
    <t>大于6cm</t>
  </si>
  <si>
    <t>桃花心木</t>
  </si>
  <si>
    <t>小叶榄仁</t>
  </si>
  <si>
    <t>灯台树</t>
  </si>
  <si>
    <t>江南岭海藻</t>
  </si>
  <si>
    <t>35-40</t>
  </si>
  <si>
    <t>厚皮香</t>
  </si>
  <si>
    <t>垂榕</t>
  </si>
  <si>
    <t>10-30</t>
  </si>
  <si>
    <t>大富贵</t>
  </si>
  <si>
    <t>梁王茶</t>
  </si>
  <si>
    <t>10-15cm</t>
  </si>
  <si>
    <t>发财树</t>
  </si>
  <si>
    <t>粉花羊蹄甲</t>
  </si>
  <si>
    <t>核桃树</t>
  </si>
  <si>
    <t>红梅</t>
  </si>
  <si>
    <t>桂花结(金桂)</t>
  </si>
  <si>
    <t>大于8cm</t>
  </si>
  <si>
    <t>酸角</t>
  </si>
  <si>
    <t>总状花羊蹄甲</t>
  </si>
  <si>
    <t>3-5（地径）</t>
  </si>
  <si>
    <t>长叶罗汉松</t>
  </si>
  <si>
    <t>重阳木</t>
  </si>
  <si>
    <t>7-25</t>
  </si>
  <si>
    <t>2-5cm</t>
  </si>
  <si>
    <t>长梗润楠</t>
  </si>
  <si>
    <t>白牛筋</t>
  </si>
  <si>
    <t>3-5cm</t>
  </si>
  <si>
    <t>菩提</t>
  </si>
  <si>
    <t>乌旧</t>
  </si>
  <si>
    <t>香木莲</t>
  </si>
  <si>
    <t>40-80</t>
  </si>
  <si>
    <t>牛金条</t>
  </si>
  <si>
    <t>七叶树</t>
  </si>
  <si>
    <t>紫藤</t>
  </si>
  <si>
    <t>尖叶木樨榄</t>
  </si>
  <si>
    <t>10-30cm</t>
  </si>
  <si>
    <t>顶果木</t>
  </si>
  <si>
    <t>台湾马桑</t>
  </si>
  <si>
    <t>西府海堂</t>
  </si>
  <si>
    <t>草果</t>
  </si>
  <si>
    <t>丹桂</t>
  </si>
  <si>
    <t>红椿木</t>
  </si>
  <si>
    <t>马桑</t>
  </si>
  <si>
    <t>沙罗树</t>
  </si>
  <si>
    <t>橡皮树</t>
  </si>
  <si>
    <t>大杨梅</t>
  </si>
  <si>
    <t>昭通市市城乡绿化美化苗木生产情况统计表（2023年9月）</t>
  </si>
  <si>
    <r>
      <t>单位：万株、</t>
    </r>
    <r>
      <rPr>
        <sz val="11"/>
        <rFont val="宋体"/>
        <family val="0"/>
      </rPr>
      <t>cm</t>
    </r>
  </si>
  <si>
    <t xml:space="preserve">3-5年生  </t>
  </si>
  <si>
    <t>1-3年生以下</t>
  </si>
  <si>
    <t xml:space="preserve"> 苗木存圃量</t>
  </si>
  <si>
    <t>4-20cm</t>
  </si>
  <si>
    <t>4－7cm</t>
  </si>
  <si>
    <t>3-6cm</t>
  </si>
  <si>
    <t>4cm以上</t>
  </si>
  <si>
    <t>4－10cm</t>
  </si>
  <si>
    <t>4－6cm</t>
  </si>
  <si>
    <t>1—5万株</t>
  </si>
  <si>
    <t>3-7</t>
  </si>
  <si>
    <r>
      <t>5cm</t>
    </r>
    <r>
      <rPr>
        <sz val="10"/>
        <rFont val="宋体"/>
        <family val="0"/>
      </rPr>
      <t>以上</t>
    </r>
  </si>
  <si>
    <t>3－6cm</t>
  </si>
  <si>
    <t>3－8cm</t>
  </si>
  <si>
    <t>碧桃</t>
  </si>
  <si>
    <t>卫矛</t>
  </si>
  <si>
    <t>落羽杉</t>
  </si>
  <si>
    <t>6.0以上</t>
  </si>
  <si>
    <t>黄葛树</t>
  </si>
  <si>
    <t>万年青</t>
  </si>
  <si>
    <t>6－8cm以上</t>
  </si>
  <si>
    <t>珙桐</t>
  </si>
  <si>
    <t>丽江市城乡绿化美化苗木生产情况统计表（2023年9月）</t>
  </si>
  <si>
    <t>填报单位：丽江市林业和草原局</t>
  </si>
  <si>
    <t>分管领导：</t>
  </si>
  <si>
    <t>填报人：</t>
  </si>
  <si>
    <t>华秀春</t>
  </si>
  <si>
    <t xml:space="preserve">  联系电话：</t>
  </si>
  <si>
    <t>100以上</t>
  </si>
  <si>
    <t>九叶青花椒</t>
  </si>
  <si>
    <t>50-100</t>
  </si>
  <si>
    <t>0</t>
  </si>
  <si>
    <t>桦树</t>
  </si>
  <si>
    <t>山柿</t>
  </si>
  <si>
    <t>无刺青花椒</t>
  </si>
  <si>
    <t>6-8㎝</t>
  </si>
  <si>
    <t>2.5-5.5</t>
  </si>
  <si>
    <t>5-10万</t>
  </si>
  <si>
    <t>高杆月季</t>
  </si>
  <si>
    <t>玫瑰</t>
  </si>
  <si>
    <t>榧树</t>
  </si>
  <si>
    <t>米径≥6cm</t>
  </si>
  <si>
    <t>地径≥2cm</t>
  </si>
  <si>
    <t>荀子</t>
  </si>
  <si>
    <t>00</t>
  </si>
  <si>
    <t>圣诞</t>
  </si>
  <si>
    <t>白头树</t>
  </si>
  <si>
    <t>山黄麻</t>
  </si>
  <si>
    <t>无刺红花椒</t>
  </si>
  <si>
    <t>滇柏</t>
  </si>
  <si>
    <t>5-7</t>
  </si>
  <si>
    <t>1万株
以下</t>
  </si>
  <si>
    <t>干香柏</t>
  </si>
  <si>
    <t>地径≥1.8cm</t>
  </si>
  <si>
    <t>栒子</t>
  </si>
  <si>
    <t>地径≥4cm</t>
  </si>
  <si>
    <t>地径≥5cm</t>
  </si>
  <si>
    <t>米径≥5cm</t>
  </si>
  <si>
    <t>卫茅</t>
  </si>
  <si>
    <t>米径≥7cm</t>
  </si>
  <si>
    <t>红灯笼</t>
  </si>
  <si>
    <t>3-6</t>
  </si>
  <si>
    <t>夹竹桃</t>
  </si>
  <si>
    <t>一品红</t>
  </si>
  <si>
    <t>5—10㎝</t>
  </si>
  <si>
    <t>凤凰树</t>
  </si>
  <si>
    <t>大花紫薇</t>
  </si>
  <si>
    <t>异花木棉</t>
  </si>
  <si>
    <t>6—12㎝</t>
  </si>
  <si>
    <t>普洱市城乡绿化美化苗木生产情况统计表（2023年9月）</t>
  </si>
  <si>
    <t>合计：</t>
  </si>
  <si>
    <t>思茅松</t>
  </si>
  <si>
    <t>晚熟芒果</t>
  </si>
  <si>
    <t>4—6</t>
  </si>
  <si>
    <t>茶</t>
  </si>
  <si>
    <t>2—4</t>
  </si>
  <si>
    <t>澳洲坚果</t>
  </si>
  <si>
    <t>50—100万株</t>
  </si>
  <si>
    <t>咖啡</t>
  </si>
  <si>
    <t>其它树种</t>
  </si>
  <si>
    <t>2—10</t>
  </si>
  <si>
    <t>栀子花</t>
  </si>
  <si>
    <t>6—12</t>
  </si>
  <si>
    <t>10—12</t>
  </si>
  <si>
    <t>10—14</t>
  </si>
  <si>
    <t xml:space="preserve">火焰木 </t>
  </si>
  <si>
    <t>鸡蛋花</t>
  </si>
  <si>
    <t>红花继木</t>
  </si>
  <si>
    <t>6—8</t>
  </si>
  <si>
    <t xml:space="preserve">   银杏</t>
  </si>
  <si>
    <t>4—8</t>
  </si>
  <si>
    <t>小叶紫薇</t>
  </si>
  <si>
    <t>扶桑</t>
  </si>
  <si>
    <t>6—10</t>
  </si>
  <si>
    <t>8—10</t>
  </si>
  <si>
    <t xml:space="preserve"> 8—12</t>
  </si>
  <si>
    <t>龙血树</t>
  </si>
  <si>
    <t>14—20</t>
  </si>
  <si>
    <t>紫荆花</t>
  </si>
  <si>
    <t xml:space="preserve"> 黄连翘</t>
  </si>
  <si>
    <t>紫牡丹</t>
  </si>
  <si>
    <t>美蕊花</t>
  </si>
  <si>
    <t>沉香</t>
  </si>
  <si>
    <t>多依</t>
  </si>
  <si>
    <t>八角</t>
  </si>
  <si>
    <t>满天星</t>
  </si>
  <si>
    <t>金丝桃</t>
  </si>
  <si>
    <t>印度紫檀</t>
  </si>
  <si>
    <t>粉花山扁豆</t>
  </si>
  <si>
    <t>西楠桦</t>
  </si>
  <si>
    <t>凤仙花</t>
  </si>
  <si>
    <t>茉莉</t>
  </si>
  <si>
    <t xml:space="preserve">大花紫薇 </t>
  </si>
  <si>
    <t>红背桂</t>
  </si>
  <si>
    <t>紫金竹</t>
  </si>
  <si>
    <t>牛油果</t>
  </si>
  <si>
    <t>鸭掌木</t>
  </si>
  <si>
    <t>三年芒果</t>
  </si>
  <si>
    <t>小红桑</t>
  </si>
  <si>
    <t>铁刀木</t>
  </si>
  <si>
    <t>腊肠树</t>
  </si>
  <si>
    <t>迎春花</t>
  </si>
  <si>
    <t>合果木</t>
  </si>
  <si>
    <t>美人蕉</t>
  </si>
  <si>
    <t>花椒</t>
  </si>
  <si>
    <t>木兰</t>
  </si>
  <si>
    <t>铁力木</t>
  </si>
  <si>
    <t>柚子</t>
  </si>
  <si>
    <t>桃子</t>
  </si>
  <si>
    <t>2—6</t>
  </si>
  <si>
    <t>梨</t>
  </si>
  <si>
    <t>竹柏</t>
  </si>
  <si>
    <t>三丫果</t>
  </si>
  <si>
    <t>四数木</t>
  </si>
  <si>
    <t>荔枝</t>
  </si>
  <si>
    <t>菩提树</t>
  </si>
  <si>
    <t>8—14</t>
  </si>
  <si>
    <t>红车</t>
  </si>
  <si>
    <t>紫花绿莉</t>
  </si>
  <si>
    <t>春羽</t>
  </si>
  <si>
    <t>假苹婆</t>
  </si>
  <si>
    <t>天干果</t>
  </si>
  <si>
    <t>黄金菊</t>
  </si>
  <si>
    <t>红花枫铃木</t>
  </si>
  <si>
    <t>石兰</t>
  </si>
  <si>
    <t>雄黄豆</t>
  </si>
  <si>
    <t>甜樱桃</t>
  </si>
  <si>
    <t>柑桔</t>
  </si>
  <si>
    <t>九里香</t>
  </si>
  <si>
    <t>12—14</t>
  </si>
  <si>
    <t>无忧花</t>
  </si>
  <si>
    <t>金边吊兰</t>
  </si>
  <si>
    <t>花叶连翘</t>
  </si>
  <si>
    <t>菠萝蜜</t>
  </si>
  <si>
    <t>乌墨</t>
  </si>
  <si>
    <t>月季花</t>
  </si>
  <si>
    <t>鱼尾葵</t>
  </si>
  <si>
    <t>龙丫花</t>
  </si>
  <si>
    <t>华盖木</t>
  </si>
  <si>
    <t>观光木</t>
  </si>
  <si>
    <t>虎刺梅</t>
  </si>
  <si>
    <t>龙眼</t>
  </si>
  <si>
    <t>干天果</t>
  </si>
  <si>
    <t>沃柑</t>
  </si>
  <si>
    <t>红花荷</t>
  </si>
  <si>
    <t>8－12</t>
  </si>
  <si>
    <t>黄心夜合</t>
  </si>
  <si>
    <t>红木</t>
  </si>
  <si>
    <t>硬枝黄婵</t>
  </si>
  <si>
    <t>秋枫</t>
  </si>
  <si>
    <t>柠檬</t>
  </si>
  <si>
    <t>嘉宝果</t>
  </si>
  <si>
    <t>假槟榔</t>
  </si>
  <si>
    <t>12—18</t>
  </si>
  <si>
    <t>牵牛花</t>
  </si>
  <si>
    <t>五丫桠果</t>
  </si>
  <si>
    <t>四棱葡萄</t>
  </si>
  <si>
    <t>紫椿</t>
  </si>
  <si>
    <t>格木</t>
  </si>
  <si>
    <t>大果木莲</t>
  </si>
  <si>
    <t>大叶木莲</t>
  </si>
  <si>
    <t>金叶含笑</t>
  </si>
  <si>
    <t>砂糖橘</t>
  </si>
  <si>
    <t>脆柿</t>
  </si>
  <si>
    <t>滇南风吹楠</t>
  </si>
  <si>
    <t>琴叶风吹楠</t>
  </si>
  <si>
    <t>落叶三角枫</t>
  </si>
  <si>
    <t>昆明海桐</t>
  </si>
  <si>
    <t>蒲  葵</t>
  </si>
  <si>
    <t>五色梅</t>
  </si>
  <si>
    <t>雷竹</t>
  </si>
  <si>
    <t>望天树</t>
  </si>
  <si>
    <t>伯乐树</t>
  </si>
  <si>
    <t>连香树</t>
  </si>
  <si>
    <t>版纳黑檀</t>
  </si>
  <si>
    <t>蒜头果</t>
  </si>
  <si>
    <t>鹅掌楸</t>
  </si>
  <si>
    <t>甜橙</t>
  </si>
  <si>
    <t>火烧花</t>
  </si>
  <si>
    <t>大树花生</t>
  </si>
  <si>
    <t>风铃木</t>
  </si>
  <si>
    <t>散尾葵</t>
  </si>
  <si>
    <t>旅人蕉</t>
  </si>
  <si>
    <t>紫花萝莉</t>
  </si>
  <si>
    <t>木瓜</t>
  </si>
  <si>
    <t>山竹</t>
  </si>
  <si>
    <t>闽基子</t>
  </si>
  <si>
    <t>印度辣木</t>
  </si>
  <si>
    <t>凤尾葵</t>
  </si>
  <si>
    <t>万年麻</t>
  </si>
  <si>
    <t>铁冬青</t>
  </si>
  <si>
    <t>云南冬青</t>
  </si>
  <si>
    <t>海船</t>
  </si>
  <si>
    <t>黑金刚莲雾</t>
  </si>
  <si>
    <t>蜜糖花</t>
  </si>
  <si>
    <t>缅桂</t>
  </si>
  <si>
    <t>变叶木</t>
  </si>
  <si>
    <t>凤尾竹</t>
  </si>
  <si>
    <t>四季山茶</t>
  </si>
  <si>
    <t>甜龙竹</t>
  </si>
  <si>
    <t>龟背竹</t>
  </si>
  <si>
    <t>剑兰</t>
  </si>
  <si>
    <t>5－8</t>
  </si>
  <si>
    <t>路  斗</t>
  </si>
  <si>
    <t>富贵竹</t>
  </si>
  <si>
    <t>棕  竹</t>
  </si>
  <si>
    <t>紫蝉</t>
  </si>
  <si>
    <t>葫芦花瓶</t>
  </si>
  <si>
    <t>富贵树</t>
  </si>
  <si>
    <t>嘎哩啰</t>
  </si>
  <si>
    <t>冬红</t>
  </si>
  <si>
    <t>金凤花</t>
  </si>
  <si>
    <t>榔  榆</t>
  </si>
  <si>
    <t>龙骨葵</t>
  </si>
  <si>
    <t>金叶连翘</t>
  </si>
  <si>
    <t>针葵</t>
  </si>
  <si>
    <t>十大功劳</t>
  </si>
  <si>
    <t>黄婵球</t>
  </si>
  <si>
    <t>黄千层</t>
  </si>
  <si>
    <t>常绿三角枫</t>
  </si>
  <si>
    <t>七彩红竹</t>
  </si>
  <si>
    <t>保山市城乡绿化美化苗木生产情况统计表（2023年9月）</t>
  </si>
  <si>
    <t>甜柿</t>
  </si>
  <si>
    <t>九叶青椒</t>
  </si>
  <si>
    <t>其他树种</t>
  </si>
  <si>
    <t>南亚含笑</t>
  </si>
  <si>
    <t>马樱花</t>
  </si>
  <si>
    <t>2023年临沧市城乡绿化美化苗木生产情况统计表（9月）</t>
  </si>
  <si>
    <t>苗木存圃量累计</t>
  </si>
  <si>
    <t>苗木出圃量月计</t>
  </si>
  <si>
    <t>总计</t>
  </si>
  <si>
    <t>千层金</t>
  </si>
  <si>
    <t>冬梨</t>
  </si>
  <si>
    <t>茶苗</t>
  </si>
  <si>
    <t>茶花杜鹃</t>
  </si>
  <si>
    <t>大树番茄</t>
  </si>
  <si>
    <t>腊肠花</t>
  </si>
  <si>
    <t>五爪金龙</t>
  </si>
  <si>
    <t>黄果</t>
  </si>
  <si>
    <t>本地樱桃</t>
  </si>
  <si>
    <t>大叶茶</t>
  </si>
  <si>
    <t>黄金叶</t>
  </si>
  <si>
    <t>桑椹</t>
  </si>
  <si>
    <t>栀子</t>
  </si>
  <si>
    <t>2-20</t>
  </si>
  <si>
    <t>迎夏</t>
  </si>
  <si>
    <t>五桠果</t>
  </si>
  <si>
    <t>观赏桃花</t>
  </si>
  <si>
    <t>红豆沙</t>
  </si>
  <si>
    <t>董棕</t>
  </si>
  <si>
    <t>太阳花</t>
  </si>
  <si>
    <t>水橄榄</t>
  </si>
  <si>
    <t>多头层榕</t>
  </si>
  <si>
    <t>树头菜</t>
  </si>
  <si>
    <t>诃子</t>
  </si>
  <si>
    <t>山胡椒</t>
  </si>
  <si>
    <t>火焰木</t>
  </si>
  <si>
    <t>3-16</t>
  </si>
  <si>
    <t>菊花石楠</t>
  </si>
  <si>
    <t>紫花芦莉</t>
  </si>
  <si>
    <t>柳叶榕</t>
  </si>
  <si>
    <t>滇橄榄苗</t>
  </si>
  <si>
    <t>朱焦</t>
  </si>
  <si>
    <t>长春花</t>
  </si>
  <si>
    <t>苦樱桃</t>
  </si>
  <si>
    <t>蜜团花</t>
  </si>
  <si>
    <t>伞树</t>
  </si>
  <si>
    <t>血苋花</t>
  </si>
  <si>
    <t>杨梅苗</t>
  </si>
  <si>
    <t>苦竹</t>
  </si>
  <si>
    <t>傣王柚</t>
  </si>
  <si>
    <t>一串红</t>
  </si>
  <si>
    <t>秀球花</t>
  </si>
  <si>
    <t>松雪梅</t>
  </si>
  <si>
    <t>黄精</t>
  </si>
  <si>
    <t>鸡爪析</t>
  </si>
  <si>
    <t>岭罗麦</t>
  </si>
  <si>
    <t>红双枝</t>
  </si>
  <si>
    <t>火镰菜</t>
  </si>
  <si>
    <t>鼠尾草</t>
  </si>
  <si>
    <t>红花楹树</t>
  </si>
  <si>
    <t>橄榄</t>
  </si>
  <si>
    <t>肾蕨</t>
  </si>
  <si>
    <t>连翘</t>
  </si>
  <si>
    <t>姑娘果</t>
  </si>
  <si>
    <t>瓜子黄杨</t>
  </si>
  <si>
    <t>12-16</t>
  </si>
  <si>
    <t>紫薇花</t>
  </si>
  <si>
    <t>本地木棉树</t>
  </si>
  <si>
    <t>黑三七</t>
  </si>
  <si>
    <t>红果果</t>
  </si>
  <si>
    <t>爬山虎</t>
  </si>
  <si>
    <t>释迦果</t>
  </si>
  <si>
    <t>云南樱桃</t>
  </si>
  <si>
    <t>重楼</t>
  </si>
  <si>
    <t>紫蕉</t>
  </si>
  <si>
    <t>楚雄州城乡绿化美化苗木生产情况统计表（2023年9月）</t>
  </si>
  <si>
    <t>6.1cm以上</t>
  </si>
  <si>
    <t>相思</t>
  </si>
  <si>
    <t>黄檀</t>
  </si>
  <si>
    <t>滇橄榄</t>
  </si>
  <si>
    <t>北美冬青</t>
  </si>
  <si>
    <t>薄壳山核桃</t>
  </si>
  <si>
    <t>甜菜树</t>
  </si>
  <si>
    <t>葡萄</t>
  </si>
  <si>
    <t>南岭黄檀</t>
  </si>
  <si>
    <t>苦刺</t>
  </si>
  <si>
    <t>3cm以下</t>
  </si>
  <si>
    <t>降香黄檀</t>
  </si>
  <si>
    <t>红梨</t>
  </si>
  <si>
    <t>凤梨释迦</t>
  </si>
  <si>
    <t>大叶相思</t>
  </si>
  <si>
    <t>澳洲茶树</t>
  </si>
  <si>
    <t>紫春</t>
  </si>
  <si>
    <t>香椽</t>
  </si>
  <si>
    <t>马占相思</t>
  </si>
  <si>
    <t>3cm以上</t>
  </si>
  <si>
    <t>黄花梨</t>
  </si>
  <si>
    <t>红橄榄</t>
  </si>
  <si>
    <t>柏木</t>
  </si>
  <si>
    <t>云南红梨</t>
  </si>
  <si>
    <t>印度黄檀</t>
  </si>
  <si>
    <t>野樱桃</t>
  </si>
  <si>
    <t>小叶紫檀</t>
  </si>
  <si>
    <t>小桂花</t>
  </si>
  <si>
    <t>无花果</t>
  </si>
  <si>
    <t>酸枣</t>
  </si>
  <si>
    <t>释迦苗</t>
  </si>
  <si>
    <t>山核桃</t>
  </si>
  <si>
    <t>桑葚苗</t>
  </si>
  <si>
    <t>椪柑</t>
  </si>
  <si>
    <t>牛肋巴</t>
  </si>
  <si>
    <t>木荷</t>
  </si>
  <si>
    <t>梅子</t>
  </si>
  <si>
    <t>橘子</t>
  </si>
  <si>
    <t>海枣</t>
  </si>
  <si>
    <t>柑橘</t>
  </si>
  <si>
    <t>番荔枝</t>
  </si>
  <si>
    <t>冬樱</t>
  </si>
  <si>
    <t>冬桃</t>
  </si>
  <si>
    <t>赤皮青冈</t>
  </si>
  <si>
    <t>醉含笑香</t>
  </si>
  <si>
    <t>云南杜鹃</t>
  </si>
  <si>
    <t>3.1cm以上</t>
  </si>
  <si>
    <t>香油果</t>
  </si>
  <si>
    <t>哀牢含笑</t>
  </si>
  <si>
    <t>红河州城乡绿化美化苗木生产情况统计表（2023年9月）</t>
  </si>
  <si>
    <t>茶叶</t>
  </si>
  <si>
    <t>美女樱</t>
  </si>
  <si>
    <t>坚果</t>
  </si>
  <si>
    <t>欧洲荚蒾</t>
  </si>
  <si>
    <t>紫柳</t>
  </si>
  <si>
    <t>墨柏</t>
  </si>
  <si>
    <t>黄莲木</t>
  </si>
  <si>
    <t>大叶种</t>
  </si>
  <si>
    <t>鲁沙梨</t>
  </si>
  <si>
    <t>冷饭团</t>
  </si>
  <si>
    <t>四季香椿</t>
  </si>
  <si>
    <t>10--15</t>
  </si>
  <si>
    <t>15--30</t>
  </si>
  <si>
    <t>3—5</t>
  </si>
  <si>
    <t>加勒比松</t>
  </si>
  <si>
    <t>6—20</t>
  </si>
  <si>
    <t>印度醋栗</t>
  </si>
  <si>
    <t>千只眼</t>
  </si>
  <si>
    <t>3--10</t>
  </si>
  <si>
    <t>麻楝</t>
  </si>
  <si>
    <t>4--12</t>
  </si>
  <si>
    <t>紫檀</t>
  </si>
  <si>
    <t>5—10</t>
  </si>
  <si>
    <t>兰花楹</t>
  </si>
  <si>
    <t>6—15</t>
  </si>
  <si>
    <t>8--25</t>
  </si>
  <si>
    <t>3--12</t>
  </si>
  <si>
    <t>5--10</t>
  </si>
  <si>
    <t>5--12</t>
  </si>
  <si>
    <t>锥连栎</t>
  </si>
  <si>
    <t>铁橡栎</t>
  </si>
  <si>
    <t>黄花风玲木</t>
  </si>
  <si>
    <t>红花紫薇</t>
  </si>
  <si>
    <t>复叶栾树</t>
  </si>
  <si>
    <t>澳洲火焰木</t>
  </si>
  <si>
    <t>猕猴桃</t>
  </si>
  <si>
    <t>泰国青釉</t>
  </si>
  <si>
    <t>乌柿</t>
  </si>
  <si>
    <t>红河橙</t>
  </si>
  <si>
    <t>伊桐</t>
  </si>
  <si>
    <t>乌纹木</t>
  </si>
  <si>
    <t>花旗木</t>
  </si>
  <si>
    <t>6--15</t>
  </si>
  <si>
    <t>3--30</t>
  </si>
  <si>
    <t>3--20</t>
  </si>
  <si>
    <t>秋风</t>
  </si>
  <si>
    <t>7--12</t>
  </si>
  <si>
    <t>木樨榄</t>
  </si>
  <si>
    <t>丛生紫薇</t>
  </si>
  <si>
    <t>金花茶</t>
  </si>
  <si>
    <t>亮叶木莲</t>
  </si>
  <si>
    <t>8--30</t>
  </si>
  <si>
    <t>马关木莲</t>
  </si>
  <si>
    <t>马蹄荷</t>
  </si>
  <si>
    <t>5--18</t>
  </si>
  <si>
    <t>毛果木莲</t>
  </si>
  <si>
    <t>8--12</t>
  </si>
  <si>
    <t>炮弹树</t>
  </si>
  <si>
    <t>15--20</t>
  </si>
  <si>
    <t>6--12</t>
  </si>
  <si>
    <t>红河榕</t>
  </si>
  <si>
    <t>红花深山含笑</t>
  </si>
  <si>
    <t>猴面包树</t>
  </si>
  <si>
    <t>鸡毛松</t>
  </si>
  <si>
    <t>加纳利海枣</t>
  </si>
  <si>
    <t>20—50</t>
  </si>
  <si>
    <t>云南七叶树</t>
  </si>
  <si>
    <t>3--8</t>
  </si>
  <si>
    <t>15—20</t>
  </si>
  <si>
    <t>中华桫椤</t>
  </si>
  <si>
    <t>150--200</t>
  </si>
  <si>
    <t>竹叶柏</t>
  </si>
  <si>
    <t>其它</t>
  </si>
  <si>
    <t>迪庆州城乡绿化美化苗木生产情况统计表（2023年9月）</t>
  </si>
  <si>
    <t>苗木产量</t>
  </si>
  <si>
    <t>云杉</t>
  </si>
  <si>
    <t>0.3以上</t>
  </si>
  <si>
    <t>光核桃</t>
  </si>
  <si>
    <t>0.5以上</t>
  </si>
  <si>
    <t>1.5以上</t>
  </si>
  <si>
    <t>0.4以上</t>
  </si>
  <si>
    <t>黄花木</t>
  </si>
  <si>
    <t>1以上</t>
  </si>
  <si>
    <t>青刺果</t>
  </si>
  <si>
    <t>云南榧木</t>
  </si>
  <si>
    <t>＞3</t>
  </si>
  <si>
    <t>中甸山楂</t>
  </si>
  <si>
    <t>大果红杉</t>
  </si>
  <si>
    <t>红桦</t>
  </si>
  <si>
    <t>沙棘</t>
  </si>
  <si>
    <t>＞2</t>
  </si>
  <si>
    <t>毛竹（楠竹）</t>
  </si>
  <si>
    <t>3.1-5.6</t>
  </si>
  <si>
    <t>白桦</t>
  </si>
  <si>
    <t>高山海棠</t>
  </si>
  <si>
    <t>花楸</t>
  </si>
  <si>
    <t>油松</t>
  </si>
  <si>
    <t>桃</t>
  </si>
  <si>
    <t>西藏白皮松</t>
  </si>
  <si>
    <t>云南龙竹</t>
  </si>
  <si>
    <t>云南方竹</t>
  </si>
  <si>
    <t>云南木樨榄</t>
  </si>
  <si>
    <t>滇木花生（紫荆木）</t>
  </si>
  <si>
    <t>马缨花（马缨杜鹃）</t>
  </si>
  <si>
    <t>川滇高山栎</t>
  </si>
  <si>
    <t>西南桦</t>
  </si>
  <si>
    <t>普洱茶</t>
  </si>
  <si>
    <t>楠木（桢楠）</t>
  </si>
  <si>
    <t>木姜子（山胡椒）</t>
  </si>
  <si>
    <t>格桑樱</t>
  </si>
  <si>
    <t>干香柏（滇柏）</t>
  </si>
  <si>
    <t>高山柳</t>
  </si>
  <si>
    <t>红叶榉木</t>
  </si>
  <si>
    <t>李</t>
  </si>
  <si>
    <t>青皮槭</t>
  </si>
  <si>
    <t>三尖杉</t>
  </si>
  <si>
    <t>2.5以上</t>
  </si>
  <si>
    <t>小叶栒子</t>
  </si>
  <si>
    <t>榆叶梅</t>
  </si>
  <si>
    <t>羽叶丁香</t>
  </si>
  <si>
    <t>中甸刺玫</t>
  </si>
  <si>
    <t>中甸栒子</t>
  </si>
  <si>
    <t>火炬树</t>
  </si>
  <si>
    <t>紫穗槐</t>
  </si>
  <si>
    <t>岷江柏</t>
  </si>
  <si>
    <t>木莲</t>
  </si>
  <si>
    <t>刺柏</t>
  </si>
  <si>
    <t>桦叶荚蒾</t>
  </si>
  <si>
    <t>文山州城乡绿化美化苗木生产情况统计表（2023年9月）</t>
  </si>
  <si>
    <r>
      <t>5</t>
    </r>
    <r>
      <rPr>
        <sz val="12"/>
        <color indexed="8"/>
        <rFont val="宋体"/>
        <family val="0"/>
      </rPr>
      <t>年生以上</t>
    </r>
  </si>
  <si>
    <r>
      <t>3-5</t>
    </r>
    <r>
      <rPr>
        <sz val="12"/>
        <color indexed="8"/>
        <rFont val="宋体"/>
        <family val="0"/>
      </rPr>
      <t>年生</t>
    </r>
    <r>
      <rPr>
        <sz val="12"/>
        <color indexed="8"/>
        <rFont val="Times New Roman"/>
        <family val="1"/>
      </rPr>
      <t xml:space="preserve">   </t>
    </r>
  </si>
  <si>
    <r>
      <t>1-3</t>
    </r>
    <r>
      <rPr>
        <sz val="12"/>
        <color indexed="8"/>
        <rFont val="宋体"/>
        <family val="0"/>
      </rPr>
      <t>年生</t>
    </r>
    <r>
      <rPr>
        <sz val="12"/>
        <color indexed="8"/>
        <rFont val="Times New Roman"/>
        <family val="1"/>
      </rPr>
      <t xml:space="preserve">  </t>
    </r>
  </si>
  <si>
    <r>
      <t>1</t>
    </r>
    <r>
      <rPr>
        <sz val="12"/>
        <color indexed="8"/>
        <rFont val="宋体"/>
        <family val="0"/>
      </rPr>
      <t>年生以下</t>
    </r>
  </si>
  <si>
    <r>
      <t>100</t>
    </r>
    <r>
      <rPr>
        <sz val="10"/>
        <color indexed="8"/>
        <rFont val="宋体"/>
        <family val="0"/>
      </rPr>
      <t>万株以上</t>
    </r>
  </si>
  <si>
    <r>
      <t>杉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木</t>
    </r>
  </si>
  <si>
    <t>12-60</t>
  </si>
  <si>
    <t>红果参苗</t>
  </si>
  <si>
    <t>木姜子</t>
  </si>
  <si>
    <t>百子莲</t>
  </si>
  <si>
    <r>
      <t>50-100</t>
    </r>
    <r>
      <rPr>
        <sz val="10"/>
        <color indexed="8"/>
        <rFont val="宋体"/>
        <family val="0"/>
      </rPr>
      <t>万株</t>
    </r>
  </si>
  <si>
    <r>
      <t>6</t>
    </r>
    <r>
      <rPr>
        <sz val="10"/>
        <color indexed="8"/>
        <rFont val="宋体"/>
        <family val="0"/>
      </rPr>
      <t>以下</t>
    </r>
  </si>
  <si>
    <t>草果苗</t>
  </si>
  <si>
    <r>
      <t>10-50</t>
    </r>
    <r>
      <rPr>
        <sz val="10"/>
        <color indexed="8"/>
        <rFont val="宋体"/>
        <family val="0"/>
      </rPr>
      <t>万株</t>
    </r>
  </si>
  <si>
    <t>百合</t>
  </si>
  <si>
    <t>竹子</t>
  </si>
  <si>
    <r>
      <t>8</t>
    </r>
    <r>
      <rPr>
        <sz val="10"/>
        <color indexed="8"/>
        <rFont val="宋体"/>
        <family val="0"/>
      </rPr>
      <t>以上</t>
    </r>
  </si>
  <si>
    <t>10--30</t>
  </si>
  <si>
    <t>八月桂花</t>
  </si>
  <si>
    <r>
      <t>5</t>
    </r>
    <r>
      <rPr>
        <sz val="10"/>
        <color indexed="8"/>
        <rFont val="宋体"/>
        <family val="0"/>
      </rPr>
      <t>以上</t>
    </r>
  </si>
  <si>
    <r>
      <t>12</t>
    </r>
    <r>
      <rPr>
        <sz val="10"/>
        <color indexed="8"/>
        <rFont val="宋体"/>
        <family val="0"/>
      </rPr>
      <t>以上</t>
    </r>
  </si>
  <si>
    <t>2.01</t>
  </si>
  <si>
    <t>5—20</t>
  </si>
  <si>
    <t>榉树</t>
  </si>
  <si>
    <r>
      <t>14</t>
    </r>
    <r>
      <rPr>
        <sz val="10"/>
        <color indexed="8"/>
        <rFont val="宋体"/>
        <family val="0"/>
      </rPr>
      <t>以上</t>
    </r>
  </si>
  <si>
    <r>
      <t>5-10</t>
    </r>
    <r>
      <rPr>
        <sz val="10"/>
        <color indexed="8"/>
        <rFont val="宋体"/>
        <family val="0"/>
      </rPr>
      <t>万株</t>
    </r>
  </si>
  <si>
    <t>黄槐</t>
  </si>
  <si>
    <t>兰花（盆栽）</t>
  </si>
  <si>
    <t>8—20</t>
  </si>
  <si>
    <t>任豆</t>
  </si>
  <si>
    <t>10-66.5</t>
  </si>
  <si>
    <t>桃树苗</t>
  </si>
  <si>
    <t>4-12</t>
  </si>
  <si>
    <r>
      <t>1-5</t>
    </r>
    <r>
      <rPr>
        <sz val="10"/>
        <color indexed="8"/>
        <rFont val="宋体"/>
        <family val="0"/>
      </rPr>
      <t>万株</t>
    </r>
  </si>
  <si>
    <t>五月脆李</t>
  </si>
  <si>
    <t>香脆李</t>
  </si>
  <si>
    <t>红花含笑</t>
  </si>
  <si>
    <t>秃杉</t>
  </si>
  <si>
    <t>膏桐</t>
  </si>
  <si>
    <t>麦冬草</t>
  </si>
  <si>
    <t>萼距花</t>
  </si>
  <si>
    <r>
      <t>9</t>
    </r>
    <r>
      <rPr>
        <sz val="10"/>
        <color indexed="8"/>
        <rFont val="宋体"/>
        <family val="0"/>
      </rPr>
      <t>以上</t>
    </r>
  </si>
  <si>
    <r>
      <t>14</t>
    </r>
    <r>
      <rPr>
        <sz val="10"/>
        <color indexed="8"/>
        <rFont val="宋体"/>
        <family val="0"/>
      </rPr>
      <t>以下</t>
    </r>
  </si>
  <si>
    <t>灰木莲</t>
  </si>
  <si>
    <t>毛杜鹃</t>
  </si>
  <si>
    <t>一万以下</t>
  </si>
  <si>
    <t>树状月季</t>
  </si>
  <si>
    <t>馨香木兰</t>
  </si>
  <si>
    <t>长叶竹柏</t>
  </si>
  <si>
    <t>8—15</t>
  </si>
  <si>
    <t>5—8</t>
  </si>
  <si>
    <t>秋枫树</t>
  </si>
  <si>
    <t>羊蹄夹</t>
  </si>
  <si>
    <t>老来红</t>
  </si>
  <si>
    <t>5-20</t>
  </si>
  <si>
    <t>垂枝樱花</t>
  </si>
  <si>
    <t>白木</t>
  </si>
  <si>
    <t>5-26</t>
  </si>
  <si>
    <t>满天红碧桃</t>
  </si>
  <si>
    <t>巴西牡丹</t>
  </si>
  <si>
    <t>日本红枫</t>
  </si>
  <si>
    <t>野桂花</t>
  </si>
  <si>
    <t>四蕊朴</t>
  </si>
  <si>
    <t>直脉榕</t>
  </si>
  <si>
    <t>红柱花</t>
  </si>
  <si>
    <t>四季金桂</t>
  </si>
  <si>
    <t>刺桐</t>
  </si>
  <si>
    <t>东京樱花</t>
  </si>
  <si>
    <t>美国山核桃</t>
  </si>
  <si>
    <t>金沙戚</t>
  </si>
  <si>
    <t>德保苏铁</t>
  </si>
  <si>
    <t>蜘蛛兰</t>
  </si>
  <si>
    <t>红樟树</t>
  </si>
  <si>
    <t>　馨香木兰</t>
  </si>
  <si>
    <t>红杜鹃</t>
  </si>
  <si>
    <t>扁桃</t>
  </si>
  <si>
    <r>
      <t>9.5</t>
    </r>
    <r>
      <rPr>
        <sz val="10"/>
        <color indexed="8"/>
        <rFont val="宋体"/>
        <family val="0"/>
      </rPr>
      <t>以上</t>
    </r>
  </si>
  <si>
    <r>
      <t>10</t>
    </r>
    <r>
      <rPr>
        <sz val="10"/>
        <color indexed="8"/>
        <rFont val="宋体"/>
        <family val="0"/>
      </rPr>
      <t>以上</t>
    </r>
  </si>
  <si>
    <t>西双版纳州城乡绿化美化苗木生产情况统计表（2023年9月）</t>
  </si>
  <si>
    <t>橡胶苗</t>
  </si>
  <si>
    <t>黄樟</t>
  </si>
  <si>
    <t>5—15</t>
  </si>
  <si>
    <t>20—60</t>
  </si>
  <si>
    <t>朱  蕉</t>
  </si>
  <si>
    <t>袋苗</t>
  </si>
  <si>
    <t>4—15</t>
  </si>
  <si>
    <t>槟  榔</t>
  </si>
  <si>
    <t>龙船花</t>
  </si>
  <si>
    <t>巴西樱桃</t>
  </si>
  <si>
    <t>4-15</t>
  </si>
  <si>
    <t>文殊兰</t>
  </si>
  <si>
    <t>五星花</t>
  </si>
  <si>
    <t>巨菌草</t>
  </si>
  <si>
    <t>玉龙草</t>
  </si>
  <si>
    <t>红毛丹</t>
  </si>
  <si>
    <t>银边草</t>
  </si>
  <si>
    <t>花叶良姜</t>
  </si>
  <si>
    <t>5—40</t>
  </si>
  <si>
    <t>格  木</t>
  </si>
  <si>
    <t>30—60</t>
  </si>
  <si>
    <t>红  桑</t>
  </si>
  <si>
    <t>鸭脚木</t>
  </si>
  <si>
    <t>红桑</t>
  </si>
  <si>
    <t>西番莲</t>
  </si>
  <si>
    <t>小蚌兰</t>
  </si>
  <si>
    <t>鹅掌柴</t>
  </si>
  <si>
    <t>鸟巢蕨</t>
  </si>
  <si>
    <t>椰子</t>
  </si>
  <si>
    <t>羊奶果</t>
  </si>
  <si>
    <t>释迦</t>
  </si>
  <si>
    <t>榴莲</t>
  </si>
  <si>
    <t>鸡蛋果</t>
  </si>
  <si>
    <t>长寿花</t>
  </si>
  <si>
    <t>米兰</t>
  </si>
  <si>
    <t>使君子</t>
  </si>
  <si>
    <t>龙舌兰</t>
  </si>
  <si>
    <t>硬枝黄蝉</t>
  </si>
  <si>
    <t>野牡丹</t>
  </si>
  <si>
    <t>合欢</t>
  </si>
  <si>
    <t>山管兰</t>
  </si>
  <si>
    <t>天堂鸟</t>
  </si>
  <si>
    <t>蒜香藤</t>
  </si>
  <si>
    <t>炮仗花</t>
  </si>
  <si>
    <t>小鸟蕉</t>
  </si>
  <si>
    <t>金花生</t>
  </si>
  <si>
    <t>鹤望兰</t>
  </si>
  <si>
    <t>彩叶苏</t>
  </si>
  <si>
    <t>天门冬</t>
  </si>
  <si>
    <t>海芋</t>
  </si>
  <si>
    <t>双色茉莉</t>
  </si>
  <si>
    <t>假连翘</t>
  </si>
  <si>
    <t>美芯</t>
  </si>
  <si>
    <t>黄晶果</t>
  </si>
  <si>
    <t>大果紫檀</t>
  </si>
  <si>
    <t>狐尾椰</t>
  </si>
  <si>
    <t>20—25</t>
  </si>
  <si>
    <t>6—30</t>
  </si>
  <si>
    <t>红花梨</t>
  </si>
  <si>
    <t>2—15</t>
  </si>
  <si>
    <t>3—18</t>
  </si>
  <si>
    <t>雨  树</t>
  </si>
  <si>
    <t>4—40</t>
  </si>
  <si>
    <t>硬枝黄檀</t>
  </si>
  <si>
    <t>扶  桑</t>
  </si>
  <si>
    <t>百花树</t>
  </si>
  <si>
    <t>16-40</t>
  </si>
  <si>
    <t>罗汉竹</t>
  </si>
  <si>
    <t>杨桃</t>
  </si>
  <si>
    <t xml:space="preserve">猕猴桃 </t>
  </si>
  <si>
    <t>长果桑</t>
  </si>
  <si>
    <t>巧克力布丁</t>
  </si>
  <si>
    <t>冰淇淋果</t>
  </si>
  <si>
    <t>番石榴</t>
  </si>
  <si>
    <t>费约果</t>
  </si>
  <si>
    <t>苹果枣</t>
  </si>
  <si>
    <t>绣球果</t>
  </si>
  <si>
    <t>金桔</t>
  </si>
  <si>
    <t>牛奶果</t>
  </si>
  <si>
    <t>可可果</t>
  </si>
  <si>
    <t>莲雾</t>
  </si>
  <si>
    <t>嘎里罗</t>
  </si>
  <si>
    <t>甜角</t>
  </si>
  <si>
    <t>红皮铁树</t>
  </si>
  <si>
    <t>棕竹</t>
  </si>
  <si>
    <t>金脉爵床</t>
  </si>
  <si>
    <t>姜花</t>
  </si>
  <si>
    <t>普文楠</t>
  </si>
  <si>
    <t>柚木</t>
  </si>
  <si>
    <t>小叶桢楠</t>
  </si>
  <si>
    <t>滇南红厚壳</t>
  </si>
  <si>
    <t>1.5-12</t>
  </si>
  <si>
    <t>1.8-12</t>
  </si>
  <si>
    <t>1-10</t>
  </si>
  <si>
    <t>4-16</t>
  </si>
  <si>
    <t>1.5</t>
  </si>
  <si>
    <t>2-14</t>
  </si>
  <si>
    <t>11-12</t>
  </si>
  <si>
    <t>木乃果</t>
  </si>
  <si>
    <t>大王棕</t>
  </si>
  <si>
    <t>羯布罗香</t>
  </si>
  <si>
    <t>10-35</t>
  </si>
  <si>
    <t>16-18</t>
  </si>
  <si>
    <t>交趾黄檀</t>
  </si>
  <si>
    <t>真槟榔</t>
  </si>
  <si>
    <t>黄花梨木</t>
  </si>
  <si>
    <t>黄金沙</t>
  </si>
  <si>
    <t>非洲茉莉</t>
  </si>
  <si>
    <t>大红酸枝</t>
  </si>
  <si>
    <t>7-9</t>
  </si>
  <si>
    <t>8-5</t>
  </si>
  <si>
    <t>朱顶红</t>
  </si>
  <si>
    <t>红纸扇</t>
  </si>
  <si>
    <t>12—15</t>
  </si>
  <si>
    <t>红  车</t>
  </si>
  <si>
    <t>25—30</t>
  </si>
  <si>
    <t>登台树</t>
  </si>
  <si>
    <t>绿叶扶桑</t>
  </si>
  <si>
    <t>15-60</t>
  </si>
  <si>
    <t>树葡萄</t>
  </si>
  <si>
    <t>美蕊</t>
  </si>
  <si>
    <t>大叶伞</t>
  </si>
  <si>
    <t>青柚</t>
  </si>
  <si>
    <t>大花扶桑</t>
  </si>
  <si>
    <t>红宝石</t>
  </si>
  <si>
    <t>毛紫薇</t>
  </si>
  <si>
    <t>槟榔树</t>
  </si>
  <si>
    <t>油棕树</t>
  </si>
  <si>
    <t>红花风铃木</t>
  </si>
  <si>
    <t>粉花风铃木</t>
  </si>
  <si>
    <t>粉花三扁豆</t>
  </si>
  <si>
    <t>铁刀木树</t>
  </si>
  <si>
    <t>美丽木棉</t>
  </si>
  <si>
    <t>咖喱</t>
  </si>
  <si>
    <t>红雀珊瑚</t>
  </si>
  <si>
    <t>花叶万年青</t>
  </si>
  <si>
    <t>蒲葵</t>
  </si>
  <si>
    <t>阿波蕨</t>
  </si>
  <si>
    <t>凤尾蕨</t>
  </si>
  <si>
    <t>射杆</t>
  </si>
  <si>
    <t>富贵蕨</t>
  </si>
  <si>
    <t>金边路兜</t>
  </si>
  <si>
    <t>狐尾蕨</t>
  </si>
  <si>
    <t>巴西铁</t>
  </si>
  <si>
    <t>狐尾天门冬</t>
  </si>
  <si>
    <t>合果芋</t>
  </si>
  <si>
    <t>天鹅绒</t>
  </si>
  <si>
    <t>绿钻</t>
  </si>
  <si>
    <t>10—40</t>
  </si>
  <si>
    <t>红花蒲桃</t>
  </si>
  <si>
    <t>3—10</t>
  </si>
  <si>
    <t>董  棕</t>
  </si>
  <si>
    <t>5—6</t>
  </si>
  <si>
    <t xml:space="preserve">大理州州市城乡绿化美化苗木生产情况统计表（2023年9月） </t>
  </si>
  <si>
    <t>黄芩</t>
  </si>
  <si>
    <t>3—15</t>
  </si>
  <si>
    <t>白芨</t>
  </si>
  <si>
    <t>5.0-6.0</t>
  </si>
  <si>
    <t>泡核桃</t>
  </si>
  <si>
    <t>欧洲荚迷</t>
  </si>
  <si>
    <t>楤木</t>
  </si>
  <si>
    <t>银春柳</t>
  </si>
  <si>
    <t>白木瓜</t>
  </si>
  <si>
    <t>2-22</t>
  </si>
  <si>
    <t>红雪梨</t>
  </si>
  <si>
    <t>铁核桃</t>
  </si>
  <si>
    <t>红果冬青</t>
  </si>
  <si>
    <t>金叶苔草</t>
  </si>
  <si>
    <t>流苏树</t>
  </si>
  <si>
    <t>5—7</t>
  </si>
  <si>
    <t>脆柿子</t>
  </si>
  <si>
    <t>滇湫</t>
  </si>
  <si>
    <t>10.0-15.0</t>
  </si>
  <si>
    <t>四季杜鹃</t>
  </si>
  <si>
    <t>水蜜桃</t>
  </si>
  <si>
    <t>5—35</t>
  </si>
  <si>
    <t>8—50</t>
  </si>
  <si>
    <t>白蜡树</t>
  </si>
  <si>
    <t>翠绿篱</t>
  </si>
  <si>
    <t>滇石栎</t>
  </si>
  <si>
    <t>常春藤</t>
  </si>
  <si>
    <t>果樱</t>
  </si>
  <si>
    <t>6.0-8.0</t>
  </si>
  <si>
    <t>大理罗汉松</t>
  </si>
  <si>
    <t>长春腾</t>
  </si>
  <si>
    <t>丽江雪桃</t>
  </si>
  <si>
    <t>茶树</t>
  </si>
  <si>
    <t>6一13</t>
  </si>
  <si>
    <t>40—50</t>
  </si>
  <si>
    <t>大青树</t>
  </si>
  <si>
    <t>6-52</t>
  </si>
  <si>
    <t>水果樱桃</t>
  </si>
  <si>
    <t>乌桕</t>
  </si>
  <si>
    <t>莲瓣兰</t>
  </si>
  <si>
    <t>木莲花</t>
  </si>
  <si>
    <t>滇藏木兰</t>
  </si>
  <si>
    <t>紫花鸢尾</t>
  </si>
  <si>
    <t>玉兰花</t>
  </si>
  <si>
    <t>圣诞树</t>
  </si>
  <si>
    <t>6.0-7.0</t>
  </si>
  <si>
    <t>华棕</t>
  </si>
  <si>
    <t>5—30</t>
  </si>
  <si>
    <t>迎春柳</t>
  </si>
  <si>
    <t>红花木瓜</t>
  </si>
  <si>
    <t>棠梨</t>
  </si>
  <si>
    <t>20-60</t>
  </si>
  <si>
    <t>桃苗</t>
  </si>
  <si>
    <t>瓜子黄杨球</t>
  </si>
  <si>
    <t>川罗汉</t>
  </si>
  <si>
    <t>金边杨柳</t>
  </si>
  <si>
    <t>桃梅</t>
  </si>
  <si>
    <t>四季青球</t>
  </si>
  <si>
    <t>8—30</t>
  </si>
  <si>
    <t>香橼</t>
  </si>
  <si>
    <t>欧洲火焰</t>
  </si>
  <si>
    <t>欧李</t>
  </si>
  <si>
    <t>9-20</t>
  </si>
  <si>
    <t>金姬小腊</t>
  </si>
  <si>
    <t>尖叶木樨榄树</t>
  </si>
  <si>
    <t>20-80</t>
  </si>
  <si>
    <t>云南梧桐</t>
  </si>
  <si>
    <t>金银花</t>
  </si>
  <si>
    <t>垂樱</t>
  </si>
  <si>
    <t>12-14</t>
  </si>
  <si>
    <t>杨柳</t>
  </si>
  <si>
    <t xml:space="preserve">荀子树 </t>
  </si>
  <si>
    <t>红皮榕</t>
  </si>
  <si>
    <t>朴树</t>
  </si>
  <si>
    <t>木棉花</t>
  </si>
  <si>
    <t>夜荷花</t>
  </si>
  <si>
    <t>银姬小蜡球</t>
  </si>
  <si>
    <t>无刺枸骨球</t>
  </si>
  <si>
    <t>4.5-6</t>
  </si>
  <si>
    <t>美国紫薇</t>
  </si>
  <si>
    <t>德宏州城乡绿化美化苗木生产情况统计表（2023年9月）</t>
  </si>
  <si>
    <t>千果榄仁</t>
  </si>
  <si>
    <t>普通油茶</t>
  </si>
  <si>
    <t>春鹃</t>
  </si>
  <si>
    <t>福建茶</t>
  </si>
  <si>
    <t>花叶假连翘</t>
  </si>
  <si>
    <t>粗梗稠李</t>
  </si>
  <si>
    <t>大参（刷把菜）</t>
  </si>
  <si>
    <t>多依果</t>
  </si>
  <si>
    <t>地柏</t>
  </si>
  <si>
    <t>双花杜鹃</t>
  </si>
  <si>
    <t>木奶果</t>
  </si>
  <si>
    <t>黑黄檀</t>
  </si>
  <si>
    <t>紫罗兰</t>
  </si>
  <si>
    <t>阔翅柏那参（苦凉苞）</t>
  </si>
  <si>
    <t>释伽牟尼果</t>
  </si>
  <si>
    <t>乌木</t>
  </si>
  <si>
    <t>霸王杜鹃</t>
  </si>
  <si>
    <t>东京龙脑香</t>
  </si>
  <si>
    <t>奥氏黄檀</t>
  </si>
  <si>
    <t>六月雪</t>
  </si>
  <si>
    <t>毗黎勒</t>
  </si>
  <si>
    <t>西柚</t>
  </si>
  <si>
    <t>黄莲翅</t>
  </si>
  <si>
    <t>鹃之舞</t>
  </si>
  <si>
    <t>五宝珠</t>
  </si>
  <si>
    <t>变玉木</t>
  </si>
  <si>
    <t>滇皂荚</t>
  </si>
  <si>
    <t>红铁</t>
  </si>
  <si>
    <t>丹桂花</t>
  </si>
  <si>
    <t>金丝楠</t>
  </si>
  <si>
    <t>胭脂果</t>
  </si>
  <si>
    <t>帕哈</t>
  </si>
  <si>
    <t xml:space="preserve">红木 </t>
  </si>
  <si>
    <t>交址黄檀</t>
  </si>
  <si>
    <t>黄兰</t>
  </si>
  <si>
    <t>小叶香</t>
  </si>
  <si>
    <t>小金竹</t>
  </si>
  <si>
    <t>金冠女贞</t>
  </si>
  <si>
    <t>竹节树</t>
  </si>
  <si>
    <t>桂皮</t>
  </si>
  <si>
    <t>黄金熊猫</t>
  </si>
  <si>
    <t>洒金珊瑚</t>
  </si>
  <si>
    <t>小五宝</t>
  </si>
  <si>
    <t>大叶紫薇</t>
  </si>
  <si>
    <t>黄婵</t>
  </si>
  <si>
    <t>斑色花</t>
  </si>
  <si>
    <t>紫薇美国红火箭</t>
  </si>
  <si>
    <t>金边六月雪</t>
  </si>
  <si>
    <t>仪花</t>
  </si>
  <si>
    <t>紫薇红火箭</t>
  </si>
  <si>
    <t>蒲桃</t>
  </si>
  <si>
    <t>树花生</t>
  </si>
  <si>
    <t>细叶榄仁</t>
  </si>
  <si>
    <t>醉鱼豆</t>
  </si>
  <si>
    <t>水红木</t>
  </si>
  <si>
    <t>云南无忧花</t>
  </si>
  <si>
    <t>福建榕</t>
  </si>
  <si>
    <t>金钱柳</t>
  </si>
  <si>
    <t>观音竹</t>
  </si>
  <si>
    <t>桅子花</t>
  </si>
  <si>
    <t>石紫金花</t>
  </si>
  <si>
    <t>七彩大红花</t>
  </si>
  <si>
    <t>坚核桂英</t>
  </si>
  <si>
    <t>白花鸡蛋花</t>
  </si>
  <si>
    <t>火鸟蕉</t>
  </si>
  <si>
    <t>蟒树</t>
  </si>
  <si>
    <t>大叶黄杨</t>
  </si>
  <si>
    <t>白花</t>
  </si>
  <si>
    <t>白缅桂</t>
  </si>
  <si>
    <t>云南娑罗双</t>
  </si>
  <si>
    <t>绿宝</t>
  </si>
  <si>
    <t>黄杨木</t>
  </si>
  <si>
    <t>黄缅桂</t>
  </si>
  <si>
    <t>油棕</t>
  </si>
  <si>
    <t>滇桐</t>
  </si>
  <si>
    <t>大果榕</t>
  </si>
  <si>
    <t>泰国樱花</t>
  </si>
  <si>
    <t>银海枣</t>
  </si>
  <si>
    <t>印度石榴</t>
  </si>
  <si>
    <t>滇藏杜英</t>
  </si>
  <si>
    <t>垂柳榕</t>
  </si>
  <si>
    <t>露兜</t>
  </si>
  <si>
    <t>刺葵</t>
  </si>
  <si>
    <t>土沉香</t>
  </si>
  <si>
    <t>团树</t>
  </si>
  <si>
    <t>幸福树</t>
  </si>
  <si>
    <t>云南藤黄</t>
  </si>
  <si>
    <t>萍婆</t>
  </si>
  <si>
    <t>大叶桅花</t>
  </si>
  <si>
    <t>山药槟榔</t>
  </si>
  <si>
    <t>大叶樟</t>
  </si>
  <si>
    <t>铁树</t>
  </si>
  <si>
    <t>云南沉香</t>
  </si>
  <si>
    <t>红白鸡蛋花</t>
  </si>
  <si>
    <t>白芙蓉</t>
  </si>
  <si>
    <t>塔榕</t>
  </si>
  <si>
    <t>佛肚竹</t>
  </si>
  <si>
    <t>中东海枣</t>
  </si>
  <si>
    <t>小福贵</t>
  </si>
  <si>
    <t>橙子</t>
  </si>
  <si>
    <t>红榉</t>
  </si>
  <si>
    <t>黄金碧玉</t>
  </si>
  <si>
    <t>杨桃木</t>
  </si>
  <si>
    <t>酸枝木</t>
  </si>
  <si>
    <t>比格海棠</t>
  </si>
  <si>
    <t>紫藤花</t>
  </si>
  <si>
    <t>七彩球</t>
  </si>
  <si>
    <t>七彩金桂</t>
  </si>
  <si>
    <t>蒲挑</t>
  </si>
  <si>
    <t>木樨花</t>
  </si>
  <si>
    <t>梅</t>
  </si>
  <si>
    <t>金钱榕</t>
  </si>
  <si>
    <t>黄香木</t>
  </si>
  <si>
    <t>布马树</t>
  </si>
  <si>
    <t>扁柏松</t>
  </si>
  <si>
    <t>杞子花</t>
  </si>
  <si>
    <t>红花鸡蛋花</t>
  </si>
  <si>
    <t>酸杷榕</t>
  </si>
  <si>
    <t>阴香树</t>
  </si>
  <si>
    <t>黑心果</t>
  </si>
  <si>
    <t>黄金叶球</t>
  </si>
  <si>
    <t>玉蕊</t>
  </si>
  <si>
    <t>五味子</t>
  </si>
  <si>
    <t>台湾榕</t>
  </si>
  <si>
    <t>日本女贞</t>
  </si>
  <si>
    <t>茉莉果</t>
  </si>
  <si>
    <t>美丽异木棉</t>
  </si>
  <si>
    <t>金边连翘</t>
  </si>
  <si>
    <t>金边黄杨</t>
  </si>
  <si>
    <t>黄金枫</t>
  </si>
  <si>
    <t>滇藏榄</t>
  </si>
  <si>
    <t>火山榕</t>
  </si>
  <si>
    <t>黄金叶绿篱</t>
  </si>
  <si>
    <t>比利时杜鹃</t>
  </si>
  <si>
    <t>紫阔</t>
  </si>
  <si>
    <t>象脚棕</t>
  </si>
  <si>
    <t>垂丝扶桑</t>
  </si>
  <si>
    <t>龙抱青</t>
  </si>
  <si>
    <t>米苏果</t>
  </si>
  <si>
    <t>蛋黄果</t>
  </si>
  <si>
    <t>大福大贵</t>
  </si>
  <si>
    <t>白花木莲</t>
  </si>
  <si>
    <t>巴西木</t>
  </si>
  <si>
    <t>垂叶榕</t>
  </si>
  <si>
    <t>金丝榕</t>
  </si>
  <si>
    <t>层榕</t>
  </si>
  <si>
    <t>加拿利海藻</t>
  </si>
  <si>
    <t>盈江龙脑香</t>
  </si>
  <si>
    <t>袖珍椰子</t>
  </si>
  <si>
    <t>平安树</t>
  </si>
  <si>
    <t>南酸枣</t>
  </si>
  <si>
    <t>圆果杜英</t>
  </si>
  <si>
    <t>印度塔扇</t>
  </si>
  <si>
    <t>桃李</t>
  </si>
  <si>
    <t>国王椰子</t>
  </si>
  <si>
    <t>根榕丛林</t>
  </si>
  <si>
    <t>非洲合欢</t>
  </si>
  <si>
    <t xml:space="preserve"> 白兰</t>
  </si>
  <si>
    <t>银铃风铃木</t>
  </si>
  <si>
    <t>短穗鱼尾葵</t>
  </si>
  <si>
    <t>茶叶榕</t>
  </si>
  <si>
    <t>美凳木</t>
  </si>
  <si>
    <t>黄叶乌柏</t>
  </si>
  <si>
    <t>花生树</t>
  </si>
  <si>
    <t>雀舌黄杨</t>
  </si>
  <si>
    <t>茉莉花</t>
  </si>
  <si>
    <t>酒瓶椰</t>
  </si>
  <si>
    <t>山桂花</t>
  </si>
  <si>
    <t>绿霸王</t>
  </si>
  <si>
    <t>黄果树</t>
  </si>
  <si>
    <t>黄花鸡蛋花</t>
  </si>
  <si>
    <t>美花红千层</t>
  </si>
  <si>
    <t>多根榕</t>
  </si>
  <si>
    <t>文定果</t>
  </si>
  <si>
    <t>怒江州城乡绿化美化苗木生产情况统计表（2023年9月）</t>
  </si>
  <si>
    <t>填表单位：怒江州林业和草原局</t>
  </si>
  <si>
    <t>&gt;4-8</t>
  </si>
  <si>
    <t>漆树</t>
  </si>
  <si>
    <t>&gt;0.4-18</t>
  </si>
  <si>
    <t>&gt;3-5</t>
  </si>
  <si>
    <t>&gt;6</t>
  </si>
  <si>
    <r>
      <t>5-10</t>
    </r>
    <r>
      <rPr>
        <sz val="10"/>
        <rFont val="宋体"/>
        <family val="0"/>
      </rPr>
      <t>万株</t>
    </r>
  </si>
  <si>
    <t>滇丁香</t>
  </si>
  <si>
    <t>&gt;5</t>
  </si>
  <si>
    <t>油桐</t>
  </si>
  <si>
    <t>&gt;5-8</t>
  </si>
  <si>
    <t>鸡冠滇丁香</t>
  </si>
  <si>
    <r>
      <t>1-5</t>
    </r>
    <r>
      <rPr>
        <sz val="10"/>
        <rFont val="宋体"/>
        <family val="0"/>
      </rPr>
      <t>万株</t>
    </r>
  </si>
  <si>
    <t>&gt;10-15</t>
  </si>
  <si>
    <t>尖叶木樨兰</t>
  </si>
  <si>
    <t>古当梨</t>
  </si>
  <si>
    <t>驳骨草</t>
  </si>
  <si>
    <t>雪茄花</t>
  </si>
  <si>
    <t>&gt;8-18</t>
  </si>
  <si>
    <t>小茶花</t>
  </si>
  <si>
    <r>
      <t>天鹅绒紫薇</t>
    </r>
    <r>
      <rPr>
        <sz val="10"/>
        <color indexed="8"/>
        <rFont val="宋体"/>
        <family val="0"/>
      </rPr>
      <t xml:space="preserve">   </t>
    </r>
  </si>
  <si>
    <t>铁杉</t>
  </si>
  <si>
    <t>梅瓣卫矛</t>
  </si>
  <si>
    <t>鸡血李</t>
  </si>
  <si>
    <t>秋月梨</t>
  </si>
  <si>
    <t>梨子</t>
  </si>
  <si>
    <t>&gt;5-18</t>
  </si>
  <si>
    <t>大茶花</t>
  </si>
  <si>
    <t>&gt;12</t>
  </si>
  <si>
    <t>&gt;3-6</t>
  </si>
  <si>
    <r>
      <t xml:space="preserve">  </t>
    </r>
    <r>
      <rPr>
        <sz val="10"/>
        <color indexed="8"/>
        <rFont val="宋体"/>
        <family val="0"/>
      </rPr>
      <t>天竺桂</t>
    </r>
  </si>
  <si>
    <t>&gt;8</t>
  </si>
  <si>
    <t>&gt;15</t>
  </si>
  <si>
    <t>云南榧</t>
  </si>
  <si>
    <t>八月桂</t>
  </si>
  <si>
    <t>&gt;10</t>
  </si>
  <si>
    <t>彩叶扶桑</t>
  </si>
  <si>
    <t>小月季</t>
  </si>
  <si>
    <t>金秋沙糖桔</t>
  </si>
  <si>
    <t>台湾桑葚</t>
  </si>
  <si>
    <t>≥5</t>
  </si>
  <si>
    <t>红心桃</t>
  </si>
  <si>
    <t>&gt;20-40</t>
  </si>
  <si>
    <r>
      <t>鸡蛋花</t>
    </r>
    <r>
      <rPr>
        <sz val="10"/>
        <color indexed="8"/>
        <rFont val="宋体"/>
        <family val="0"/>
      </rPr>
      <t>[</t>
    </r>
    <r>
      <rPr>
        <sz val="10"/>
        <color indexed="8"/>
        <rFont val="宋体"/>
        <family val="0"/>
      </rPr>
      <t>白花</t>
    </r>
    <r>
      <rPr>
        <sz val="10"/>
        <color indexed="8"/>
        <rFont val="宋体"/>
        <family val="0"/>
      </rPr>
      <t>]</t>
    </r>
  </si>
  <si>
    <t>&gt;6-8</t>
  </si>
  <si>
    <t>金森女贞球</t>
  </si>
  <si>
    <t>木本月季</t>
  </si>
  <si>
    <t>杆上花</t>
  </si>
  <si>
    <t>迎春花球</t>
  </si>
  <si>
    <t>桃树（子）</t>
  </si>
  <si>
    <t>白杨</t>
  </si>
  <si>
    <t>红绒球</t>
  </si>
  <si>
    <t>脆红李</t>
  </si>
  <si>
    <t>野梨（梨子）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</si>
</sst>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.0,"/>
    <numFmt numFmtId="177" formatCode="0_ "/>
    <numFmt numFmtId="178" formatCode="0.00_ "/>
    <numFmt numFmtId="179" formatCode="0.000_ "/>
    <numFmt numFmtId="180" formatCode="0.00;[Red]0.00"/>
    <numFmt numFmtId="181" formatCode="0.00_);[Red]\(0.00\)"/>
    <numFmt numFmtId="182" formatCode="0.00_);\(0.00\)"/>
    <numFmt numFmtId="183" formatCode="0.0_ "/>
    <numFmt numFmtId="184" formatCode="0_);[Red]\(0\)"/>
    <numFmt numFmtId="185" formatCode="\1\-\5"/>
  </numFmts>
  <fonts count="119">
    <font>
      <sz val="12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4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"/>
      <color indexed="10"/>
      <name val="宋体"/>
      <family val="0"/>
    </font>
    <font>
      <b/>
      <sz val="14"/>
      <color indexed="8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color indexed="8"/>
      <name val="宋体"/>
      <family val="0"/>
    </font>
    <font>
      <sz val="10"/>
      <color indexed="8"/>
      <name val="仿宋"/>
      <family val="3"/>
    </font>
    <font>
      <sz val="10"/>
      <color indexed="8"/>
      <name val="方正仿宋_GBK"/>
      <family val="4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Times New Roman"/>
      <family val="1"/>
    </font>
    <font>
      <sz val="10.5"/>
      <color indexed="8"/>
      <name val="宋体"/>
      <family val="0"/>
    </font>
    <font>
      <sz val="10"/>
      <name val="方正仿宋_GBK"/>
      <family val="4"/>
    </font>
    <font>
      <sz val="11"/>
      <name val="方正仿宋_GBK"/>
      <family val="4"/>
    </font>
    <font>
      <sz val="10.5"/>
      <color indexed="8"/>
      <name val="Calibri"/>
      <family val="2"/>
    </font>
    <font>
      <sz val="10.5"/>
      <name val="宋体"/>
      <family val="0"/>
    </font>
    <font>
      <sz val="18"/>
      <color indexed="8"/>
      <name val="方正小标宋_GBK"/>
      <family val="4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4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0"/>
      <color indexed="8"/>
      <name val="Calibri"/>
      <family val="0"/>
    </font>
    <font>
      <b/>
      <sz val="14"/>
      <name val="Calibri"/>
      <family val="0"/>
    </font>
    <font>
      <sz val="10"/>
      <color rgb="FF000000"/>
      <name val="Calibri"/>
      <family val="0"/>
    </font>
    <font>
      <b/>
      <sz val="10"/>
      <color rgb="FF000000"/>
      <name val="Calibri"/>
      <family val="0"/>
    </font>
    <font>
      <sz val="14"/>
      <color rgb="FF000000"/>
      <name val="方正小标宋_GBK"/>
      <family val="4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0"/>
      <color rgb="FFFF0000"/>
      <name val="Calibri"/>
      <family val="0"/>
    </font>
    <font>
      <b/>
      <sz val="14"/>
      <color rgb="FF000000"/>
      <name val="宋体"/>
      <family val="0"/>
    </font>
    <font>
      <sz val="10"/>
      <color rgb="FF000000"/>
      <name val="Calibri Light"/>
      <family val="0"/>
    </font>
    <font>
      <b/>
      <sz val="10"/>
      <color rgb="FF000000"/>
      <name val="Calibri Light"/>
      <family val="0"/>
    </font>
    <font>
      <sz val="10"/>
      <color theme="1"/>
      <name val="Calibri Light"/>
      <family val="0"/>
    </font>
    <font>
      <sz val="10"/>
      <name val="Calibri Light"/>
      <family val="0"/>
    </font>
    <font>
      <sz val="14"/>
      <color rgb="FFFF0000"/>
      <name val="宋体"/>
      <family val="0"/>
    </font>
    <font>
      <b/>
      <sz val="10"/>
      <name val="Calibri Light"/>
      <family val="0"/>
    </font>
    <font>
      <sz val="10"/>
      <color rgb="FFFF0000"/>
      <name val="Calibri Light"/>
      <family val="0"/>
    </font>
    <font>
      <sz val="10"/>
      <color rgb="FF000000"/>
      <name val="宋体"/>
      <family val="0"/>
    </font>
    <font>
      <b/>
      <sz val="8"/>
      <color rgb="FF000000"/>
      <name val="宋体"/>
      <family val="0"/>
    </font>
    <font>
      <sz val="10"/>
      <color rgb="FFFF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仿宋"/>
      <family val="3"/>
    </font>
    <font>
      <sz val="12"/>
      <name val="Calibri"/>
      <family val="0"/>
    </font>
    <font>
      <sz val="11"/>
      <name val="Calibri"/>
      <family val="0"/>
    </font>
    <font>
      <sz val="10"/>
      <color rgb="FF000000"/>
      <name val="方正仿宋_GBK"/>
      <family val="4"/>
    </font>
    <font>
      <b/>
      <sz val="11"/>
      <color rgb="FF000000"/>
      <name val="宋体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sz val="10.5"/>
      <color theme="1"/>
      <name val="Calibri"/>
      <family val="0"/>
    </font>
    <font>
      <sz val="10"/>
      <color theme="1"/>
      <name val="Times New Roman"/>
      <family val="1"/>
    </font>
    <font>
      <sz val="11"/>
      <color theme="1"/>
      <name val="宋体"/>
      <family val="0"/>
    </font>
    <font>
      <sz val="12"/>
      <color theme="1"/>
      <name val="Calibri Light"/>
      <family val="0"/>
    </font>
    <font>
      <sz val="10.5"/>
      <name val="Calibri"/>
      <family val="0"/>
    </font>
    <font>
      <sz val="9"/>
      <name val="Calibri"/>
      <family val="0"/>
    </font>
    <font>
      <sz val="18"/>
      <color rgb="FF000000"/>
      <name val="方正小标宋_GBK"/>
      <family val="4"/>
    </font>
    <font>
      <b/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2" borderId="1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3" borderId="4" applyNumberFormat="0" applyAlignment="0" applyProtection="0"/>
    <xf numFmtId="0" fontId="64" fillId="4" borderId="5" applyNumberFormat="0" applyAlignment="0" applyProtection="0"/>
    <xf numFmtId="0" fontId="65" fillId="4" borderId="4" applyNumberFormat="0" applyAlignment="0" applyProtection="0"/>
    <xf numFmtId="0" fontId="66" fillId="5" borderId="6" applyNumberForma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6" borderId="0" applyNumberFormat="0" applyBorder="0" applyAlignment="0" applyProtection="0"/>
    <xf numFmtId="0" fontId="70" fillId="7" borderId="0" applyNumberFormat="0" applyBorder="0" applyAlignment="0" applyProtection="0"/>
    <xf numFmtId="0" fontId="71" fillId="8" borderId="0" applyNumberFormat="0" applyBorder="0" applyAlignment="0" applyProtection="0"/>
    <xf numFmtId="0" fontId="72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2" fillId="3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3" fillId="0" borderId="0">
      <alignment vertical="center"/>
      <protection/>
    </xf>
    <xf numFmtId="0" fontId="18" fillId="0" borderId="0">
      <alignment vertical="center"/>
      <protection/>
    </xf>
  </cellStyleXfs>
  <cellXfs count="77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7" fontId="74" fillId="0" borderId="0" xfId="0" applyNumberFormat="1" applyFont="1" applyFill="1" applyBorder="1" applyAlignment="1" applyProtection="1">
      <alignment horizontal="left" vertical="center"/>
      <protection/>
    </xf>
    <xf numFmtId="0" fontId="74" fillId="0" borderId="0" xfId="0" applyNumberFormat="1" applyFont="1" applyFill="1" applyBorder="1" applyAlignment="1" applyProtection="1">
      <alignment horizontal="left" vertical="center"/>
      <protection/>
    </xf>
    <xf numFmtId="177" fontId="74" fillId="0" borderId="9" xfId="0" applyNumberFormat="1" applyFont="1" applyFill="1" applyBorder="1" applyAlignment="1" applyProtection="1">
      <alignment horizontal="center" vertical="center" wrapText="1"/>
      <protection/>
    </xf>
    <xf numFmtId="0" fontId="74" fillId="0" borderId="9" xfId="0" applyNumberFormat="1" applyFont="1" applyFill="1" applyBorder="1" applyAlignment="1" applyProtection="1">
      <alignment horizontal="center" vertical="center" wrapText="1"/>
      <protection/>
    </xf>
    <xf numFmtId="0" fontId="74" fillId="0" borderId="10" xfId="0" applyNumberFormat="1" applyFont="1" applyFill="1" applyBorder="1" applyAlignment="1" applyProtection="1">
      <alignment horizontal="center" vertical="center" wrapText="1"/>
      <protection/>
    </xf>
    <xf numFmtId="176" fontId="74" fillId="0" borderId="11" xfId="0" applyNumberFormat="1" applyFont="1" applyFill="1" applyBorder="1" applyAlignment="1" applyProtection="1">
      <alignment horizontal="center" vertical="center" wrapText="1"/>
      <protection/>
    </xf>
    <xf numFmtId="177" fontId="74" fillId="0" borderId="12" xfId="0" applyNumberFormat="1" applyFont="1" applyFill="1" applyBorder="1" applyAlignment="1" applyProtection="1">
      <alignment horizontal="center" vertical="center" wrapText="1"/>
      <protection/>
    </xf>
    <xf numFmtId="0" fontId="74" fillId="0" borderId="12" xfId="0" applyNumberFormat="1" applyFont="1" applyFill="1" applyBorder="1" applyAlignment="1" applyProtection="1">
      <alignment horizontal="center" vertical="center" wrapText="1"/>
      <protection/>
    </xf>
    <xf numFmtId="0" fontId="74" fillId="0" borderId="13" xfId="0" applyNumberFormat="1" applyFont="1" applyFill="1" applyBorder="1" applyAlignment="1" applyProtection="1">
      <alignment horizontal="center" vertical="center" wrapText="1"/>
      <protection/>
    </xf>
    <xf numFmtId="176" fontId="74" fillId="0" borderId="9" xfId="0" applyNumberFormat="1" applyFont="1" applyFill="1" applyBorder="1" applyAlignment="1" applyProtection="1">
      <alignment horizontal="center" vertical="center" wrapText="1"/>
      <protection/>
    </xf>
    <xf numFmtId="176" fontId="74" fillId="0" borderId="14" xfId="0" applyNumberFormat="1" applyFont="1" applyFill="1" applyBorder="1" applyAlignment="1" applyProtection="1">
      <alignment horizontal="center" vertical="center" wrapText="1"/>
      <protection/>
    </xf>
    <xf numFmtId="176" fontId="74" fillId="0" borderId="15" xfId="0" applyNumberFormat="1" applyFont="1" applyFill="1" applyBorder="1" applyAlignment="1" applyProtection="1">
      <alignment horizontal="center" vertical="center" wrapText="1"/>
      <protection/>
    </xf>
    <xf numFmtId="177" fontId="74" fillId="0" borderId="16" xfId="0" applyNumberFormat="1" applyFont="1" applyFill="1" applyBorder="1" applyAlignment="1" applyProtection="1">
      <alignment horizontal="center" vertical="center" wrapText="1"/>
      <protection/>
    </xf>
    <xf numFmtId="0" fontId="74" fillId="0" borderId="16" xfId="0" applyNumberFormat="1" applyFont="1" applyFill="1" applyBorder="1" applyAlignment="1" applyProtection="1">
      <alignment horizontal="center" vertical="center" wrapText="1"/>
      <protection/>
    </xf>
    <xf numFmtId="0" fontId="74" fillId="0" borderId="17" xfId="0" applyNumberFormat="1" applyFont="1" applyFill="1" applyBorder="1" applyAlignment="1" applyProtection="1">
      <alignment horizontal="center" vertical="center" wrapText="1"/>
      <protection/>
    </xf>
    <xf numFmtId="176" fontId="74" fillId="0" borderId="16" xfId="0" applyNumberFormat="1" applyFont="1" applyFill="1" applyBorder="1" applyAlignment="1" applyProtection="1">
      <alignment horizontal="center" vertical="center" wrapText="1"/>
      <protection/>
    </xf>
    <xf numFmtId="177" fontId="75" fillId="0" borderId="14" xfId="0" applyNumberFormat="1" applyFont="1" applyFill="1" applyBorder="1" applyAlignment="1" applyProtection="1">
      <alignment horizontal="center" vertical="center"/>
      <protection/>
    </xf>
    <xf numFmtId="0" fontId="75" fillId="0" borderId="15" xfId="0" applyNumberFormat="1" applyFont="1" applyFill="1" applyBorder="1" applyAlignment="1" applyProtection="1">
      <alignment horizontal="center" vertical="center"/>
      <protection/>
    </xf>
    <xf numFmtId="0" fontId="76" fillId="0" borderId="18" xfId="0" applyNumberFormat="1" applyFont="1" applyFill="1" applyBorder="1" applyAlignment="1" applyProtection="1">
      <alignment horizontal="center" vertical="center"/>
      <protection/>
    </xf>
    <xf numFmtId="178" fontId="77" fillId="0" borderId="11" xfId="0" applyNumberFormat="1" applyFont="1" applyFill="1" applyBorder="1" applyAlignment="1">
      <alignment horizontal="center" vertical="center" wrapText="1"/>
    </xf>
    <xf numFmtId="177" fontId="78" fillId="0" borderId="11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179" fontId="77" fillId="0" borderId="11" xfId="0" applyNumberFormat="1" applyFont="1" applyFill="1" applyBorder="1" applyAlignment="1">
      <alignment horizontal="center" vertical="center"/>
    </xf>
    <xf numFmtId="178" fontId="77" fillId="0" borderId="9" xfId="0" applyNumberFormat="1" applyFont="1" applyFill="1" applyBorder="1" applyAlignment="1">
      <alignment horizontal="center" vertical="center" wrapText="1"/>
    </xf>
    <xf numFmtId="178" fontId="77" fillId="0" borderId="9" xfId="0" applyNumberFormat="1" applyFont="1" applyFill="1" applyBorder="1" applyAlignment="1">
      <alignment horizontal="center" vertical="center"/>
    </xf>
    <xf numFmtId="178" fontId="77" fillId="0" borderId="12" xfId="0" applyNumberFormat="1" applyFont="1" applyFill="1" applyBorder="1" applyAlignment="1">
      <alignment horizontal="center" vertical="center" wrapText="1"/>
    </xf>
    <xf numFmtId="178" fontId="77" fillId="0" borderId="12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NumberFormat="1" applyFont="1" applyFill="1" applyBorder="1" applyAlignment="1" applyProtection="1">
      <alignment horizontal="center" vertical="center"/>
      <protection/>
    </xf>
    <xf numFmtId="0" fontId="77" fillId="0" borderId="11" xfId="0" applyFont="1" applyFill="1" applyBorder="1" applyAlignment="1">
      <alignment horizontal="center" vertical="center" wrapText="1"/>
    </xf>
    <xf numFmtId="179" fontId="77" fillId="0" borderId="11" xfId="0" applyNumberFormat="1" applyFont="1" applyFill="1" applyBorder="1" applyAlignment="1">
      <alignment horizontal="center" vertical="center" wrapText="1"/>
    </xf>
    <xf numFmtId="178" fontId="77" fillId="0" borderId="16" xfId="0" applyNumberFormat="1" applyFont="1" applyFill="1" applyBorder="1" applyAlignment="1">
      <alignment horizontal="center" vertical="center" wrapText="1"/>
    </xf>
    <xf numFmtId="178" fontId="77" fillId="0" borderId="16" xfId="0" applyNumberFormat="1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NumberFormat="1" applyFont="1" applyFill="1" applyBorder="1" applyAlignment="1" applyProtection="1">
      <alignment horizontal="center" vertical="center"/>
      <protection/>
    </xf>
    <xf numFmtId="49" fontId="74" fillId="0" borderId="0" xfId="0" applyNumberFormat="1" applyFont="1" applyFill="1" applyBorder="1" applyAlignment="1" applyProtection="1">
      <alignment horizontal="center" vertical="center"/>
      <protection/>
    </xf>
    <xf numFmtId="176" fontId="74" fillId="0" borderId="0" xfId="0" applyNumberFormat="1" applyFont="1" applyFill="1" applyBorder="1" applyAlignment="1" applyProtection="1">
      <alignment horizontal="center" vertical="center"/>
      <protection/>
    </xf>
    <xf numFmtId="176" fontId="79" fillId="0" borderId="0" xfId="0" applyNumberFormat="1" applyFont="1" applyFill="1" applyBorder="1" applyAlignment="1" applyProtection="1">
      <alignment horizontal="center" vertical="center"/>
      <protection/>
    </xf>
    <xf numFmtId="49" fontId="74" fillId="0" borderId="11" xfId="0" applyNumberFormat="1" applyFont="1" applyFill="1" applyBorder="1" applyAlignment="1" applyProtection="1">
      <alignment horizontal="center" vertical="center" wrapText="1"/>
      <protection/>
    </xf>
    <xf numFmtId="49" fontId="74" fillId="0" borderId="15" xfId="0" applyNumberFormat="1" applyFont="1" applyFill="1" applyBorder="1" applyAlignment="1" applyProtection="1">
      <alignment horizontal="center" vertical="center" wrapText="1"/>
      <protection/>
    </xf>
    <xf numFmtId="176" fontId="74" fillId="0" borderId="18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49" fontId="77" fillId="0" borderId="11" xfId="0" applyNumberFormat="1" applyFont="1" applyFill="1" applyBorder="1" applyAlignment="1">
      <alignment horizontal="center" vertical="center"/>
    </xf>
    <xf numFmtId="178" fontId="77" fillId="0" borderId="11" xfId="0" applyNumberFormat="1" applyFont="1" applyFill="1" applyBorder="1" applyAlignment="1">
      <alignment horizontal="center" vertical="center"/>
    </xf>
    <xf numFmtId="178" fontId="77" fillId="33" borderId="11" xfId="0" applyNumberFormat="1" applyFont="1" applyFill="1" applyBorder="1" applyAlignment="1" applyProtection="1">
      <alignment horizontal="center" vertical="center"/>
      <protection/>
    </xf>
    <xf numFmtId="178" fontId="77" fillId="0" borderId="11" xfId="0" applyNumberFormat="1" applyFont="1" applyFill="1" applyBorder="1" applyAlignment="1" applyProtection="1">
      <alignment horizontal="right" vertical="center"/>
      <protection/>
    </xf>
    <xf numFmtId="0" fontId="77" fillId="0" borderId="11" xfId="0" applyNumberFormat="1" applyFont="1" applyFill="1" applyBorder="1" applyAlignment="1">
      <alignment horizontal="center" vertical="center"/>
    </xf>
    <xf numFmtId="0" fontId="77" fillId="33" borderId="11" xfId="0" applyNumberFormat="1" applyFont="1" applyFill="1" applyBorder="1" applyAlignment="1" applyProtection="1">
      <alignment horizontal="center" vertical="center"/>
      <protection/>
    </xf>
    <xf numFmtId="58" fontId="77" fillId="33" borderId="11" xfId="0" applyNumberFormat="1" applyFont="1" applyFill="1" applyBorder="1" applyAlignment="1">
      <alignment horizontal="center" vertical="center" wrapText="1"/>
    </xf>
    <xf numFmtId="178" fontId="77" fillId="33" borderId="11" xfId="0" applyNumberFormat="1" applyFont="1" applyFill="1" applyBorder="1" applyAlignment="1" applyProtection="1">
      <alignment horizontal="right" vertical="center"/>
      <protection/>
    </xf>
    <xf numFmtId="180" fontId="77" fillId="0" borderId="11" xfId="0" applyNumberFormat="1" applyFont="1" applyFill="1" applyBorder="1" applyAlignment="1">
      <alignment horizontal="center" vertical="center"/>
    </xf>
    <xf numFmtId="178" fontId="7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0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81" fillId="0" borderId="11" xfId="0" applyFont="1" applyFill="1" applyBorder="1" applyAlignment="1">
      <alignment horizontal="center" vertical="center"/>
    </xf>
    <xf numFmtId="181" fontId="10" fillId="0" borderId="11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9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>
      <alignment horizontal="center" vertical="center" wrapText="1"/>
      <protection/>
    </xf>
    <xf numFmtId="181" fontId="10" fillId="0" borderId="18" xfId="0" applyNumberFormat="1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75" fillId="0" borderId="14" xfId="0" applyNumberFormat="1" applyFont="1" applyFill="1" applyBorder="1" applyAlignment="1" applyProtection="1">
      <alignment horizontal="center" vertical="center" wrapText="1"/>
      <protection/>
    </xf>
    <xf numFmtId="0" fontId="75" fillId="0" borderId="15" xfId="0" applyNumberFormat="1" applyFont="1" applyFill="1" applyBorder="1" applyAlignment="1" applyProtection="1">
      <alignment horizontal="center" vertical="center" wrapText="1"/>
      <protection/>
    </xf>
    <xf numFmtId="0" fontId="75" fillId="0" borderId="18" xfId="0" applyNumberFormat="1" applyFont="1" applyFill="1" applyBorder="1" applyAlignment="1" applyProtection="1">
      <alignment horizontal="center" vertical="center" wrapText="1"/>
      <protection/>
    </xf>
    <xf numFmtId="178" fontId="75" fillId="0" borderId="11" xfId="0" applyNumberFormat="1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/>
    </xf>
    <xf numFmtId="178" fontId="77" fillId="0" borderId="9" xfId="0" applyNumberFormat="1" applyFont="1" applyFill="1" applyBorder="1" applyAlignment="1">
      <alignment horizontal="center" vertical="center"/>
    </xf>
    <xf numFmtId="178" fontId="77" fillId="0" borderId="12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 applyProtection="1">
      <alignment horizontal="center" vertical="center" wrapText="1"/>
      <protection/>
    </xf>
    <xf numFmtId="178" fontId="77" fillId="0" borderId="16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 wrapText="1"/>
    </xf>
    <xf numFmtId="0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84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0" fontId="8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81" fontId="75" fillId="0" borderId="11" xfId="0" applyNumberFormat="1" applyFont="1" applyFill="1" applyBorder="1" applyAlignment="1">
      <alignment horizontal="center" vertical="center" wrapText="1"/>
    </xf>
    <xf numFmtId="178" fontId="83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178" fontId="83" fillId="0" borderId="9" xfId="0" applyNumberFormat="1" applyFont="1" applyFill="1" applyBorder="1" applyAlignment="1" applyProtection="1">
      <alignment horizontal="center" vertical="center"/>
      <protection/>
    </xf>
    <xf numFmtId="178" fontId="83" fillId="0" borderId="12" xfId="0" applyNumberFormat="1" applyFont="1" applyFill="1" applyBorder="1" applyAlignment="1" applyProtection="1">
      <alignment horizontal="center" vertical="center"/>
      <protection/>
    </xf>
    <xf numFmtId="178" fontId="83" fillId="0" borderId="16" xfId="0" applyNumberFormat="1" applyFont="1" applyFill="1" applyBorder="1" applyAlignment="1" applyProtection="1">
      <alignment horizontal="center" vertical="center"/>
      <protection/>
    </xf>
    <xf numFmtId="0" fontId="83" fillId="0" borderId="11" xfId="0" applyFont="1" applyFill="1" applyBorder="1" applyAlignment="1">
      <alignment horizontal="center" vertical="center" wrapText="1"/>
    </xf>
    <xf numFmtId="0" fontId="78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11" xfId="0" applyFont="1" applyFill="1" applyBorder="1" applyAlignment="1" applyProtection="1">
      <alignment horizontal="center" vertical="center" wrapText="1"/>
      <protection/>
    </xf>
    <xf numFmtId="0" fontId="85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5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77" fillId="0" borderId="11" xfId="0" applyNumberFormat="1" applyFont="1" applyFill="1" applyBorder="1" applyAlignment="1" applyProtection="1">
      <alignment horizontal="center" vertical="center"/>
      <protection/>
    </xf>
    <xf numFmtId="0" fontId="77" fillId="0" borderId="9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9" xfId="0" applyNumberFormat="1" applyFont="1" applyFill="1" applyBorder="1" applyAlignment="1" applyProtection="1">
      <alignment horizontal="center" vertical="center" wrapText="1"/>
      <protection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176" fontId="75" fillId="0" borderId="11" xfId="0" applyNumberFormat="1" applyFont="1" applyFill="1" applyBorder="1" applyAlignment="1" applyProtection="1">
      <alignment horizontal="center" vertical="center" wrapText="1"/>
      <protection/>
    </xf>
    <xf numFmtId="0" fontId="75" fillId="0" borderId="12" xfId="0" applyNumberFormat="1" applyFont="1" applyFill="1" applyBorder="1" applyAlignment="1" applyProtection="1">
      <alignment horizontal="center" vertical="center" wrapText="1"/>
      <protection/>
    </xf>
    <xf numFmtId="0" fontId="75" fillId="0" borderId="13" xfId="0" applyNumberFormat="1" applyFont="1" applyFill="1" applyBorder="1" applyAlignment="1" applyProtection="1">
      <alignment horizontal="center" vertical="center" wrapText="1"/>
      <protection/>
    </xf>
    <xf numFmtId="176" fontId="75" fillId="0" borderId="9" xfId="0" applyNumberFormat="1" applyFont="1" applyFill="1" applyBorder="1" applyAlignment="1" applyProtection="1">
      <alignment horizontal="center" vertical="center" wrapText="1"/>
      <protection/>
    </xf>
    <xf numFmtId="176" fontId="75" fillId="0" borderId="14" xfId="0" applyNumberFormat="1" applyFont="1" applyFill="1" applyBorder="1" applyAlignment="1" applyProtection="1">
      <alignment horizontal="center" vertical="center" wrapText="1"/>
      <protection/>
    </xf>
    <xf numFmtId="176" fontId="75" fillId="0" borderId="15" xfId="0" applyNumberFormat="1" applyFont="1" applyFill="1" applyBorder="1" applyAlignment="1" applyProtection="1">
      <alignment horizontal="center" vertical="center" wrapText="1"/>
      <protection/>
    </xf>
    <xf numFmtId="0" fontId="75" fillId="0" borderId="16" xfId="0" applyNumberFormat="1" applyFont="1" applyFill="1" applyBorder="1" applyAlignment="1" applyProtection="1">
      <alignment horizontal="center" vertical="center" wrapText="1"/>
      <protection/>
    </xf>
    <xf numFmtId="0" fontId="75" fillId="0" borderId="17" xfId="0" applyNumberFormat="1" applyFont="1" applyFill="1" applyBorder="1" applyAlignment="1" applyProtection="1">
      <alignment horizontal="center" vertical="center" wrapText="1"/>
      <protection/>
    </xf>
    <xf numFmtId="176" fontId="75" fillId="0" borderId="16" xfId="0" applyNumberFormat="1" applyFont="1" applyFill="1" applyBorder="1" applyAlignment="1" applyProtection="1">
      <alignment horizontal="center" vertical="center" wrapText="1"/>
      <protection/>
    </xf>
    <xf numFmtId="0" fontId="75" fillId="0" borderId="14" xfId="0" applyNumberFormat="1" applyFont="1" applyFill="1" applyBorder="1" applyAlignment="1" applyProtection="1">
      <alignment horizontal="center" vertical="center"/>
      <protection/>
    </xf>
    <xf numFmtId="0" fontId="75" fillId="0" borderId="18" xfId="0" applyNumberFormat="1" applyFont="1" applyFill="1" applyBorder="1" applyAlignment="1" applyProtection="1">
      <alignment horizontal="center" vertical="center"/>
      <protection/>
    </xf>
    <xf numFmtId="178" fontId="78" fillId="0" borderId="11" xfId="0" applyNumberFormat="1" applyFont="1" applyFill="1" applyBorder="1" applyAlignment="1" applyProtection="1">
      <alignment horizontal="center" vertical="center"/>
      <protection/>
    </xf>
    <xf numFmtId="0" fontId="83" fillId="0" borderId="11" xfId="0" applyNumberFormat="1" applyFont="1" applyFill="1" applyBorder="1" applyAlignment="1" applyProtection="1">
      <alignment horizontal="center" vertical="center" wrapText="1"/>
      <protection/>
    </xf>
    <xf numFmtId="0" fontId="86" fillId="0" borderId="11" xfId="0" applyFont="1" applyFill="1" applyBorder="1" applyAlignment="1">
      <alignment horizontal="center" vertical="center" wrapText="1"/>
    </xf>
    <xf numFmtId="0" fontId="83" fillId="0" borderId="9" xfId="0" applyNumberFormat="1" applyFont="1" applyFill="1" applyBorder="1" applyAlignment="1" applyProtection="1">
      <alignment horizontal="center" vertical="center" wrapText="1"/>
      <protection/>
    </xf>
    <xf numFmtId="0" fontId="78" fillId="0" borderId="9" xfId="0" applyNumberFormat="1" applyFont="1" applyFill="1" applyBorder="1" applyAlignment="1" applyProtection="1">
      <alignment horizontal="center" vertical="center"/>
      <protection/>
    </xf>
    <xf numFmtId="178" fontId="78" fillId="0" borderId="9" xfId="0" applyNumberFormat="1" applyFont="1" applyFill="1" applyBorder="1" applyAlignment="1" applyProtection="1">
      <alignment horizontal="center" vertical="center"/>
      <protection/>
    </xf>
    <xf numFmtId="0" fontId="78" fillId="0" borderId="12" xfId="0" applyNumberFormat="1" applyFont="1" applyFill="1" applyBorder="1" applyAlignment="1" applyProtection="1">
      <alignment horizontal="center" vertical="center"/>
      <protection/>
    </xf>
    <xf numFmtId="0" fontId="83" fillId="0" borderId="12" xfId="0" applyNumberFormat="1" applyFont="1" applyFill="1" applyBorder="1" applyAlignment="1" applyProtection="1">
      <alignment horizontal="center" vertical="center" wrapText="1"/>
      <protection/>
    </xf>
    <xf numFmtId="178" fontId="78" fillId="0" borderId="12" xfId="0" applyNumberFormat="1" applyFont="1" applyFill="1" applyBorder="1" applyAlignment="1" applyProtection="1">
      <alignment horizontal="center" vertical="center"/>
      <protection/>
    </xf>
    <xf numFmtId="0" fontId="78" fillId="0" borderId="11" xfId="0" applyNumberFormat="1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75" fillId="0" borderId="18" xfId="0" applyNumberFormat="1" applyFont="1" applyFill="1" applyBorder="1" applyAlignment="1" applyProtection="1">
      <alignment horizontal="center" vertical="center" wrapText="1"/>
      <protection/>
    </xf>
    <xf numFmtId="49" fontId="78" fillId="0" borderId="11" xfId="0" applyNumberFormat="1" applyFont="1" applyFill="1" applyBorder="1" applyAlignment="1">
      <alignment horizontal="center" vertical="center" wrapText="1"/>
    </xf>
    <xf numFmtId="49" fontId="77" fillId="0" borderId="11" xfId="0" applyNumberFormat="1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vertical="center"/>
    </xf>
    <xf numFmtId="0" fontId="78" fillId="0" borderId="16" xfId="0" applyNumberFormat="1" applyFont="1" applyFill="1" applyBorder="1" applyAlignment="1" applyProtection="1">
      <alignment horizontal="center" vertical="center"/>
      <protection/>
    </xf>
    <xf numFmtId="0" fontId="83" fillId="0" borderId="16" xfId="0" applyNumberFormat="1" applyFont="1" applyFill="1" applyBorder="1" applyAlignment="1" applyProtection="1">
      <alignment horizontal="center" vertical="center" wrapText="1"/>
      <protection/>
    </xf>
    <xf numFmtId="49" fontId="78" fillId="0" borderId="11" xfId="0" applyNumberFormat="1" applyFont="1" applyFill="1" applyBorder="1" applyAlignment="1">
      <alignment horizontal="center" vertical="center"/>
    </xf>
    <xf numFmtId="0" fontId="77" fillId="0" borderId="11" xfId="0" applyNumberFormat="1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49" fontId="83" fillId="0" borderId="11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vertical="center"/>
    </xf>
    <xf numFmtId="178" fontId="78" fillId="0" borderId="11" xfId="0" applyNumberFormat="1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/>
    </xf>
    <xf numFmtId="0" fontId="77" fillId="0" borderId="11" xfId="0" applyFont="1" applyFill="1" applyBorder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8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8" fillId="0" borderId="11" xfId="0" applyFont="1" applyBorder="1" applyAlignment="1">
      <alignment horizontal="center" vertical="center" wrapText="1"/>
    </xf>
    <xf numFmtId="0" fontId="88" fillId="33" borderId="11" xfId="0" applyFont="1" applyFill="1" applyBorder="1" applyAlignment="1">
      <alignment horizontal="center" vertical="center" wrapText="1"/>
    </xf>
    <xf numFmtId="0" fontId="89" fillId="33" borderId="11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8" fillId="33" borderId="11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9" xfId="0" applyFont="1" applyFill="1" applyBorder="1" applyAlignment="1">
      <alignment horizontal="center" vertical="center" wrapText="1"/>
    </xf>
    <xf numFmtId="0" fontId="89" fillId="33" borderId="11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86" fillId="0" borderId="9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6" fillId="33" borderId="11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83" fillId="0" borderId="11" xfId="0" applyNumberFormat="1" applyFont="1" applyFill="1" applyBorder="1" applyAlignment="1" applyProtection="1">
      <alignment horizontal="center" vertical="center"/>
      <protection/>
    </xf>
    <xf numFmtId="182" fontId="77" fillId="33" borderId="9" xfId="0" applyNumberFormat="1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 wrapText="1"/>
    </xf>
    <xf numFmtId="182" fontId="77" fillId="33" borderId="12" xfId="0" applyNumberFormat="1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182" fontId="77" fillId="33" borderId="16" xfId="0" applyNumberFormat="1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83" fillId="0" borderId="9" xfId="0" applyNumberFormat="1" applyFont="1" applyFill="1" applyBorder="1" applyAlignment="1" applyProtection="1">
      <alignment horizontal="center" vertical="center"/>
      <protection/>
    </xf>
    <xf numFmtId="0" fontId="77" fillId="0" borderId="9" xfId="0" applyNumberFormat="1" applyFont="1" applyFill="1" applyBorder="1" applyAlignment="1" applyProtection="1">
      <alignment horizontal="center" vertical="center"/>
      <protection/>
    </xf>
    <xf numFmtId="0" fontId="77" fillId="0" borderId="12" xfId="0" applyFont="1" applyFill="1" applyBorder="1" applyAlignment="1">
      <alignment horizontal="center" vertical="center"/>
    </xf>
    <xf numFmtId="0" fontId="83" fillId="0" borderId="12" xfId="0" applyNumberFormat="1" applyFont="1" applyFill="1" applyBorder="1" applyAlignment="1" applyProtection="1">
      <alignment horizontal="center" vertical="center"/>
      <protection/>
    </xf>
    <xf numFmtId="0" fontId="77" fillId="0" borderId="12" xfId="0" applyNumberFormat="1" applyFont="1" applyFill="1" applyBorder="1" applyAlignment="1" applyProtection="1">
      <alignment horizontal="center" vertical="center"/>
      <protection/>
    </xf>
    <xf numFmtId="0" fontId="77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 wrapText="1"/>
    </xf>
    <xf numFmtId="0" fontId="83" fillId="0" borderId="16" xfId="0" applyNumberFormat="1" applyFont="1" applyFill="1" applyBorder="1" applyAlignment="1" applyProtection="1">
      <alignment horizontal="center" vertical="center"/>
      <protection/>
    </xf>
    <xf numFmtId="0" fontId="77" fillId="0" borderId="16" xfId="0" applyNumberFormat="1" applyFont="1" applyFill="1" applyBorder="1" applyAlignment="1" applyProtection="1">
      <alignment horizontal="center" vertical="center"/>
      <protection/>
    </xf>
    <xf numFmtId="0" fontId="77" fillId="0" borderId="9" xfId="0" applyFont="1" applyFill="1" applyBorder="1" applyAlignment="1">
      <alignment horizontal="center" vertical="center" wrapText="1"/>
    </xf>
    <xf numFmtId="182" fontId="77" fillId="33" borderId="9" xfId="0" applyNumberFormat="1" applyFont="1" applyFill="1" applyBorder="1" applyAlignment="1">
      <alignment horizontal="right" vertical="center"/>
    </xf>
    <xf numFmtId="182" fontId="77" fillId="33" borderId="9" xfId="0" applyNumberFormat="1" applyFont="1" applyFill="1" applyBorder="1" applyAlignment="1">
      <alignment horizontal="center" vertical="center"/>
    </xf>
    <xf numFmtId="182" fontId="77" fillId="33" borderId="12" xfId="0" applyNumberFormat="1" applyFont="1" applyFill="1" applyBorder="1" applyAlignment="1">
      <alignment horizontal="right" vertical="center"/>
    </xf>
    <xf numFmtId="182" fontId="77" fillId="33" borderId="12" xfId="0" applyNumberFormat="1" applyFont="1" applyFill="1" applyBorder="1" applyAlignment="1">
      <alignment horizontal="center" vertical="center"/>
    </xf>
    <xf numFmtId="182" fontId="77" fillId="33" borderId="12" xfId="0" applyNumberFormat="1" applyFont="1" applyFill="1" applyBorder="1" applyAlignment="1">
      <alignment horizontal="right" vertical="center"/>
    </xf>
    <xf numFmtId="0" fontId="77" fillId="0" borderId="11" xfId="0" applyFont="1" applyBorder="1" applyAlignment="1">
      <alignment horizontal="center" vertical="center"/>
    </xf>
    <xf numFmtId="182" fontId="77" fillId="33" borderId="16" xfId="0" applyNumberFormat="1" applyFont="1" applyFill="1" applyBorder="1" applyAlignment="1">
      <alignment horizontal="right" vertical="center"/>
    </xf>
    <xf numFmtId="182" fontId="77" fillId="33" borderId="16" xfId="0" applyNumberFormat="1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8" xfId="0" applyFont="1" applyBorder="1" applyAlignment="1">
      <alignment horizontal="center" vertical="center"/>
    </xf>
    <xf numFmtId="0" fontId="83" fillId="0" borderId="11" xfId="66" applyFont="1" applyBorder="1" applyAlignment="1">
      <alignment horizontal="center" vertical="center"/>
      <protection/>
    </xf>
    <xf numFmtId="177" fontId="77" fillId="33" borderId="12" xfId="0" applyNumberFormat="1" applyFont="1" applyFill="1" applyBorder="1" applyAlignment="1">
      <alignment horizontal="center" vertical="center"/>
    </xf>
    <xf numFmtId="58" fontId="77" fillId="33" borderId="12" xfId="0" applyNumberFormat="1" applyFont="1" applyFill="1" applyBorder="1" applyAlignment="1">
      <alignment horizontal="center" vertical="center"/>
    </xf>
    <xf numFmtId="0" fontId="83" fillId="0" borderId="18" xfId="0" applyNumberFormat="1" applyFont="1" applyFill="1" applyBorder="1" applyAlignment="1" applyProtection="1">
      <alignment horizontal="center" vertical="center"/>
      <protection/>
    </xf>
    <xf numFmtId="177" fontId="77" fillId="33" borderId="9" xfId="0" applyNumberFormat="1" applyFont="1" applyFill="1" applyBorder="1" applyAlignment="1">
      <alignment horizontal="center" vertical="center"/>
    </xf>
    <xf numFmtId="58" fontId="77" fillId="33" borderId="9" xfId="0" applyNumberFormat="1" applyFont="1" applyFill="1" applyBorder="1" applyAlignment="1">
      <alignment horizontal="center" vertical="center"/>
    </xf>
    <xf numFmtId="0" fontId="83" fillId="33" borderId="18" xfId="0" applyNumberFormat="1" applyFont="1" applyFill="1" applyBorder="1" applyAlignment="1" applyProtection="1">
      <alignment horizontal="center" vertical="center"/>
      <protection/>
    </xf>
    <xf numFmtId="182" fontId="87" fillId="0" borderId="0" xfId="0" applyNumberFormat="1" applyFont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182" fontId="89" fillId="0" borderId="11" xfId="0" applyNumberFormat="1" applyFont="1" applyBorder="1" applyAlignment="1">
      <alignment horizontal="center" vertical="center" wrapText="1"/>
    </xf>
    <xf numFmtId="182" fontId="89" fillId="33" borderId="20" xfId="0" applyNumberFormat="1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vertical="center" wrapText="1"/>
    </xf>
    <xf numFmtId="182" fontId="4" fillId="0" borderId="11" xfId="0" applyNumberFormat="1" applyFont="1" applyFill="1" applyBorder="1" applyAlignment="1" applyProtection="1">
      <alignment horizontal="center" vertical="center" wrapText="1"/>
      <protection/>
    </xf>
    <xf numFmtId="182" fontId="77" fillId="0" borderId="11" xfId="0" applyNumberFormat="1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182" fontId="77" fillId="33" borderId="11" xfId="0" applyNumberFormat="1" applyFont="1" applyFill="1" applyBorder="1" applyAlignment="1">
      <alignment horizontal="center" vertical="center"/>
    </xf>
    <xf numFmtId="182" fontId="78" fillId="33" borderId="9" xfId="0" applyNumberFormat="1" applyFont="1" applyFill="1" applyBorder="1" applyAlignment="1">
      <alignment horizontal="center" vertical="center"/>
    </xf>
    <xf numFmtId="182" fontId="78" fillId="33" borderId="12" xfId="0" applyNumberFormat="1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 wrapText="1"/>
    </xf>
    <xf numFmtId="182" fontId="83" fillId="33" borderId="11" xfId="0" applyNumberFormat="1" applyFont="1" applyFill="1" applyBorder="1" applyAlignment="1" applyProtection="1">
      <alignment horizontal="center" vertical="center"/>
      <protection/>
    </xf>
    <xf numFmtId="58" fontId="77" fillId="0" borderId="11" xfId="0" applyNumberFormat="1" applyFont="1" applyFill="1" applyBorder="1" applyAlignment="1">
      <alignment horizontal="center" vertical="center"/>
    </xf>
    <xf numFmtId="182" fontId="77" fillId="33" borderId="11" xfId="0" applyNumberFormat="1" applyFont="1" applyFill="1" applyBorder="1" applyAlignment="1">
      <alignment horizontal="center" vertical="center"/>
    </xf>
    <xf numFmtId="182" fontId="78" fillId="33" borderId="16" xfId="0" applyNumberFormat="1" applyFont="1" applyFill="1" applyBorder="1" applyAlignment="1">
      <alignment horizontal="center" vertical="center"/>
    </xf>
    <xf numFmtId="182" fontId="77" fillId="0" borderId="11" xfId="0" applyNumberFormat="1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182" fontId="77" fillId="0" borderId="11" xfId="0" applyNumberFormat="1" applyFont="1" applyFill="1" applyBorder="1" applyAlignment="1">
      <alignment horizontal="center" vertical="center"/>
    </xf>
    <xf numFmtId="182" fontId="77" fillId="0" borderId="9" xfId="0" applyNumberFormat="1" applyFont="1" applyFill="1" applyBorder="1" applyAlignment="1">
      <alignment horizontal="center" vertical="center"/>
    </xf>
    <xf numFmtId="182" fontId="77" fillId="0" borderId="12" xfId="0" applyNumberFormat="1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49" fontId="83" fillId="0" borderId="11" xfId="0" applyNumberFormat="1" applyFont="1" applyFill="1" applyBorder="1" applyAlignment="1" applyProtection="1">
      <alignment horizontal="center" vertical="center"/>
      <protection/>
    </xf>
    <xf numFmtId="182" fontId="90" fillId="0" borderId="11" xfId="0" applyNumberFormat="1" applyFont="1" applyFill="1" applyBorder="1" applyAlignment="1">
      <alignment horizontal="center" vertical="center"/>
    </xf>
    <xf numFmtId="182" fontId="77" fillId="0" borderId="16" xfId="0" applyNumberFormat="1" applyFont="1" applyFill="1" applyBorder="1" applyAlignment="1">
      <alignment horizontal="center" vertical="center"/>
    </xf>
    <xf numFmtId="182" fontId="77" fillId="33" borderId="11" xfId="0" applyNumberFormat="1" applyFont="1" applyFill="1" applyBorder="1" applyAlignment="1">
      <alignment horizontal="center" vertical="center"/>
    </xf>
    <xf numFmtId="182" fontId="78" fillId="33" borderId="9" xfId="0" applyNumberFormat="1" applyFont="1" applyFill="1" applyBorder="1" applyAlignment="1">
      <alignment horizontal="center" vertical="center"/>
    </xf>
    <xf numFmtId="182" fontId="78" fillId="33" borderId="12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178" fontId="77" fillId="0" borderId="11" xfId="0" applyNumberFormat="1" applyFont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49" fontId="85" fillId="0" borderId="11" xfId="0" applyNumberFormat="1" applyFont="1" applyBorder="1" applyAlignment="1">
      <alignment horizontal="center" vertical="center" wrapText="1"/>
    </xf>
    <xf numFmtId="49" fontId="85" fillId="33" borderId="11" xfId="0" applyNumberFormat="1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178" fontId="83" fillId="33" borderId="11" xfId="0" applyNumberFormat="1" applyFont="1" applyFill="1" applyBorder="1" applyAlignment="1" applyProtection="1">
      <alignment horizontal="center" vertical="center"/>
      <protection/>
    </xf>
    <xf numFmtId="0" fontId="83" fillId="33" borderId="11" xfId="0" applyNumberFormat="1" applyFont="1" applyFill="1" applyBorder="1" applyAlignment="1" applyProtection="1">
      <alignment horizontal="center" vertical="center"/>
      <protection/>
    </xf>
    <xf numFmtId="182" fontId="77" fillId="33" borderId="11" xfId="0" applyNumberFormat="1" applyFont="1" applyFill="1" applyBorder="1" applyAlignment="1">
      <alignment horizontal="center" vertical="center"/>
    </xf>
    <xf numFmtId="0" fontId="85" fillId="0" borderId="11" xfId="0" applyNumberFormat="1" applyFont="1" applyFill="1" applyBorder="1" applyAlignment="1" applyProtection="1">
      <alignment horizontal="center" vertical="center"/>
      <protection/>
    </xf>
    <xf numFmtId="182" fontId="78" fillId="33" borderId="11" xfId="0" applyNumberFormat="1" applyFont="1" applyFill="1" applyBorder="1" applyAlignment="1">
      <alignment horizontal="center" vertical="center"/>
    </xf>
    <xf numFmtId="182" fontId="78" fillId="33" borderId="16" xfId="0" applyNumberFormat="1" applyFont="1" applyFill="1" applyBorder="1" applyAlignment="1">
      <alignment horizontal="center" vertical="center"/>
    </xf>
    <xf numFmtId="178" fontId="77" fillId="33" borderId="11" xfId="0" applyNumberFormat="1" applyFont="1" applyFill="1" applyBorder="1" applyAlignment="1">
      <alignment horizontal="center" vertical="center"/>
    </xf>
    <xf numFmtId="0" fontId="83" fillId="0" borderId="11" xfId="0" applyNumberFormat="1" applyFont="1" applyFill="1" applyBorder="1" applyAlignment="1" applyProtection="1">
      <alignment horizontal="center" vertical="center"/>
      <protection/>
    </xf>
    <xf numFmtId="49" fontId="83" fillId="0" borderId="11" xfId="0" applyNumberFormat="1" applyFont="1" applyFill="1" applyBorder="1" applyAlignment="1" applyProtection="1">
      <alignment horizontal="center" vertical="center"/>
      <protection/>
    </xf>
    <xf numFmtId="0" fontId="83" fillId="33" borderId="11" xfId="0" applyNumberFormat="1" applyFont="1" applyFill="1" applyBorder="1" applyAlignment="1" applyProtection="1">
      <alignment horizontal="center" vertical="center"/>
      <protection/>
    </xf>
    <xf numFmtId="182" fontId="78" fillId="0" borderId="11" xfId="0" applyNumberFormat="1" applyFont="1" applyFill="1" applyBorder="1" applyAlignment="1">
      <alignment horizontal="center" vertical="center"/>
    </xf>
    <xf numFmtId="182" fontId="77" fillId="33" borderId="11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vertical="center"/>
    </xf>
    <xf numFmtId="182" fontId="90" fillId="33" borderId="11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182" fontId="77" fillId="0" borderId="11" xfId="0" applyNumberFormat="1" applyFont="1" applyFill="1" applyBorder="1" applyAlignment="1">
      <alignment horizontal="center" vertical="center"/>
    </xf>
    <xf numFmtId="182" fontId="77" fillId="0" borderId="11" xfId="0" applyNumberFormat="1" applyFont="1" applyBorder="1" applyAlignment="1">
      <alignment horizontal="center" vertical="center"/>
    </xf>
    <xf numFmtId="182" fontId="77" fillId="0" borderId="11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178" fontId="77" fillId="0" borderId="11" xfId="0" applyNumberFormat="1" applyFont="1" applyBorder="1" applyAlignment="1">
      <alignment horizontal="center" vertical="center"/>
    </xf>
    <xf numFmtId="49" fontId="77" fillId="0" borderId="11" xfId="0" applyNumberFormat="1" applyFont="1" applyBorder="1" applyAlignment="1">
      <alignment horizontal="center" vertical="center"/>
    </xf>
    <xf numFmtId="178" fontId="77" fillId="0" borderId="11" xfId="0" applyNumberFormat="1" applyFont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182" fontId="77" fillId="0" borderId="11" xfId="0" applyNumberFormat="1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178" fontId="91" fillId="0" borderId="0" xfId="0" applyNumberFormat="1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178" fontId="92" fillId="0" borderId="9" xfId="0" applyNumberFormat="1" applyFont="1" applyFill="1" applyBorder="1" applyAlignment="1">
      <alignment horizontal="center" vertical="center" wrapText="1"/>
    </xf>
    <xf numFmtId="178" fontId="92" fillId="0" borderId="14" xfId="0" applyNumberFormat="1" applyFont="1" applyFill="1" applyBorder="1" applyAlignment="1">
      <alignment horizontal="center" vertical="center" wrapText="1"/>
    </xf>
    <xf numFmtId="178" fontId="92" fillId="0" borderId="15" xfId="0" applyNumberFormat="1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178" fontId="92" fillId="0" borderId="12" xfId="0" applyNumberFormat="1" applyFont="1" applyFill="1" applyBorder="1" applyAlignment="1">
      <alignment horizontal="center" vertical="center" wrapText="1"/>
    </xf>
    <xf numFmtId="0" fontId="92" fillId="0" borderId="9" xfId="0" applyFont="1" applyFill="1" applyBorder="1" applyAlignment="1">
      <alignment horizontal="center" vertical="center" wrapText="1"/>
    </xf>
    <xf numFmtId="0" fontId="92" fillId="0" borderId="17" xfId="0" applyFont="1" applyFill="1" applyBorder="1" applyAlignment="1">
      <alignment horizontal="center" vertical="center" wrapText="1"/>
    </xf>
    <xf numFmtId="178" fontId="92" fillId="0" borderId="16" xfId="0" applyNumberFormat="1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178" fontId="92" fillId="0" borderId="11" xfId="0" applyNumberFormat="1" applyFont="1" applyFill="1" applyBorder="1" applyAlignment="1">
      <alignment horizontal="center" vertical="center" wrapText="1"/>
    </xf>
    <xf numFmtId="0" fontId="93" fillId="0" borderId="17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178" fontId="93" fillId="0" borderId="11" xfId="0" applyNumberFormat="1" applyFont="1" applyFill="1" applyBorder="1" applyAlignment="1">
      <alignment horizontal="center" vertical="center" wrapText="1"/>
    </xf>
    <xf numFmtId="0" fontId="94" fillId="0" borderId="14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/>
    </xf>
    <xf numFmtId="178" fontId="94" fillId="0" borderId="11" xfId="0" applyNumberFormat="1" applyFont="1" applyFill="1" applyBorder="1" applyAlignment="1" applyProtection="1">
      <alignment horizontal="center" vertical="center"/>
      <protection locked="0"/>
    </xf>
    <xf numFmtId="0" fontId="94" fillId="0" borderId="10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78" fontId="94" fillId="0" borderId="11" xfId="0" applyNumberFormat="1" applyFont="1" applyFill="1" applyBorder="1" applyAlignment="1">
      <alignment horizontal="center" vertical="center"/>
    </xf>
    <xf numFmtId="178" fontId="94" fillId="0" borderId="9" xfId="0" applyNumberFormat="1" applyFont="1" applyFill="1" applyBorder="1" applyAlignment="1">
      <alignment horizontal="center" vertical="center"/>
    </xf>
    <xf numFmtId="0" fontId="94" fillId="0" borderId="13" xfId="0" applyFont="1" applyFill="1" applyBorder="1" applyAlignment="1">
      <alignment horizontal="center" vertical="center"/>
    </xf>
    <xf numFmtId="178" fontId="94" fillId="0" borderId="12" xfId="0" applyNumberFormat="1" applyFont="1" applyFill="1" applyBorder="1" applyAlignment="1">
      <alignment horizontal="center" vertical="center"/>
    </xf>
    <xf numFmtId="0" fontId="94" fillId="0" borderId="17" xfId="0" applyFont="1" applyFill="1" applyBorder="1" applyAlignment="1">
      <alignment horizontal="center" vertical="center"/>
    </xf>
    <xf numFmtId="178" fontId="94" fillId="0" borderId="16" xfId="0" applyNumberFormat="1" applyFont="1" applyFill="1" applyBorder="1" applyAlignment="1">
      <alignment horizontal="center" vertical="center"/>
    </xf>
    <xf numFmtId="49" fontId="92" fillId="0" borderId="11" xfId="0" applyNumberFormat="1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92" fillId="0" borderId="18" xfId="0" applyNumberFormat="1" applyFont="1" applyFill="1" applyBorder="1" applyAlignment="1">
      <alignment horizontal="center" vertical="center" wrapText="1"/>
    </xf>
    <xf numFmtId="178" fontId="92" fillId="0" borderId="11" xfId="0" applyNumberFormat="1" applyFont="1" applyFill="1" applyBorder="1" applyAlignment="1">
      <alignment vertical="center" wrapText="1"/>
    </xf>
    <xf numFmtId="43" fontId="94" fillId="0" borderId="11" xfId="15" applyNumberFormat="1" applyFont="1" applyBorder="1" applyAlignment="1">
      <alignment horizontal="center" vertical="center"/>
    </xf>
    <xf numFmtId="178" fontId="95" fillId="0" borderId="11" xfId="0" applyNumberFormat="1" applyFont="1" applyFill="1" applyBorder="1" applyAlignment="1">
      <alignment horizontal="center" vertical="center"/>
    </xf>
    <xf numFmtId="49" fontId="94" fillId="0" borderId="11" xfId="0" applyNumberFormat="1" applyFont="1" applyFill="1" applyBorder="1" applyAlignment="1">
      <alignment horizontal="center" vertical="center"/>
    </xf>
    <xf numFmtId="178" fontId="96" fillId="0" borderId="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83" fontId="95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97" fillId="0" borderId="14" xfId="0" applyNumberFormat="1" applyFont="1" applyFill="1" applyBorder="1" applyAlignment="1" applyProtection="1">
      <alignment horizontal="center" vertical="center"/>
      <protection/>
    </xf>
    <xf numFmtId="0" fontId="97" fillId="0" borderId="15" xfId="0" applyNumberFormat="1" applyFont="1" applyFill="1" applyBorder="1" applyAlignment="1" applyProtection="1">
      <alignment horizontal="center" vertical="center"/>
      <protection/>
    </xf>
    <xf numFmtId="0" fontId="97" fillId="0" borderId="18" xfId="0" applyNumberFormat="1" applyFont="1" applyFill="1" applyBorder="1" applyAlignment="1" applyProtection="1">
      <alignment horizontal="center" vertical="center"/>
      <protection/>
    </xf>
    <xf numFmtId="178" fontId="95" fillId="0" borderId="11" xfId="0" applyNumberFormat="1" applyFont="1" applyFill="1" applyBorder="1" applyAlignment="1" applyProtection="1">
      <alignment horizontal="center" vertical="center"/>
      <protection/>
    </xf>
    <xf numFmtId="0" fontId="95" fillId="0" borderId="9" xfId="0" applyNumberFormat="1" applyFont="1" applyFill="1" applyBorder="1" applyAlignment="1" applyProtection="1">
      <alignment horizontal="center" vertical="center"/>
      <protection/>
    </xf>
    <xf numFmtId="0" fontId="95" fillId="0" borderId="9" xfId="0" applyNumberFormat="1" applyFont="1" applyFill="1" applyBorder="1" applyAlignment="1" applyProtection="1">
      <alignment horizontal="center" vertical="center" wrapText="1"/>
      <protection/>
    </xf>
    <xf numFmtId="0" fontId="98" fillId="0" borderId="12" xfId="0" applyNumberFormat="1" applyFont="1" applyFill="1" applyBorder="1" applyAlignment="1" applyProtection="1">
      <alignment horizontal="center" vertical="center"/>
      <protection/>
    </xf>
    <xf numFmtId="0" fontId="98" fillId="0" borderId="12" xfId="0" applyNumberFormat="1" applyFont="1" applyFill="1" applyBorder="1" applyAlignment="1" applyProtection="1">
      <alignment horizontal="center" vertical="center" wrapText="1"/>
      <protection/>
    </xf>
    <xf numFmtId="0" fontId="95" fillId="0" borderId="12" xfId="0" applyNumberFormat="1" applyFont="1" applyFill="1" applyBorder="1" applyAlignment="1" applyProtection="1">
      <alignment horizontal="center" vertical="center"/>
      <protection/>
    </xf>
    <xf numFmtId="0" fontId="95" fillId="0" borderId="12" xfId="0" applyNumberFormat="1" applyFont="1" applyFill="1" applyBorder="1" applyAlignment="1" applyProtection="1">
      <alignment horizontal="center" vertical="center" wrapText="1"/>
      <protection/>
    </xf>
    <xf numFmtId="0" fontId="95" fillId="0" borderId="16" xfId="0" applyNumberFormat="1" applyFont="1" applyFill="1" applyBorder="1" applyAlignment="1" applyProtection="1">
      <alignment horizontal="center" vertical="center"/>
      <protection/>
    </xf>
    <xf numFmtId="0" fontId="95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178" fontId="95" fillId="0" borderId="9" xfId="0" applyNumberFormat="1" applyFont="1" applyFill="1" applyBorder="1" applyAlignment="1" applyProtection="1">
      <alignment horizontal="center" vertical="center"/>
      <protection/>
    </xf>
    <xf numFmtId="178" fontId="95" fillId="0" borderId="12" xfId="0" applyNumberFormat="1" applyFont="1" applyFill="1" applyBorder="1" applyAlignment="1" applyProtection="1">
      <alignment horizontal="center" vertical="center"/>
      <protection/>
    </xf>
    <xf numFmtId="178" fontId="94" fillId="0" borderId="11" xfId="0" applyNumberFormat="1" applyFont="1" applyFill="1" applyBorder="1" applyAlignment="1" applyProtection="1">
      <alignment horizontal="center" vertical="center"/>
      <protection/>
    </xf>
    <xf numFmtId="0" fontId="95" fillId="0" borderId="11" xfId="0" applyNumberFormat="1" applyFont="1" applyFill="1" applyBorder="1" applyAlignment="1">
      <alignment horizontal="center" vertical="center" wrapText="1"/>
    </xf>
    <xf numFmtId="178" fontId="95" fillId="0" borderId="11" xfId="0" applyNumberFormat="1" applyFont="1" applyFill="1" applyBorder="1" applyAlignment="1">
      <alignment horizontal="center" vertical="center" wrapText="1"/>
    </xf>
    <xf numFmtId="0" fontId="95" fillId="0" borderId="11" xfId="0" applyNumberFormat="1" applyFont="1" applyFill="1" applyBorder="1" applyAlignment="1" applyProtection="1">
      <alignment horizontal="center" vertical="center"/>
      <protection/>
    </xf>
    <xf numFmtId="49" fontId="95" fillId="0" borderId="11" xfId="0" applyNumberFormat="1" applyFont="1" applyFill="1" applyBorder="1" applyAlignment="1">
      <alignment horizontal="center" vertical="center"/>
    </xf>
    <xf numFmtId="0" fontId="94" fillId="33" borderId="11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top" wrapText="1"/>
    </xf>
    <xf numFmtId="0" fontId="95" fillId="33" borderId="11" xfId="0" applyFont="1" applyFill="1" applyBorder="1" applyAlignment="1">
      <alignment horizontal="center" vertical="center" wrapText="1"/>
    </xf>
    <xf numFmtId="178" fontId="95" fillId="33" borderId="11" xfId="0" applyNumberFormat="1" applyFont="1" applyFill="1" applyBorder="1" applyAlignment="1" applyProtection="1">
      <alignment horizontal="center" vertical="center"/>
      <protection/>
    </xf>
    <xf numFmtId="178" fontId="95" fillId="33" borderId="11" xfId="0" applyNumberFormat="1" applyFont="1" applyFill="1" applyBorder="1" applyAlignment="1">
      <alignment horizontal="center" vertical="center" wrapText="1"/>
    </xf>
    <xf numFmtId="0" fontId="95" fillId="33" borderId="11" xfId="0" applyNumberFormat="1" applyFont="1" applyFill="1" applyBorder="1" applyAlignment="1">
      <alignment horizontal="center" vertical="center"/>
    </xf>
    <xf numFmtId="178" fontId="95" fillId="33" borderId="11" xfId="0" applyNumberFormat="1" applyFont="1" applyFill="1" applyBorder="1" applyAlignment="1">
      <alignment horizontal="center" vertical="center"/>
    </xf>
    <xf numFmtId="49" fontId="95" fillId="0" borderId="11" xfId="0" applyNumberFormat="1" applyFont="1" applyFill="1" applyBorder="1" applyAlignment="1" applyProtection="1">
      <alignment horizontal="center" vertical="center"/>
      <protection/>
    </xf>
    <xf numFmtId="0" fontId="94" fillId="0" borderId="11" xfId="0" applyFont="1" applyFill="1" applyBorder="1" applyAlignment="1">
      <alignment horizontal="center" vertical="center"/>
    </xf>
    <xf numFmtId="178" fontId="94" fillId="0" borderId="11" xfId="0" applyNumberFormat="1" applyFont="1" applyFill="1" applyBorder="1" applyAlignment="1">
      <alignment horizontal="center" vertical="top" wrapText="1"/>
    </xf>
    <xf numFmtId="58" fontId="95" fillId="0" borderId="11" xfId="0" applyNumberFormat="1" applyFont="1" applyFill="1" applyBorder="1" applyAlignment="1">
      <alignment horizontal="center" vertical="center"/>
    </xf>
    <xf numFmtId="178" fontId="95" fillId="0" borderId="11" xfId="0" applyNumberFormat="1" applyFont="1" applyFill="1" applyBorder="1" applyAlignment="1">
      <alignment horizontal="center" vertical="top" wrapText="1"/>
    </xf>
    <xf numFmtId="178" fontId="94" fillId="0" borderId="11" xfId="0" applyNumberFormat="1" applyFont="1" applyFill="1" applyBorder="1" applyAlignment="1">
      <alignment horizontal="center" vertical="center"/>
    </xf>
    <xf numFmtId="0" fontId="97" fillId="0" borderId="14" xfId="0" applyNumberFormat="1" applyFont="1" applyFill="1" applyBorder="1" applyAlignment="1" applyProtection="1">
      <alignment vertical="center"/>
      <protection/>
    </xf>
    <xf numFmtId="0" fontId="97" fillId="0" borderId="15" xfId="0" applyNumberFormat="1" applyFont="1" applyFill="1" applyBorder="1" applyAlignment="1" applyProtection="1">
      <alignment vertical="center"/>
      <protection/>
    </xf>
    <xf numFmtId="0" fontId="97" fillId="0" borderId="18" xfId="0" applyNumberFormat="1" applyFont="1" applyFill="1" applyBorder="1" applyAlignment="1" applyProtection="1">
      <alignment vertical="center"/>
      <protection/>
    </xf>
    <xf numFmtId="178" fontId="95" fillId="0" borderId="11" xfId="0" applyNumberFormat="1" applyFont="1" applyFill="1" applyBorder="1" applyAlignment="1" applyProtection="1">
      <alignment vertical="center"/>
      <protection/>
    </xf>
    <xf numFmtId="0" fontId="95" fillId="0" borderId="11" xfId="0" applyNumberFormat="1" applyFont="1" applyFill="1" applyBorder="1" applyAlignment="1" applyProtection="1">
      <alignment vertical="center"/>
      <protection/>
    </xf>
    <xf numFmtId="0" fontId="95" fillId="0" borderId="11" xfId="0" applyNumberFormat="1" applyFont="1" applyFill="1" applyBorder="1" applyAlignment="1" applyProtection="1">
      <alignment vertical="center" wrapText="1"/>
      <protection/>
    </xf>
    <xf numFmtId="0" fontId="95" fillId="0" borderId="11" xfId="0" applyFont="1" applyFill="1" applyBorder="1" applyAlignment="1">
      <alignment vertical="center"/>
    </xf>
    <xf numFmtId="178" fontId="95" fillId="0" borderId="9" xfId="0" applyNumberFormat="1" applyFont="1" applyFill="1" applyBorder="1" applyAlignment="1" applyProtection="1">
      <alignment vertical="center"/>
      <protection/>
    </xf>
    <xf numFmtId="178" fontId="95" fillId="0" borderId="12" xfId="0" applyNumberFormat="1" applyFont="1" applyFill="1" applyBorder="1" applyAlignment="1" applyProtection="1">
      <alignment vertical="center"/>
      <protection/>
    </xf>
    <xf numFmtId="0" fontId="92" fillId="0" borderId="9" xfId="0" applyFont="1" applyFill="1" applyBorder="1" applyAlignment="1">
      <alignment vertical="center" wrapText="1"/>
    </xf>
    <xf numFmtId="0" fontId="95" fillId="33" borderId="11" xfId="0" applyFont="1" applyFill="1" applyBorder="1" applyAlignment="1">
      <alignment vertical="center" wrapText="1"/>
    </xf>
    <xf numFmtId="0" fontId="94" fillId="33" borderId="11" xfId="0" applyFont="1" applyFill="1" applyBorder="1" applyAlignment="1">
      <alignment vertical="center" wrapText="1"/>
    </xf>
    <xf numFmtId="178" fontId="95" fillId="0" borderId="16" xfId="0" applyNumberFormat="1" applyFont="1" applyFill="1" applyBorder="1" applyAlignment="1" applyProtection="1">
      <alignment vertical="center"/>
      <protection/>
    </xf>
    <xf numFmtId="0" fontId="94" fillId="0" borderId="11" xfId="0" applyFont="1" applyFill="1" applyBorder="1" applyAlignment="1">
      <alignment vertical="center"/>
    </xf>
    <xf numFmtId="0" fontId="95" fillId="0" borderId="9" xfId="0" applyNumberFormat="1" applyFont="1" applyFill="1" applyBorder="1" applyAlignment="1" applyProtection="1">
      <alignment vertical="center"/>
      <protection/>
    </xf>
    <xf numFmtId="0" fontId="95" fillId="0" borderId="9" xfId="0" applyNumberFormat="1" applyFont="1" applyFill="1" applyBorder="1" applyAlignment="1" applyProtection="1">
      <alignment vertical="center" wrapText="1"/>
      <protection/>
    </xf>
    <xf numFmtId="0" fontId="95" fillId="0" borderId="12" xfId="0" applyNumberFormat="1" applyFont="1" applyFill="1" applyBorder="1" applyAlignment="1" applyProtection="1">
      <alignment vertical="center"/>
      <protection/>
    </xf>
    <xf numFmtId="0" fontId="95" fillId="0" borderId="12" xfId="0" applyNumberFormat="1" applyFont="1" applyFill="1" applyBorder="1" applyAlignment="1" applyProtection="1">
      <alignment vertical="center" wrapText="1"/>
      <protection/>
    </xf>
    <xf numFmtId="0" fontId="92" fillId="0" borderId="11" xfId="0" applyFont="1" applyFill="1" applyBorder="1" applyAlignment="1">
      <alignment vertical="center" wrapText="1"/>
    </xf>
    <xf numFmtId="0" fontId="94" fillId="0" borderId="11" xfId="0" applyFont="1" applyFill="1" applyBorder="1" applyAlignment="1">
      <alignment vertical="center" wrapText="1"/>
    </xf>
    <xf numFmtId="0" fontId="95" fillId="33" borderId="9" xfId="0" applyFont="1" applyFill="1" applyBorder="1" applyAlignment="1">
      <alignment vertical="center" wrapText="1"/>
    </xf>
    <xf numFmtId="0" fontId="94" fillId="0" borderId="9" xfId="0" applyFont="1" applyFill="1" applyBorder="1" applyAlignment="1">
      <alignment vertical="center" wrapText="1"/>
    </xf>
    <xf numFmtId="0" fontId="95" fillId="0" borderId="11" xfId="0" applyFont="1" applyFill="1" applyBorder="1" applyAlignment="1">
      <alignment vertical="center" wrapText="1"/>
    </xf>
    <xf numFmtId="0" fontId="94" fillId="33" borderId="11" xfId="0" applyFont="1" applyFill="1" applyBorder="1" applyAlignment="1">
      <alignment vertical="center"/>
    </xf>
    <xf numFmtId="178" fontId="95" fillId="0" borderId="0" xfId="0" applyNumberFormat="1" applyFont="1" applyFill="1" applyBorder="1" applyAlignment="1" applyProtection="1">
      <alignment vertical="center"/>
      <protection/>
    </xf>
    <xf numFmtId="178" fontId="95" fillId="0" borderId="11" xfId="0" applyNumberFormat="1" applyFont="1" applyFill="1" applyBorder="1" applyAlignment="1">
      <alignment vertical="center"/>
    </xf>
    <xf numFmtId="178" fontId="95" fillId="0" borderId="0" xfId="0" applyNumberFormat="1" applyFont="1" applyFill="1" applyBorder="1" applyAlignment="1">
      <alignment vertical="center"/>
    </xf>
    <xf numFmtId="178" fontId="95" fillId="0" borderId="11" xfId="0" applyNumberFormat="1" applyFont="1" applyFill="1" applyBorder="1" applyAlignment="1">
      <alignment vertical="center" wrapText="1"/>
    </xf>
    <xf numFmtId="178" fontId="95" fillId="33" borderId="11" xfId="0" applyNumberFormat="1" applyFont="1" applyFill="1" applyBorder="1" applyAlignment="1">
      <alignment vertical="center" wrapText="1"/>
    </xf>
    <xf numFmtId="178" fontId="95" fillId="33" borderId="9" xfId="0" applyNumberFormat="1" applyFont="1" applyFill="1" applyBorder="1" applyAlignment="1">
      <alignment vertical="center" wrapText="1"/>
    </xf>
    <xf numFmtId="178" fontId="95" fillId="33" borderId="12" xfId="0" applyNumberFormat="1" applyFont="1" applyFill="1" applyBorder="1" applyAlignment="1">
      <alignment vertical="center" wrapText="1"/>
    </xf>
    <xf numFmtId="178" fontId="95" fillId="33" borderId="16" xfId="0" applyNumberFormat="1" applyFont="1" applyFill="1" applyBorder="1" applyAlignment="1">
      <alignment vertical="center" wrapText="1"/>
    </xf>
    <xf numFmtId="178" fontId="95" fillId="0" borderId="9" xfId="0" applyNumberFormat="1" applyFont="1" applyFill="1" applyBorder="1" applyAlignment="1">
      <alignment vertical="center"/>
    </xf>
    <xf numFmtId="178" fontId="95" fillId="0" borderId="12" xfId="0" applyNumberFormat="1" applyFont="1" applyFill="1" applyBorder="1" applyAlignment="1">
      <alignment vertical="center"/>
    </xf>
    <xf numFmtId="178" fontId="95" fillId="0" borderId="16" xfId="0" applyNumberFormat="1" applyFont="1" applyFill="1" applyBorder="1" applyAlignment="1">
      <alignment vertical="center"/>
    </xf>
    <xf numFmtId="178" fontId="94" fillId="0" borderId="11" xfId="0" applyNumberFormat="1" applyFont="1" applyFill="1" applyBorder="1" applyAlignment="1">
      <alignment vertical="center"/>
    </xf>
    <xf numFmtId="0" fontId="94" fillId="33" borderId="9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/>
    </xf>
    <xf numFmtId="184" fontId="2" fillId="0" borderId="0" xfId="0" applyNumberFormat="1" applyFont="1" applyFill="1" applyBorder="1" applyAlignment="1" applyProtection="1">
      <alignment horizontal="center" vertical="center" wrapText="1"/>
      <protection/>
    </xf>
    <xf numFmtId="184" fontId="19" fillId="0" borderId="21" xfId="64" applyNumberFormat="1" applyFont="1" applyFill="1" applyBorder="1" applyAlignment="1" applyProtection="1">
      <alignment horizontal="left" vertical="center" wrapText="1"/>
      <protection/>
    </xf>
    <xf numFmtId="184" fontId="19" fillId="0" borderId="21" xfId="64" applyNumberFormat="1" applyFont="1" applyFill="1" applyBorder="1" applyAlignment="1" applyProtection="1">
      <alignment horizontal="center" vertical="center" wrapText="1"/>
      <protection/>
    </xf>
    <xf numFmtId="184" fontId="20" fillId="0" borderId="9" xfId="64" applyNumberFormat="1" applyFont="1" applyFill="1" applyBorder="1" applyAlignment="1" applyProtection="1">
      <alignment horizontal="center" vertical="center" wrapText="1"/>
      <protection/>
    </xf>
    <xf numFmtId="184" fontId="20" fillId="0" borderId="10" xfId="64" applyNumberFormat="1" applyFont="1" applyFill="1" applyBorder="1" applyAlignment="1" applyProtection="1">
      <alignment horizontal="center" vertical="center" wrapText="1"/>
      <protection/>
    </xf>
    <xf numFmtId="181" fontId="20" fillId="0" borderId="11" xfId="64" applyNumberFormat="1" applyFont="1" applyFill="1" applyBorder="1" applyAlignment="1" applyProtection="1">
      <alignment horizontal="center" vertical="center" wrapText="1"/>
      <protection/>
    </xf>
    <xf numFmtId="184" fontId="20" fillId="0" borderId="11" xfId="64" applyNumberFormat="1" applyFont="1" applyFill="1" applyBorder="1" applyAlignment="1" applyProtection="1">
      <alignment horizontal="center" vertical="center" wrapText="1"/>
      <protection/>
    </xf>
    <xf numFmtId="184" fontId="20" fillId="0" borderId="12" xfId="64" applyNumberFormat="1" applyFont="1" applyFill="1" applyBorder="1" applyAlignment="1" applyProtection="1">
      <alignment horizontal="center" vertical="center" wrapText="1"/>
      <protection/>
    </xf>
    <xf numFmtId="184" fontId="20" fillId="0" borderId="13" xfId="64" applyNumberFormat="1" applyFont="1" applyFill="1" applyBorder="1" applyAlignment="1" applyProtection="1">
      <alignment horizontal="center" vertical="center" wrapText="1"/>
      <protection/>
    </xf>
    <xf numFmtId="184" fontId="21" fillId="0" borderId="14" xfId="64" applyNumberFormat="1" applyFont="1" applyFill="1" applyBorder="1" applyAlignment="1" applyProtection="1">
      <alignment horizontal="center" vertical="center" wrapText="1"/>
      <protection/>
    </xf>
    <xf numFmtId="184" fontId="21" fillId="0" borderId="15" xfId="64" applyNumberFormat="1" applyFont="1" applyFill="1" applyBorder="1" applyAlignment="1" applyProtection="1">
      <alignment horizontal="center" vertical="center" wrapText="1"/>
      <protection/>
    </xf>
    <xf numFmtId="184" fontId="20" fillId="0" borderId="16" xfId="64" applyNumberFormat="1" applyFont="1" applyFill="1" applyBorder="1" applyAlignment="1" applyProtection="1">
      <alignment horizontal="center" vertical="center" wrapText="1"/>
      <protection/>
    </xf>
    <xf numFmtId="184" fontId="20" fillId="0" borderId="17" xfId="64" applyNumberFormat="1" applyFont="1" applyFill="1" applyBorder="1" applyAlignment="1" applyProtection="1">
      <alignment horizontal="center" vertical="center" wrapText="1"/>
      <protection/>
    </xf>
    <xf numFmtId="181" fontId="75" fillId="0" borderId="18" xfId="0" applyNumberFormat="1" applyFont="1" applyFill="1" applyBorder="1" applyAlignment="1">
      <alignment horizontal="center" vertical="center" wrapText="1"/>
    </xf>
    <xf numFmtId="184" fontId="78" fillId="0" borderId="11" xfId="0" applyNumberFormat="1" applyFont="1" applyFill="1" applyBorder="1" applyAlignment="1">
      <alignment horizontal="center" vertical="center" wrapText="1"/>
    </xf>
    <xf numFmtId="181" fontId="78" fillId="0" borderId="9" xfId="0" applyNumberFormat="1" applyFont="1" applyFill="1" applyBorder="1" applyAlignment="1">
      <alignment horizontal="center" vertical="center" wrapText="1"/>
    </xf>
    <xf numFmtId="181" fontId="78" fillId="0" borderId="12" xfId="0" applyNumberFormat="1" applyFont="1" applyFill="1" applyBorder="1" applyAlignment="1">
      <alignment horizontal="center" vertical="center" wrapText="1"/>
    </xf>
    <xf numFmtId="181" fontId="78" fillId="0" borderId="16" xfId="0" applyNumberFormat="1" applyFont="1" applyFill="1" applyBorder="1" applyAlignment="1">
      <alignment horizontal="center" vertical="center" wrapText="1"/>
    </xf>
    <xf numFmtId="184" fontId="21" fillId="0" borderId="18" xfId="64" applyNumberFormat="1" applyFont="1" applyFill="1" applyBorder="1" applyAlignment="1" applyProtection="1">
      <alignment horizontal="center" vertical="center" wrapText="1"/>
      <protection/>
    </xf>
    <xf numFmtId="184" fontId="20" fillId="0" borderId="14" xfId="64" applyNumberFormat="1" applyFont="1" applyFill="1" applyBorder="1" applyAlignment="1" applyProtection="1">
      <alignment horizontal="center" vertical="center" wrapText="1"/>
      <protection/>
    </xf>
    <xf numFmtId="184" fontId="20" fillId="0" borderId="18" xfId="64" applyNumberFormat="1" applyFont="1" applyFill="1" applyBorder="1" applyAlignment="1" applyProtection="1">
      <alignment horizontal="center" vertical="center" wrapText="1"/>
      <protection/>
    </xf>
    <xf numFmtId="49" fontId="20" fillId="0" borderId="11" xfId="64" applyNumberFormat="1" applyFont="1" applyFill="1" applyBorder="1" applyAlignment="1" applyProtection="1">
      <alignment horizontal="center" vertical="center" wrapText="1"/>
      <protection/>
    </xf>
    <xf numFmtId="49" fontId="75" fillId="0" borderId="11" xfId="0" applyNumberFormat="1" applyFont="1" applyFill="1" applyBorder="1" applyAlignment="1">
      <alignment horizontal="center" vertical="center" wrapText="1"/>
    </xf>
    <xf numFmtId="181" fontId="78" fillId="0" borderId="11" xfId="0" applyNumberFormat="1" applyFont="1" applyFill="1" applyBorder="1" applyAlignment="1">
      <alignment horizontal="center" vertical="center" wrapText="1"/>
    </xf>
    <xf numFmtId="184" fontId="19" fillId="0" borderId="21" xfId="64" applyNumberFormat="1" applyFont="1" applyFill="1" applyBorder="1" applyAlignment="1" applyProtection="1">
      <alignment horizontal="right" vertical="center" wrapText="1"/>
      <protection/>
    </xf>
    <xf numFmtId="178" fontId="78" fillId="0" borderId="9" xfId="0" applyNumberFormat="1" applyFont="1" applyFill="1" applyBorder="1" applyAlignment="1">
      <alignment horizontal="center" vertical="center" wrapText="1"/>
    </xf>
    <xf numFmtId="178" fontId="78" fillId="0" borderId="12" xfId="0" applyNumberFormat="1" applyFont="1" applyFill="1" applyBorder="1" applyAlignment="1">
      <alignment horizontal="center" vertical="center" wrapText="1"/>
    </xf>
    <xf numFmtId="178" fontId="78" fillId="0" borderId="16" xfId="0" applyNumberFormat="1" applyFont="1" applyFill="1" applyBorder="1" applyAlignment="1">
      <alignment horizontal="center" vertical="center" wrapText="1"/>
    </xf>
    <xf numFmtId="0" fontId="78" fillId="0" borderId="9" xfId="0" applyNumberFormat="1" applyFont="1" applyFill="1" applyBorder="1" applyAlignment="1">
      <alignment horizontal="center" vertical="center" wrapText="1"/>
    </xf>
    <xf numFmtId="0" fontId="78" fillId="0" borderId="12" xfId="0" applyNumberFormat="1" applyFont="1" applyFill="1" applyBorder="1" applyAlignment="1">
      <alignment horizontal="center" vertical="center" wrapText="1"/>
    </xf>
    <xf numFmtId="0" fontId="78" fillId="0" borderId="16" xfId="0" applyNumberFormat="1" applyFont="1" applyFill="1" applyBorder="1" applyAlignment="1">
      <alignment horizontal="center" vertical="center" wrapText="1"/>
    </xf>
    <xf numFmtId="178" fontId="95" fillId="0" borderId="16" xfId="0" applyNumberFormat="1" applyFont="1" applyFill="1" applyBorder="1" applyAlignment="1" applyProtection="1">
      <alignment horizontal="center" vertical="center" wrapText="1"/>
      <protection/>
    </xf>
    <xf numFmtId="178" fontId="95" fillId="0" borderId="17" xfId="0" applyNumberFormat="1" applyFont="1" applyFill="1" applyBorder="1" applyAlignment="1" applyProtection="1">
      <alignment horizontal="center" vertical="center" wrapText="1"/>
      <protection/>
    </xf>
    <xf numFmtId="178" fontId="95" fillId="0" borderId="11" xfId="0" applyNumberFormat="1" applyFont="1" applyFill="1" applyBorder="1" applyAlignment="1" applyProtection="1">
      <alignment horizontal="center" vertical="center" wrapText="1"/>
      <protection/>
    </xf>
    <xf numFmtId="178" fontId="95" fillId="0" borderId="12" xfId="0" applyNumberFormat="1" applyFont="1" applyFill="1" applyBorder="1" applyAlignment="1" applyProtection="1">
      <alignment horizontal="center" vertical="center" wrapText="1"/>
      <protection/>
    </xf>
    <xf numFmtId="178" fontId="95" fillId="0" borderId="9" xfId="0" applyNumberFormat="1" applyFont="1" applyFill="1" applyBorder="1" applyAlignment="1" applyProtection="1">
      <alignment horizontal="center" vertical="center" wrapText="1"/>
      <protection/>
    </xf>
    <xf numFmtId="0" fontId="95" fillId="0" borderId="11" xfId="0" applyNumberFormat="1" applyFont="1" applyFill="1" applyBorder="1" applyAlignment="1" applyProtection="1">
      <alignment horizontal="center" vertical="center" wrapText="1"/>
      <protection/>
    </xf>
    <xf numFmtId="178" fontId="95" fillId="0" borderId="16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178" fontId="4" fillId="33" borderId="14" xfId="0" applyNumberFormat="1" applyFont="1" applyFill="1" applyBorder="1" applyAlignment="1" applyProtection="1">
      <alignment horizontal="center" vertical="center" wrapText="1"/>
      <protection/>
    </xf>
    <xf numFmtId="178" fontId="4" fillId="33" borderId="15" xfId="0" applyNumberFormat="1" applyFont="1" applyFill="1" applyBorder="1" applyAlignment="1" applyProtection="1">
      <alignment horizontal="center" vertical="center" wrapText="1"/>
      <protection/>
    </xf>
    <xf numFmtId="178" fontId="4" fillId="33" borderId="11" xfId="0" applyNumberFormat="1" applyFont="1" applyFill="1" applyBorder="1" applyAlignment="1" applyProtection="1">
      <alignment horizontal="center" vertical="center" wrapText="1"/>
      <protection/>
    </xf>
    <xf numFmtId="178" fontId="4" fillId="33" borderId="9" xfId="0" applyNumberFormat="1" applyFont="1" applyFill="1" applyBorder="1" applyAlignment="1" applyProtection="1">
      <alignment horizontal="center" vertical="center" wrapText="1"/>
      <protection/>
    </xf>
    <xf numFmtId="178" fontId="4" fillId="33" borderId="16" xfId="0" applyNumberFormat="1" applyFont="1" applyFill="1" applyBorder="1" applyAlignment="1" applyProtection="1">
      <alignment horizontal="center" vertical="center" wrapText="1"/>
      <protection/>
    </xf>
    <xf numFmtId="17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95" fillId="33" borderId="11" xfId="0" applyNumberFormat="1" applyFont="1" applyFill="1" applyBorder="1" applyAlignment="1" applyProtection="1">
      <alignment horizontal="center" vertical="center" wrapText="1"/>
      <protection/>
    </xf>
    <xf numFmtId="178" fontId="95" fillId="33" borderId="11" xfId="0" applyNumberFormat="1" applyFont="1" applyFill="1" applyBorder="1" applyAlignment="1" applyProtection="1">
      <alignment horizontal="center" vertical="center" wrapText="1"/>
      <protection/>
    </xf>
    <xf numFmtId="0" fontId="95" fillId="33" borderId="11" xfId="0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center" vertical="center"/>
    </xf>
    <xf numFmtId="178" fontId="95" fillId="33" borderId="9" xfId="0" applyNumberFormat="1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center" vertical="center" wrapText="1"/>
    </xf>
    <xf numFmtId="178" fontId="95" fillId="33" borderId="12" xfId="0" applyNumberFormat="1" applyFont="1" applyFill="1" applyBorder="1" applyAlignment="1">
      <alignment horizontal="center" vertical="center"/>
    </xf>
    <xf numFmtId="178" fontId="95" fillId="33" borderId="16" xfId="0" applyNumberFormat="1" applyFont="1" applyFill="1" applyBorder="1" applyAlignment="1">
      <alignment horizontal="center" vertical="center"/>
    </xf>
    <xf numFmtId="49" fontId="95" fillId="33" borderId="11" xfId="0" applyNumberFormat="1" applyFont="1" applyFill="1" applyBorder="1" applyAlignment="1" applyProtection="1">
      <alignment horizontal="center" vertical="center"/>
      <protection/>
    </xf>
    <xf numFmtId="0" fontId="95" fillId="34" borderId="11" xfId="0" applyFont="1" applyFill="1" applyBorder="1" applyAlignment="1">
      <alignment horizontal="center" vertical="center" wrapText="1"/>
    </xf>
    <xf numFmtId="0" fontId="95" fillId="34" borderId="11" xfId="0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 applyProtection="1">
      <alignment horizontal="center" vertical="center" wrapText="1"/>
      <protection/>
    </xf>
    <xf numFmtId="178" fontId="4" fillId="33" borderId="18" xfId="0" applyNumberFormat="1" applyFont="1" applyFill="1" applyBorder="1" applyAlignment="1" applyProtection="1">
      <alignment horizontal="center" vertical="center" wrapText="1"/>
      <protection/>
    </xf>
    <xf numFmtId="178" fontId="95" fillId="33" borderId="11" xfId="0" applyNumberFormat="1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center" vertical="top" wrapText="1"/>
    </xf>
    <xf numFmtId="178" fontId="95" fillId="33" borderId="11" xfId="0" applyNumberFormat="1" applyFont="1" applyFill="1" applyBorder="1" applyAlignment="1">
      <alignment horizontal="center" vertical="top" wrapText="1"/>
    </xf>
    <xf numFmtId="178" fontId="95" fillId="33" borderId="9" xfId="0" applyNumberFormat="1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center"/>
    </xf>
    <xf numFmtId="178" fontId="95" fillId="33" borderId="11" xfId="0" applyNumberFormat="1" applyFont="1" applyFill="1" applyBorder="1" applyAlignment="1">
      <alignment horizontal="center"/>
    </xf>
    <xf numFmtId="178" fontId="95" fillId="33" borderId="12" xfId="0" applyNumberFormat="1" applyFont="1" applyFill="1" applyBorder="1" applyAlignment="1">
      <alignment horizontal="center" vertical="center"/>
    </xf>
    <xf numFmtId="178" fontId="95" fillId="33" borderId="16" xfId="0" applyNumberFormat="1" applyFont="1" applyFill="1" applyBorder="1" applyAlignment="1">
      <alignment horizontal="center" vertical="center"/>
    </xf>
    <xf numFmtId="49" fontId="95" fillId="33" borderId="11" xfId="0" applyNumberFormat="1" applyFont="1" applyFill="1" applyBorder="1" applyAlignment="1">
      <alignment horizontal="center" vertical="center"/>
    </xf>
    <xf numFmtId="58" fontId="95" fillId="33" borderId="11" xfId="0" applyNumberFormat="1" applyFont="1" applyFill="1" applyBorder="1" applyAlignment="1">
      <alignment horizontal="center" vertical="center" wrapText="1"/>
    </xf>
    <xf numFmtId="49" fontId="95" fillId="33" borderId="11" xfId="0" applyNumberFormat="1" applyFont="1" applyFill="1" applyBorder="1" applyAlignment="1">
      <alignment horizontal="center"/>
    </xf>
    <xf numFmtId="0" fontId="95" fillId="33" borderId="11" xfId="0" applyNumberFormat="1" applyFont="1" applyFill="1" applyBorder="1" applyAlignment="1" applyProtection="1">
      <alignment horizontal="center" vertical="center"/>
      <protection/>
    </xf>
    <xf numFmtId="58" fontId="95" fillId="33" borderId="11" xfId="0" applyNumberFormat="1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center" wrapText="1"/>
    </xf>
    <xf numFmtId="178" fontId="95" fillId="33" borderId="11" xfId="0" applyNumberFormat="1" applyFont="1" applyFill="1" applyBorder="1" applyAlignment="1">
      <alignment horizontal="center" wrapText="1"/>
    </xf>
    <xf numFmtId="58" fontId="95" fillId="33" borderId="11" xfId="0" applyNumberFormat="1" applyFont="1" applyFill="1" applyBorder="1" applyAlignment="1">
      <alignment horizontal="center"/>
    </xf>
    <xf numFmtId="58" fontId="95" fillId="33" borderId="11" xfId="0" applyNumberFormat="1" applyFont="1" applyFill="1" applyBorder="1" applyAlignment="1">
      <alignment horizontal="center" wrapText="1"/>
    </xf>
    <xf numFmtId="58" fontId="95" fillId="33" borderId="11" xfId="0" applyNumberFormat="1" applyFont="1" applyFill="1" applyBorder="1" applyAlignment="1">
      <alignment horizontal="center" vertical="top" wrapText="1"/>
    </xf>
    <xf numFmtId="49" fontId="95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99" fillId="0" borderId="0" xfId="0" applyFont="1" applyFill="1" applyBorder="1" applyAlignment="1">
      <alignment horizontal="left" vertical="center"/>
    </xf>
    <xf numFmtId="0" fontId="99" fillId="0" borderId="11" xfId="0" applyFont="1" applyFill="1" applyBorder="1" applyAlignment="1">
      <alignment horizontal="center" vertical="center" wrapText="1"/>
    </xf>
    <xf numFmtId="0" fontId="99" fillId="0" borderId="9" xfId="0" applyFont="1" applyFill="1" applyBorder="1" applyAlignment="1">
      <alignment horizontal="center" vertical="center" wrapText="1"/>
    </xf>
    <xf numFmtId="0" fontId="99" fillId="0" borderId="14" xfId="0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center" vertical="center" wrapText="1"/>
    </xf>
    <xf numFmtId="0" fontId="99" fillId="0" borderId="16" xfId="0" applyFont="1" applyFill="1" applyBorder="1" applyAlignment="1">
      <alignment horizontal="center" vertical="center" wrapText="1"/>
    </xf>
    <xf numFmtId="178" fontId="99" fillId="0" borderId="11" xfId="0" applyNumberFormat="1" applyFont="1" applyFill="1" applyBorder="1" applyAlignment="1">
      <alignment horizontal="center" vertical="center" wrapText="1"/>
    </xf>
    <xf numFmtId="178" fontId="79" fillId="0" borderId="11" xfId="0" applyNumberFormat="1" applyFont="1" applyFill="1" applyBorder="1" applyAlignment="1">
      <alignment horizontal="center" vertical="center" wrapText="1"/>
    </xf>
    <xf numFmtId="58" fontId="99" fillId="0" borderId="11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 wrapText="1"/>
    </xf>
    <xf numFmtId="49" fontId="99" fillId="0" borderId="11" xfId="0" applyNumberFormat="1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99" fillId="0" borderId="18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179" fontId="100" fillId="0" borderId="0" xfId="0" applyNumberFormat="1" applyFont="1" applyFill="1" applyBorder="1" applyAlignment="1">
      <alignment horizontal="center" vertical="center"/>
    </xf>
    <xf numFmtId="0" fontId="99" fillId="0" borderId="13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179" fontId="99" fillId="0" borderId="16" xfId="0" applyNumberFormat="1" applyFont="1" applyFill="1" applyBorder="1" applyAlignment="1">
      <alignment horizontal="center" vertical="center" wrapText="1"/>
    </xf>
    <xf numFmtId="0" fontId="101" fillId="33" borderId="11" xfId="0" applyFont="1" applyFill="1" applyBorder="1" applyAlignment="1">
      <alignment horizontal="center" vertical="center" wrapText="1"/>
    </xf>
    <xf numFmtId="0" fontId="101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9" fontId="6" fillId="33" borderId="11" xfId="0" applyNumberFormat="1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vertical="center"/>
    </xf>
    <xf numFmtId="179" fontId="99" fillId="0" borderId="11" xfId="0" applyNumberFormat="1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/>
    </xf>
    <xf numFmtId="0" fontId="102" fillId="0" borderId="16" xfId="0" applyFont="1" applyFill="1" applyBorder="1" applyAlignment="1">
      <alignment horizontal="center" vertical="center" wrapText="1"/>
    </xf>
    <xf numFmtId="0" fontId="99" fillId="0" borderId="16" xfId="0" applyFont="1" applyFill="1" applyBorder="1" applyAlignment="1">
      <alignment horizontal="center" vertical="center"/>
    </xf>
    <xf numFmtId="0" fontId="83" fillId="0" borderId="12" xfId="0" applyNumberFormat="1" applyFont="1" applyFill="1" applyBorder="1" applyAlignment="1" applyProtection="1">
      <alignment horizontal="center" vertical="center"/>
      <protection/>
    </xf>
    <xf numFmtId="179" fontId="83" fillId="0" borderId="11" xfId="0" applyNumberFormat="1" applyFont="1" applyFill="1" applyBorder="1" applyAlignment="1" applyProtection="1">
      <alignment horizontal="center" vertical="center"/>
      <protection/>
    </xf>
    <xf numFmtId="0" fontId="77" fillId="33" borderId="12" xfId="0" applyNumberFormat="1" applyFont="1" applyFill="1" applyBorder="1" applyAlignment="1" applyProtection="1">
      <alignment horizontal="center" vertical="center"/>
      <protection/>
    </xf>
    <xf numFmtId="0" fontId="77" fillId="33" borderId="12" xfId="0" applyNumberFormat="1" applyFont="1" applyFill="1" applyBorder="1" applyAlignment="1" applyProtection="1">
      <alignment horizontal="center" vertical="center" wrapText="1"/>
      <protection/>
    </xf>
    <xf numFmtId="0" fontId="77" fillId="33" borderId="11" xfId="0" applyFont="1" applyFill="1" applyBorder="1" applyAlignment="1">
      <alignment horizontal="center" vertical="center" wrapText="1"/>
    </xf>
    <xf numFmtId="179" fontId="77" fillId="33" borderId="11" xfId="0" applyNumberFormat="1" applyFont="1" applyFill="1" applyBorder="1" applyAlignment="1" applyProtection="1">
      <alignment horizontal="center" vertical="center"/>
      <protection/>
    </xf>
    <xf numFmtId="0" fontId="83" fillId="0" borderId="9" xfId="0" applyNumberFormat="1" applyFont="1" applyFill="1" applyBorder="1" applyAlignment="1" applyProtection="1">
      <alignment horizontal="center" vertical="center"/>
      <protection/>
    </xf>
    <xf numFmtId="0" fontId="83" fillId="0" borderId="16" xfId="0" applyNumberFormat="1" applyFont="1" applyFill="1" applyBorder="1" applyAlignment="1" applyProtection="1">
      <alignment horizontal="center" vertical="center"/>
      <protection/>
    </xf>
    <xf numFmtId="179" fontId="85" fillId="0" borderId="11" xfId="0" applyNumberFormat="1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185" fontId="77" fillId="0" borderId="11" xfId="0" applyNumberFormat="1" applyFont="1" applyFill="1" applyBorder="1" applyAlignment="1">
      <alignment horizontal="center" vertical="center"/>
    </xf>
    <xf numFmtId="0" fontId="85" fillId="0" borderId="9" xfId="0" applyFont="1" applyFill="1" applyBorder="1" applyAlignment="1">
      <alignment horizontal="center" vertical="center" wrapText="1"/>
    </xf>
    <xf numFmtId="179" fontId="103" fillId="0" borderId="11" xfId="0" applyNumberFormat="1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179" fontId="20" fillId="0" borderId="0" xfId="0" applyNumberFormat="1" applyFont="1" applyFill="1" applyBorder="1" applyAlignment="1">
      <alignment horizontal="right" vertical="center"/>
    </xf>
    <xf numFmtId="179" fontId="99" fillId="0" borderId="14" xfId="0" applyNumberFormat="1" applyFont="1" applyFill="1" applyBorder="1" applyAlignment="1">
      <alignment horizontal="center" vertical="center" wrapText="1"/>
    </xf>
    <xf numFmtId="179" fontId="99" fillId="0" borderId="18" xfId="0" applyNumberFormat="1" applyFont="1" applyFill="1" applyBorder="1" applyAlignment="1">
      <alignment horizontal="center" vertical="center" wrapText="1"/>
    </xf>
    <xf numFmtId="178" fontId="99" fillId="0" borderId="16" xfId="0" applyNumberFormat="1" applyFont="1" applyFill="1" applyBorder="1" applyAlignment="1">
      <alignment horizontal="center" vertical="center" wrapText="1"/>
    </xf>
    <xf numFmtId="178" fontId="78" fillId="0" borderId="11" xfId="0" applyNumberFormat="1" applyFont="1" applyFill="1" applyBorder="1" applyAlignment="1">
      <alignment horizontal="center" vertical="center"/>
    </xf>
    <xf numFmtId="179" fontId="78" fillId="33" borderId="11" xfId="0" applyNumberFormat="1" applyFont="1" applyFill="1" applyBorder="1" applyAlignment="1">
      <alignment horizontal="center" vertical="center"/>
    </xf>
    <xf numFmtId="178" fontId="78" fillId="33" borderId="11" xfId="0" applyNumberFormat="1" applyFont="1" applyFill="1" applyBorder="1" applyAlignment="1">
      <alignment horizontal="center" vertical="center"/>
    </xf>
    <xf numFmtId="179" fontId="77" fillId="33" borderId="12" xfId="0" applyNumberFormat="1" applyFont="1" applyFill="1" applyBorder="1" applyAlignment="1">
      <alignment horizontal="center" vertical="center"/>
    </xf>
    <xf numFmtId="179" fontId="77" fillId="0" borderId="12" xfId="0" applyNumberFormat="1" applyFont="1" applyFill="1" applyBorder="1" applyAlignment="1">
      <alignment horizontal="center" vertical="center"/>
    </xf>
    <xf numFmtId="49" fontId="77" fillId="33" borderId="11" xfId="0" applyNumberFormat="1" applyFont="1" applyFill="1" applyBorder="1" applyAlignment="1" applyProtection="1">
      <alignment horizontal="center" vertical="center"/>
      <protection/>
    </xf>
    <xf numFmtId="178" fontId="77" fillId="33" borderId="12" xfId="0" applyNumberFormat="1" applyFont="1" applyFill="1" applyBorder="1" applyAlignment="1">
      <alignment horizontal="center" vertical="center"/>
    </xf>
    <xf numFmtId="178" fontId="77" fillId="33" borderId="11" xfId="0" applyNumberFormat="1" applyFont="1" applyFill="1" applyBorder="1" applyAlignment="1">
      <alignment horizontal="center" vertical="center"/>
    </xf>
    <xf numFmtId="179" fontId="77" fillId="0" borderId="14" xfId="0" applyNumberFormat="1" applyFont="1" applyFill="1" applyBorder="1" applyAlignment="1">
      <alignment horizontal="center" vertical="center"/>
    </xf>
    <xf numFmtId="0" fontId="99" fillId="0" borderId="11" xfId="0" applyNumberFormat="1" applyFont="1" applyFill="1" applyBorder="1" applyAlignment="1" applyProtection="1">
      <alignment horizontal="center" vertical="center" wrapText="1"/>
      <protection/>
    </xf>
    <xf numFmtId="179" fontId="83" fillId="0" borderId="12" xfId="0" applyNumberFormat="1" applyFont="1" applyFill="1" applyBorder="1" applyAlignment="1" applyProtection="1">
      <alignment horizontal="center" vertical="center"/>
      <protection/>
    </xf>
    <xf numFmtId="176" fontId="83" fillId="0" borderId="12" xfId="0" applyNumberFormat="1" applyFont="1" applyFill="1" applyBorder="1" applyAlignment="1" applyProtection="1">
      <alignment horizontal="center" vertical="center"/>
      <protection/>
    </xf>
    <xf numFmtId="176" fontId="83" fillId="0" borderId="11" xfId="0" applyNumberFormat="1" applyFont="1" applyFill="1" applyBorder="1" applyAlignment="1" applyProtection="1">
      <alignment horizontal="center" vertical="center"/>
      <protection/>
    </xf>
    <xf numFmtId="49" fontId="83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0" fontId="104" fillId="0" borderId="11" xfId="0" applyNumberFormat="1" applyFont="1" applyFill="1" applyBorder="1" applyAlignment="1" applyProtection="1">
      <alignment horizontal="center" vertical="center"/>
      <protection/>
    </xf>
    <xf numFmtId="0" fontId="104" fillId="0" borderId="9" xfId="0" applyNumberFormat="1" applyFont="1" applyFill="1" applyBorder="1" applyAlignment="1" applyProtection="1">
      <alignment horizontal="center" vertical="center"/>
      <protection/>
    </xf>
    <xf numFmtId="0" fontId="78" fillId="0" borderId="9" xfId="0" applyNumberFormat="1" applyFont="1" applyFill="1" applyBorder="1" applyAlignment="1" applyProtection="1">
      <alignment horizontal="center" vertical="center" wrapText="1"/>
      <protection/>
    </xf>
    <xf numFmtId="0" fontId="104" fillId="0" borderId="12" xfId="0" applyNumberFormat="1" applyFont="1" applyFill="1" applyBorder="1" applyAlignment="1" applyProtection="1">
      <alignment horizontal="center" vertical="center"/>
      <protection/>
    </xf>
    <xf numFmtId="0" fontId="78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105" fillId="0" borderId="11" xfId="0" applyNumberFormat="1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106" fillId="0" borderId="11" xfId="0" applyFont="1" applyFill="1" applyBorder="1" applyAlignment="1">
      <alignment horizontal="center" vertical="center" wrapText="1"/>
    </xf>
    <xf numFmtId="0" fontId="105" fillId="0" borderId="11" xfId="0" applyNumberFormat="1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9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/>
    </xf>
    <xf numFmtId="0" fontId="10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49" fontId="91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left" vertical="center"/>
    </xf>
    <xf numFmtId="49" fontId="102" fillId="0" borderId="11" xfId="0" applyNumberFormat="1" applyFont="1" applyFill="1" applyBorder="1" applyAlignment="1">
      <alignment horizontal="center" vertical="center" wrapText="1"/>
    </xf>
    <xf numFmtId="49" fontId="107" fillId="0" borderId="11" xfId="0" applyNumberFormat="1" applyFont="1" applyFill="1" applyBorder="1" applyAlignment="1">
      <alignment horizontal="left" vertical="center" wrapText="1"/>
    </xf>
    <xf numFmtId="49" fontId="102" fillId="0" borderId="9" xfId="0" applyNumberFormat="1" applyFont="1" applyFill="1" applyBorder="1" applyAlignment="1">
      <alignment horizontal="center" vertical="center" wrapText="1"/>
    </xf>
    <xf numFmtId="49" fontId="102" fillId="0" borderId="12" xfId="0" applyNumberFormat="1" applyFont="1" applyFill="1" applyBorder="1" applyAlignment="1">
      <alignment horizontal="center" vertical="center" wrapText="1"/>
    </xf>
    <xf numFmtId="49" fontId="102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78" fontId="78" fillId="0" borderId="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178" fontId="78" fillId="0" borderId="9" xfId="0" applyNumberFormat="1" applyFont="1" applyFill="1" applyBorder="1" applyAlignment="1">
      <alignment horizontal="center" vertical="center"/>
    </xf>
    <xf numFmtId="181" fontId="78" fillId="0" borderId="9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78" fontId="78" fillId="0" borderId="12" xfId="0" applyNumberFormat="1" applyFont="1" applyFill="1" applyBorder="1" applyAlignment="1">
      <alignment horizontal="center" vertical="center"/>
    </xf>
    <xf numFmtId="181" fontId="78" fillId="0" borderId="12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178" fontId="78" fillId="0" borderId="16" xfId="0" applyNumberFormat="1" applyFont="1" applyFill="1" applyBorder="1" applyAlignment="1">
      <alignment horizontal="center" vertical="center"/>
    </xf>
    <xf numFmtId="49" fontId="78" fillId="0" borderId="11" xfId="0" applyNumberFormat="1" applyFont="1" applyFill="1" applyBorder="1" applyAlignment="1">
      <alignment horizontal="left" vertical="center"/>
    </xf>
    <xf numFmtId="178" fontId="78" fillId="0" borderId="9" xfId="0" applyNumberFormat="1" applyFont="1" applyFill="1" applyBorder="1" applyAlignment="1">
      <alignment horizontal="center" vertical="center"/>
    </xf>
    <xf numFmtId="181" fontId="78" fillId="0" borderId="11" xfId="0" applyNumberFormat="1" applyFont="1" applyFill="1" applyBorder="1" applyAlignment="1">
      <alignment horizontal="center" vertical="center"/>
    </xf>
    <xf numFmtId="178" fontId="78" fillId="0" borderId="12" xfId="0" applyNumberFormat="1" applyFont="1" applyFill="1" applyBorder="1" applyAlignment="1">
      <alignment horizontal="center" vertical="center"/>
    </xf>
    <xf numFmtId="0" fontId="78" fillId="0" borderId="11" xfId="0" applyNumberFormat="1" applyFont="1" applyFill="1" applyBorder="1" applyAlignment="1">
      <alignment horizontal="center" vertical="center"/>
    </xf>
    <xf numFmtId="178" fontId="78" fillId="0" borderId="16" xfId="0" applyNumberFormat="1" applyFont="1" applyFill="1" applyBorder="1" applyAlignment="1">
      <alignment horizontal="center" vertical="center"/>
    </xf>
    <xf numFmtId="49" fontId="78" fillId="0" borderId="12" xfId="0" applyNumberFormat="1" applyFont="1" applyFill="1" applyBorder="1" applyAlignment="1">
      <alignment horizontal="left" vertical="center"/>
    </xf>
    <xf numFmtId="0" fontId="78" fillId="0" borderId="16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 applyProtection="1">
      <alignment horizontal="center" vertical="center"/>
      <protection/>
    </xf>
    <xf numFmtId="49" fontId="78" fillId="0" borderId="16" xfId="0" applyNumberFormat="1" applyFont="1" applyFill="1" applyBorder="1" applyAlignment="1">
      <alignment horizontal="center" vertical="center"/>
    </xf>
    <xf numFmtId="58" fontId="78" fillId="0" borderId="11" xfId="0" applyNumberFormat="1" applyFont="1" applyFill="1" applyBorder="1" applyAlignment="1">
      <alignment horizontal="center" vertical="center"/>
    </xf>
    <xf numFmtId="49" fontId="78" fillId="0" borderId="9" xfId="0" applyNumberFormat="1" applyFont="1" applyFill="1" applyBorder="1" applyAlignment="1">
      <alignment horizontal="center" vertical="center" wrapText="1"/>
    </xf>
    <xf numFmtId="49" fontId="78" fillId="0" borderId="9" xfId="0" applyNumberFormat="1" applyFont="1" applyFill="1" applyBorder="1" applyAlignment="1">
      <alignment horizontal="center" vertical="center"/>
    </xf>
    <xf numFmtId="178" fontId="75" fillId="0" borderId="11" xfId="0" applyNumberFormat="1" applyFont="1" applyFill="1" applyBorder="1" applyAlignment="1">
      <alignment horizontal="center" vertical="center"/>
    </xf>
    <xf numFmtId="0" fontId="78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78" fillId="0" borderId="2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 wrapText="1"/>
    </xf>
    <xf numFmtId="0" fontId="78" fillId="0" borderId="18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8" fillId="0" borderId="9" xfId="0" applyNumberFormat="1" applyFont="1" applyFill="1" applyBorder="1" applyAlignment="1">
      <alignment horizontal="center" vertical="center"/>
    </xf>
    <xf numFmtId="0" fontId="78" fillId="0" borderId="12" xfId="0" applyNumberFormat="1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16" xfId="0" applyNumberFormat="1" applyFont="1" applyFill="1" applyBorder="1" applyAlignment="1">
      <alignment horizontal="center" vertical="center"/>
    </xf>
    <xf numFmtId="0" fontId="8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78" fillId="0" borderId="11" xfId="0" applyFont="1" applyFill="1" applyBorder="1" applyAlignment="1">
      <alignment vertical="center" wrapText="1"/>
    </xf>
    <xf numFmtId="178" fontId="6" fillId="0" borderId="9" xfId="0" applyNumberFormat="1" applyFont="1" applyFill="1" applyBorder="1" applyAlignment="1" applyProtection="1">
      <alignment horizontal="center" vertical="center"/>
      <protection/>
    </xf>
    <xf numFmtId="178" fontId="6" fillId="0" borderId="12" xfId="0" applyNumberFormat="1" applyFont="1" applyFill="1" applyBorder="1" applyAlignment="1" applyProtection="1">
      <alignment horizontal="center" vertical="center"/>
      <protection/>
    </xf>
    <xf numFmtId="0" fontId="73" fillId="0" borderId="12" xfId="0" applyFont="1" applyFill="1" applyBorder="1" applyAlignment="1">
      <alignment vertical="center"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83" fillId="0" borderId="11" xfId="0" applyNumberFormat="1" applyFont="1" applyFill="1" applyBorder="1" applyAlignment="1" applyProtection="1">
      <alignment vertical="center"/>
      <protection/>
    </xf>
    <xf numFmtId="0" fontId="77" fillId="0" borderId="11" xfId="0" applyFont="1" applyFill="1" applyBorder="1" applyAlignment="1">
      <alignment vertical="top" wrapText="1"/>
    </xf>
    <xf numFmtId="0" fontId="78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>
      <alignment vertical="center"/>
    </xf>
    <xf numFmtId="178" fontId="6" fillId="0" borderId="16" xfId="0" applyNumberFormat="1" applyFont="1" applyFill="1" applyBorder="1" applyAlignment="1" applyProtection="1">
      <alignment horizontal="center" vertical="center"/>
      <protection/>
    </xf>
    <xf numFmtId="0" fontId="78" fillId="0" borderId="11" xfId="0" applyFont="1" applyFill="1" applyBorder="1" applyAlignment="1">
      <alignment horizontal="left" vertical="center" wrapText="1"/>
    </xf>
    <xf numFmtId="0" fontId="83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78" fillId="0" borderId="11" xfId="0" applyFont="1" applyFill="1" applyBorder="1" applyAlignment="1">
      <alignment horizontal="left" vertical="center"/>
    </xf>
    <xf numFmtId="0" fontId="108" fillId="0" borderId="11" xfId="0" applyFont="1" applyFill="1" applyBorder="1" applyAlignment="1">
      <alignment horizontal="left" vertical="center" wrapText="1"/>
    </xf>
    <xf numFmtId="0" fontId="109" fillId="33" borderId="11" xfId="0" applyFont="1" applyFill="1" applyBorder="1" applyAlignment="1">
      <alignment horizontal="left" vertical="center"/>
    </xf>
    <xf numFmtId="0" fontId="108" fillId="0" borderId="11" xfId="0" applyNumberFormat="1" applyFont="1" applyFill="1" applyBorder="1" applyAlignment="1" applyProtection="1">
      <alignment horizontal="left" vertical="center"/>
      <protection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77" fontId="54" fillId="0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11" xfId="0" applyFont="1" applyFill="1" applyBorder="1" applyAlignment="1">
      <alignment horizontal="center" vertical="center"/>
    </xf>
    <xf numFmtId="177" fontId="8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9" fontId="83" fillId="0" borderId="14" xfId="0" applyNumberFormat="1" applyFont="1" applyFill="1" applyBorder="1" applyAlignment="1" applyProtection="1">
      <alignment horizontal="center" vertical="center" wrapText="1"/>
      <protection/>
    </xf>
    <xf numFmtId="181" fontId="83" fillId="0" borderId="11" xfId="0" applyNumberFormat="1" applyFont="1" applyFill="1" applyBorder="1" applyAlignment="1" applyProtection="1">
      <alignment horizontal="center" vertical="center"/>
      <protection/>
    </xf>
    <xf numFmtId="0" fontId="110" fillId="0" borderId="11" xfId="0" applyFont="1" applyFill="1" applyBorder="1" applyAlignment="1">
      <alignment horizontal="center" vertical="center"/>
    </xf>
    <xf numFmtId="0" fontId="110" fillId="33" borderId="11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49" fontId="29" fillId="0" borderId="11" xfId="0" applyNumberFormat="1" applyFont="1" applyFill="1" applyBorder="1" applyAlignment="1" applyProtection="1">
      <alignment horizontal="center" vertical="center"/>
      <protection/>
    </xf>
    <xf numFmtId="0" fontId="29" fillId="0" borderId="11" xfId="0" applyNumberFormat="1" applyFont="1" applyFill="1" applyBorder="1" applyAlignment="1" applyProtection="1">
      <alignment horizontal="center" vertical="center"/>
      <protection/>
    </xf>
    <xf numFmtId="181" fontId="104" fillId="0" borderId="11" xfId="0" applyNumberFormat="1" applyFont="1" applyFill="1" applyBorder="1" applyAlignment="1">
      <alignment horizontal="center" vertical="center" wrapText="1"/>
    </xf>
    <xf numFmtId="0" fontId="105" fillId="0" borderId="12" xfId="0" applyNumberFormat="1" applyFont="1" applyFill="1" applyBorder="1" applyAlignment="1">
      <alignment horizontal="center" vertical="center"/>
    </xf>
    <xf numFmtId="0" fontId="105" fillId="0" borderId="16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77" fillId="0" borderId="11" xfId="0" applyFont="1" applyFill="1" applyBorder="1" applyAlignment="1">
      <alignment horizontal="left" vertical="top" wrapText="1"/>
    </xf>
    <xf numFmtId="0" fontId="109" fillId="0" borderId="11" xfId="0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 applyProtection="1">
      <alignment horizontal="left" vertical="center"/>
      <protection/>
    </xf>
    <xf numFmtId="49" fontId="83" fillId="0" borderId="14" xfId="0" applyNumberFormat="1" applyFont="1" applyFill="1" applyBorder="1" applyAlignment="1" applyProtection="1">
      <alignment horizontal="center" vertical="center"/>
      <protection/>
    </xf>
    <xf numFmtId="49" fontId="78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04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1" fillId="0" borderId="11" xfId="0" applyFont="1" applyFill="1" applyBorder="1" applyAlignment="1">
      <alignment horizontal="justify" vertical="top" wrapText="1"/>
    </xf>
    <xf numFmtId="0" fontId="73" fillId="33" borderId="11" xfId="0" applyFont="1" applyFill="1" applyBorder="1" applyAlignment="1">
      <alignment horizontal="center" vertical="center"/>
    </xf>
    <xf numFmtId="49" fontId="110" fillId="0" borderId="11" xfId="0" applyNumberFormat="1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49" fontId="73" fillId="0" borderId="11" xfId="0" applyNumberFormat="1" applyFont="1" applyFill="1" applyBorder="1" applyAlignment="1">
      <alignment horizontal="center" vertical="center"/>
    </xf>
    <xf numFmtId="178" fontId="73" fillId="0" borderId="11" xfId="0" applyNumberFormat="1" applyFont="1" applyFill="1" applyBorder="1" applyAlignment="1">
      <alignment horizontal="center" vertical="center"/>
    </xf>
    <xf numFmtId="0" fontId="112" fillId="0" borderId="11" xfId="0" applyFont="1" applyFill="1" applyBorder="1" applyAlignment="1">
      <alignment horizontal="center" vertical="center"/>
    </xf>
    <xf numFmtId="178" fontId="29" fillId="0" borderId="11" xfId="0" applyNumberFormat="1" applyFont="1" applyFill="1" applyBorder="1" applyAlignment="1" applyProtection="1">
      <alignment horizontal="center" vertical="center"/>
      <protection/>
    </xf>
    <xf numFmtId="0" fontId="31" fillId="0" borderId="11" xfId="65" applyNumberFormat="1" applyFont="1" applyFill="1" applyBorder="1" applyAlignment="1" applyProtection="1">
      <alignment horizontal="left" vertical="center" wrapText="1"/>
      <protection locked="0"/>
    </xf>
    <xf numFmtId="0" fontId="31" fillId="0" borderId="11" xfId="65" applyFont="1" applyFill="1" applyBorder="1" applyAlignment="1">
      <alignment horizontal="left" vertical="center" wrapText="1"/>
      <protection/>
    </xf>
    <xf numFmtId="0" fontId="31" fillId="0" borderId="16" xfId="65" applyFont="1" applyFill="1" applyBorder="1" applyAlignment="1">
      <alignment horizontal="left" vertical="center" wrapText="1"/>
      <protection/>
    </xf>
    <xf numFmtId="0" fontId="26" fillId="0" borderId="9" xfId="0" applyFont="1" applyFill="1" applyBorder="1" applyAlignment="1">
      <alignment horizontal="left" vertical="center"/>
    </xf>
    <xf numFmtId="0" fontId="77" fillId="0" borderId="11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79" fillId="0" borderId="14" xfId="0" applyFont="1" applyFill="1" applyBorder="1" applyAlignment="1">
      <alignment horizontal="left" vertical="center" wrapText="1"/>
    </xf>
    <xf numFmtId="0" fontId="32" fillId="0" borderId="11" xfId="65" applyNumberFormat="1" applyFont="1" applyFill="1" applyBorder="1" applyAlignment="1" applyProtection="1">
      <alignment horizontal="left" vertical="center" wrapText="1"/>
      <protection locked="0"/>
    </xf>
    <xf numFmtId="49" fontId="111" fillId="0" borderId="11" xfId="0" applyNumberFormat="1" applyFont="1" applyFill="1" applyBorder="1" applyAlignment="1">
      <alignment horizontal="center" vertical="center" wrapText="1"/>
    </xf>
    <xf numFmtId="0" fontId="32" fillId="0" borderId="16" xfId="63" applyFont="1" applyFill="1" applyBorder="1" applyAlignment="1">
      <alignment horizontal="left" vertical="center" wrapText="1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104" fillId="0" borderId="9" xfId="0" applyNumberFormat="1" applyFont="1" applyFill="1" applyBorder="1" applyAlignment="1">
      <alignment horizontal="center" vertical="center" wrapText="1"/>
    </xf>
    <xf numFmtId="0" fontId="32" fillId="0" borderId="16" xfId="65" applyFont="1" applyFill="1" applyBorder="1" applyAlignment="1">
      <alignment horizontal="left" vertical="center" wrapText="1"/>
      <protection/>
    </xf>
    <xf numFmtId="49" fontId="73" fillId="0" borderId="16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9" fontId="111" fillId="0" borderId="11" xfId="0" applyNumberFormat="1" applyFont="1" applyFill="1" applyBorder="1" applyAlignment="1">
      <alignment horizontal="center" vertical="center" wrapText="1"/>
    </xf>
    <xf numFmtId="0" fontId="113" fillId="0" borderId="14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05" fillId="0" borderId="11" xfId="0" applyNumberFormat="1" applyFont="1" applyFill="1" applyBorder="1" applyAlignment="1">
      <alignment horizontal="center" vertical="center" wrapText="1"/>
    </xf>
    <xf numFmtId="178" fontId="73" fillId="0" borderId="1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 applyProtection="1">
      <alignment horizontal="center" vertical="center" wrapText="1"/>
      <protection/>
    </xf>
    <xf numFmtId="178" fontId="1" fillId="0" borderId="18" xfId="0" applyNumberFormat="1" applyFont="1" applyFill="1" applyBorder="1" applyAlignment="1" applyProtection="1">
      <alignment horizontal="center" vertical="center" wrapText="1"/>
      <protection/>
    </xf>
    <xf numFmtId="181" fontId="6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11" fillId="0" borderId="11" xfId="0" applyFont="1" applyFill="1" applyBorder="1" applyAlignment="1">
      <alignment horizontal="center" vertical="center" wrapText="1"/>
    </xf>
    <xf numFmtId="0" fontId="78" fillId="0" borderId="11" xfId="65" applyFont="1" applyFill="1" applyBorder="1" applyAlignment="1">
      <alignment horizontal="left" vertical="center" wrapText="1"/>
      <protection/>
    </xf>
    <xf numFmtId="0" fontId="78" fillId="0" borderId="11" xfId="65" applyNumberFormat="1" applyFont="1" applyFill="1" applyBorder="1" applyAlignment="1" applyProtection="1">
      <alignment horizontal="left" vertical="center" wrapText="1"/>
      <protection locked="0"/>
    </xf>
    <xf numFmtId="49" fontId="73" fillId="0" borderId="11" xfId="0" applyNumberFormat="1" applyFont="1" applyFill="1" applyBorder="1" applyAlignment="1">
      <alignment vertical="center"/>
    </xf>
    <xf numFmtId="178" fontId="104" fillId="0" borderId="11" xfId="0" applyNumberFormat="1" applyFont="1" applyFill="1" applyBorder="1" applyAlignment="1">
      <alignment horizontal="center" vertical="center" wrapText="1"/>
    </xf>
    <xf numFmtId="178" fontId="110" fillId="0" borderId="11" xfId="0" applyNumberFormat="1" applyFont="1" applyFill="1" applyBorder="1" applyAlignment="1">
      <alignment horizontal="center" vertical="center"/>
    </xf>
    <xf numFmtId="178" fontId="114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77" fontId="115" fillId="0" borderId="11" xfId="0" applyNumberFormat="1" applyFont="1" applyFill="1" applyBorder="1" applyAlignment="1" applyProtection="1">
      <alignment horizontal="center" vertical="center" wrapText="1"/>
      <protection/>
    </xf>
    <xf numFmtId="177" fontId="115" fillId="0" borderId="11" xfId="0" applyNumberFormat="1" applyFont="1" applyFill="1" applyBorder="1" applyAlignment="1" applyProtection="1">
      <alignment horizontal="center" vertical="top" wrapText="1"/>
      <protection/>
    </xf>
    <xf numFmtId="0" fontId="11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7" fillId="0" borderId="11" xfId="0" applyNumberFormat="1" applyFont="1" applyFill="1" applyBorder="1" applyAlignment="1">
      <alignment horizontal="left" vertical="center"/>
    </xf>
    <xf numFmtId="0" fontId="78" fillId="0" borderId="11" xfId="65" applyNumberFormat="1" applyFont="1" applyFill="1" applyBorder="1" applyAlignment="1" applyProtection="1">
      <alignment horizontal="left" vertical="center" wrapText="1"/>
      <protection/>
    </xf>
    <xf numFmtId="0" fontId="73" fillId="33" borderId="11" xfId="0" applyFont="1" applyFill="1" applyBorder="1" applyAlignment="1">
      <alignment horizontal="center" vertical="center"/>
    </xf>
    <xf numFmtId="49" fontId="113" fillId="0" borderId="11" xfId="0" applyNumberFormat="1" applyFont="1" applyFill="1" applyBorder="1" applyAlignment="1">
      <alignment horizontal="center" vertical="center"/>
    </xf>
    <xf numFmtId="49" fontId="73" fillId="0" borderId="11" xfId="0" applyNumberFormat="1" applyFont="1" applyFill="1" applyBorder="1" applyAlignment="1">
      <alignment horizontal="center" vertical="center"/>
    </xf>
    <xf numFmtId="0" fontId="73" fillId="0" borderId="11" xfId="0" applyNumberFormat="1" applyFont="1" applyFill="1" applyBorder="1" applyAlignment="1">
      <alignment horizontal="center" vertical="center"/>
    </xf>
    <xf numFmtId="0" fontId="32" fillId="0" borderId="11" xfId="65" applyNumberFormat="1" applyFont="1" applyFill="1" applyBorder="1" applyAlignment="1" applyProtection="1">
      <alignment horizontal="left" vertical="center" wrapText="1"/>
      <protection/>
    </xf>
    <xf numFmtId="0" fontId="78" fillId="0" borderId="9" xfId="0" applyFont="1" applyFill="1" applyBorder="1" applyAlignment="1">
      <alignment horizontal="left" vertical="center"/>
    </xf>
    <xf numFmtId="0" fontId="32" fillId="0" borderId="11" xfId="63" applyFont="1" applyFill="1" applyBorder="1" applyAlignment="1">
      <alignment horizontal="left" vertical="center" wrapText="1"/>
      <protection/>
    </xf>
    <xf numFmtId="0" fontId="117" fillId="0" borderId="0" xfId="0" applyFont="1" applyFill="1" applyAlignment="1">
      <alignment horizontal="center" vertical="center" wrapText="1"/>
    </xf>
    <xf numFmtId="176" fontId="117" fillId="0" borderId="0" xfId="0" applyNumberFormat="1" applyFont="1" applyFill="1" applyAlignment="1">
      <alignment horizontal="center" vertical="center" wrapText="1"/>
    </xf>
    <xf numFmtId="0" fontId="118" fillId="0" borderId="0" xfId="0" applyFont="1" applyFill="1" applyAlignment="1">
      <alignment vertical="center" wrapText="1"/>
    </xf>
    <xf numFmtId="176" fontId="118" fillId="0" borderId="0" xfId="0" applyNumberFormat="1" applyFont="1" applyFill="1" applyAlignment="1">
      <alignment vertical="center" wrapText="1"/>
    </xf>
    <xf numFmtId="176" fontId="118" fillId="0" borderId="0" xfId="0" applyNumberFormat="1" applyFont="1" applyFill="1" applyAlignment="1">
      <alignment vertical="center"/>
    </xf>
    <xf numFmtId="0" fontId="99" fillId="0" borderId="11" xfId="0" applyFont="1" applyFill="1" applyBorder="1" applyAlignment="1">
      <alignment horizontal="center" vertical="center" wrapText="1"/>
    </xf>
    <xf numFmtId="176" fontId="99" fillId="0" borderId="20" xfId="0" applyNumberFormat="1" applyFont="1" applyFill="1" applyBorder="1" applyAlignment="1">
      <alignment horizontal="center" vertical="center" wrapText="1"/>
    </xf>
    <xf numFmtId="176" fontId="99" fillId="0" borderId="9" xfId="0" applyNumberFormat="1" applyFont="1" applyFill="1" applyBorder="1" applyAlignment="1">
      <alignment horizontal="center" vertical="center" wrapText="1"/>
    </xf>
    <xf numFmtId="176" fontId="99" fillId="0" borderId="15" xfId="0" applyNumberFormat="1" applyFont="1" applyFill="1" applyBorder="1" applyAlignment="1">
      <alignment vertical="center" wrapText="1"/>
    </xf>
    <xf numFmtId="176" fontId="99" fillId="0" borderId="15" xfId="0" applyNumberFormat="1" applyFont="1" applyFill="1" applyBorder="1" applyAlignment="1">
      <alignment horizontal="center" vertical="center" wrapText="1"/>
    </xf>
    <xf numFmtId="176" fontId="99" fillId="0" borderId="23" xfId="0" applyNumberFormat="1" applyFont="1" applyFill="1" applyBorder="1" applyAlignment="1">
      <alignment horizontal="center" vertical="center" wrapText="1"/>
    </xf>
    <xf numFmtId="176" fontId="99" fillId="0" borderId="12" xfId="0" applyNumberFormat="1" applyFont="1" applyFill="1" applyBorder="1" applyAlignment="1">
      <alignment horizontal="center" vertical="center" wrapText="1"/>
    </xf>
    <xf numFmtId="176" fontId="99" fillId="0" borderId="0" xfId="0" applyNumberFormat="1" applyFont="1" applyFill="1" applyAlignment="1">
      <alignment horizontal="center" vertical="center" wrapText="1"/>
    </xf>
    <xf numFmtId="176" fontId="99" fillId="0" borderId="24" xfId="0" applyNumberFormat="1" applyFont="1" applyFill="1" applyBorder="1" applyAlignment="1">
      <alignment horizontal="center" vertical="center" wrapText="1"/>
    </xf>
    <xf numFmtId="176" fontId="99" fillId="0" borderId="16" xfId="0" applyNumberFormat="1" applyFont="1" applyFill="1" applyBorder="1" applyAlignment="1">
      <alignment horizontal="center" vertical="center" wrapText="1"/>
    </xf>
    <xf numFmtId="176" fontId="99" fillId="0" borderId="18" xfId="0" applyNumberFormat="1" applyFont="1" applyFill="1" applyBorder="1" applyAlignment="1">
      <alignment horizontal="center" vertical="center" wrapText="1"/>
    </xf>
    <xf numFmtId="176" fontId="99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8" fontId="78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/>
    </xf>
    <xf numFmtId="0" fontId="78" fillId="33" borderId="11" xfId="0" applyFont="1" applyFill="1" applyBorder="1" applyAlignment="1">
      <alignment horizontal="right" vertical="center" wrapText="1"/>
    </xf>
    <xf numFmtId="178" fontId="6" fillId="0" borderId="11" xfId="0" applyNumberFormat="1" applyFont="1" applyFill="1" applyBorder="1" applyAlignment="1">
      <alignment vertical="center" wrapText="1"/>
    </xf>
    <xf numFmtId="178" fontId="6" fillId="0" borderId="11" xfId="0" applyNumberFormat="1" applyFont="1" applyFill="1" applyBorder="1" applyAlignment="1" applyProtection="1">
      <alignment horizontal="right" vertical="center" wrapText="1"/>
      <protection/>
    </xf>
    <xf numFmtId="178" fontId="78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 wrapText="1"/>
    </xf>
    <xf numFmtId="178" fontId="7" fillId="0" borderId="0" xfId="0" applyNumberFormat="1" applyFont="1" applyFill="1" applyAlignment="1">
      <alignment horizontal="right" vertical="center" wrapText="1"/>
    </xf>
    <xf numFmtId="176" fontId="88" fillId="0" borderId="0" xfId="0" applyNumberFormat="1" applyFont="1" applyFill="1" applyAlignment="1">
      <alignment horizontal="right" vertical="center" wrapText="1"/>
    </xf>
    <xf numFmtId="0" fontId="78" fillId="0" borderId="11" xfId="0" applyNumberFormat="1" applyFont="1" applyFill="1" applyBorder="1" applyAlignment="1" applyProtection="1">
      <alignment horizontal="right" vertical="center" wrapText="1"/>
      <protection/>
    </xf>
    <xf numFmtId="0" fontId="78" fillId="0" borderId="11" xfId="0" applyNumberFormat="1" applyFont="1" applyFill="1" applyBorder="1" applyAlignment="1">
      <alignment horizontal="right" vertical="center" wrapText="1"/>
    </xf>
    <xf numFmtId="178" fontId="6" fillId="0" borderId="9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right" vertical="center" wrapText="1"/>
      <protection/>
    </xf>
    <xf numFmtId="179" fontId="78" fillId="33" borderId="11" xfId="0" applyNumberFormat="1" applyFont="1" applyFill="1" applyBorder="1" applyAlignment="1">
      <alignment horizontal="right" vertical="center" wrapText="1"/>
    </xf>
    <xf numFmtId="178" fontId="78" fillId="33" borderId="11" xfId="0" applyNumberFormat="1" applyFont="1" applyFill="1" applyBorder="1" applyAlignment="1">
      <alignment horizontal="right" vertical="center" wrapText="1"/>
    </xf>
    <xf numFmtId="181" fontId="78" fillId="0" borderId="11" xfId="0" applyNumberFormat="1" applyFont="1" applyFill="1" applyBorder="1" applyAlignment="1" applyProtection="1">
      <alignment horizontal="right" vertical="center" wrapText="1"/>
      <protection/>
    </xf>
    <xf numFmtId="178" fontId="78" fillId="0" borderId="11" xfId="0" applyNumberFormat="1" applyFont="1" applyFill="1" applyBorder="1" applyAlignment="1" applyProtection="1">
      <alignment horizontal="right" vertical="center" wrapText="1"/>
      <protection/>
    </xf>
    <xf numFmtId="0" fontId="78" fillId="0" borderId="11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Fill="1" applyAlignment="1">
      <alignment horizontal="right" vertical="center" wrapText="1"/>
    </xf>
    <xf numFmtId="0" fontId="118" fillId="0" borderId="11" xfId="0" applyFont="1" applyFill="1" applyBorder="1" applyAlignment="1">
      <alignment horizontal="center" vertical="center"/>
    </xf>
    <xf numFmtId="0" fontId="78" fillId="0" borderId="24" xfId="0" applyFont="1" applyFill="1" applyBorder="1" applyAlignment="1">
      <alignment horizontal="right" vertical="center"/>
    </xf>
    <xf numFmtId="0" fontId="78" fillId="0" borderId="11" xfId="0" applyFont="1" applyFill="1" applyBorder="1" applyAlignment="1">
      <alignment horizontal="right" vertical="center"/>
    </xf>
    <xf numFmtId="49" fontId="77" fillId="0" borderId="11" xfId="0" applyNumberFormat="1" applyFont="1" applyFill="1" applyBorder="1" applyAlignment="1" quotePrefix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_绿美生产情况统计表" xfId="66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workbookViewId="0" topLeftCell="A1">
      <selection activeCell="J13" sqref="J13"/>
    </sheetView>
  </sheetViews>
  <sheetFormatPr defaultColWidth="9.00390625" defaultRowHeight="15.75"/>
  <cols>
    <col min="1" max="1" width="9.375" style="0" customWidth="1"/>
    <col min="2" max="2" width="10.50390625" style="574" customWidth="1"/>
    <col min="3" max="4" width="9.75390625" style="574" customWidth="1"/>
    <col min="5" max="5" width="10.50390625" style="574" customWidth="1"/>
    <col min="6" max="6" width="10.00390625" style="574" customWidth="1"/>
    <col min="7" max="7" width="10.125" style="574" customWidth="1"/>
    <col min="8" max="8" width="9.375" style="574" customWidth="1"/>
    <col min="9" max="10" width="9.50390625" style="574" customWidth="1"/>
    <col min="11" max="11" width="10.00390625" style="574" customWidth="1"/>
    <col min="12" max="12" width="9.25390625" style="574" customWidth="1"/>
    <col min="13" max="14" width="9.375" style="574" customWidth="1"/>
    <col min="15" max="15" width="10.00390625" style="574" customWidth="1"/>
    <col min="16" max="16" width="9.625" style="574" customWidth="1"/>
    <col min="17" max="17" width="9.75390625" style="0" customWidth="1"/>
    <col min="19" max="19" width="13.75390625" style="0" bestFit="1" customWidth="1"/>
    <col min="20" max="20" width="10.375" style="0" bestFit="1" customWidth="1"/>
    <col min="21" max="21" width="11.50390625" style="0" bestFit="1" customWidth="1"/>
  </cols>
  <sheetData>
    <row r="1" spans="1:17" ht="24">
      <c r="A1" s="737" t="s">
        <v>0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7"/>
    </row>
    <row r="2" spans="1:17" ht="14.25">
      <c r="A2" s="739"/>
      <c r="B2" s="740"/>
      <c r="C2" s="740"/>
      <c r="D2" s="740"/>
      <c r="E2" s="740"/>
      <c r="F2" s="741"/>
      <c r="G2" s="741"/>
      <c r="H2" s="741"/>
      <c r="I2" s="741"/>
      <c r="J2" s="741"/>
      <c r="K2" s="741"/>
      <c r="L2" s="764" t="s">
        <v>1</v>
      </c>
      <c r="M2" s="764"/>
      <c r="N2" s="764"/>
      <c r="O2" s="764"/>
      <c r="P2" s="764"/>
      <c r="Q2" s="774"/>
    </row>
    <row r="3" spans="1:17" ht="14.25">
      <c r="A3" s="742" t="s">
        <v>2</v>
      </c>
      <c r="B3" s="743" t="s">
        <v>3</v>
      </c>
      <c r="C3" s="744" t="s">
        <v>4</v>
      </c>
      <c r="D3" s="744" t="s">
        <v>5</v>
      </c>
      <c r="E3" s="745"/>
      <c r="F3" s="746" t="s">
        <v>6</v>
      </c>
      <c r="G3" s="746"/>
      <c r="H3" s="746"/>
      <c r="I3" s="746"/>
      <c r="J3" s="746"/>
      <c r="K3" s="746"/>
      <c r="L3" s="746"/>
      <c r="M3" s="746"/>
      <c r="N3" s="746"/>
      <c r="O3" s="746"/>
      <c r="P3" s="752"/>
      <c r="Q3" s="775" t="s">
        <v>7</v>
      </c>
    </row>
    <row r="4" spans="1:17" ht="14.25">
      <c r="A4" s="742"/>
      <c r="B4" s="747"/>
      <c r="C4" s="748"/>
      <c r="D4" s="748"/>
      <c r="E4" s="749" t="s">
        <v>8</v>
      </c>
      <c r="F4" s="749"/>
      <c r="G4" s="747"/>
      <c r="H4" s="749" t="s">
        <v>9</v>
      </c>
      <c r="I4" s="749"/>
      <c r="J4" s="747"/>
      <c r="K4" s="749" t="s">
        <v>10</v>
      </c>
      <c r="L4" s="749"/>
      <c r="M4" s="747"/>
      <c r="N4" s="749" t="s">
        <v>11</v>
      </c>
      <c r="O4" s="749"/>
      <c r="P4" s="747"/>
      <c r="Q4" s="775"/>
    </row>
    <row r="5" spans="1:17" ht="14.25">
      <c r="A5" s="742"/>
      <c r="B5" s="750"/>
      <c r="C5" s="751"/>
      <c r="D5" s="751"/>
      <c r="E5" s="752" t="s">
        <v>12</v>
      </c>
      <c r="F5" s="753" t="s">
        <v>4</v>
      </c>
      <c r="G5" s="753" t="s">
        <v>5</v>
      </c>
      <c r="H5" s="753" t="s">
        <v>12</v>
      </c>
      <c r="I5" s="753" t="s">
        <v>4</v>
      </c>
      <c r="J5" s="753" t="s">
        <v>5</v>
      </c>
      <c r="K5" s="753" t="s">
        <v>12</v>
      </c>
      <c r="L5" s="753" t="s">
        <v>4</v>
      </c>
      <c r="M5" s="753" t="s">
        <v>5</v>
      </c>
      <c r="N5" s="753" t="s">
        <v>12</v>
      </c>
      <c r="O5" s="753" t="s">
        <v>4</v>
      </c>
      <c r="P5" s="753" t="s">
        <v>5</v>
      </c>
      <c r="Q5" s="775"/>
    </row>
    <row r="6" spans="1:17" ht="14.25">
      <c r="A6" s="754" t="s">
        <v>13</v>
      </c>
      <c r="B6" s="755">
        <f>SUM(C6+D6)</f>
        <v>97164.86684999999</v>
      </c>
      <c r="C6" s="755">
        <f>SUM(F6+I6+L6+O6)</f>
        <v>87565.07869999998</v>
      </c>
      <c r="D6" s="755">
        <f>SUM(G6+J6+M6+P6)</f>
        <v>9599.78815</v>
      </c>
      <c r="E6" s="755">
        <f>SUM(F6:G6)</f>
        <v>11787.500499999998</v>
      </c>
      <c r="F6" s="755">
        <f aca="true" t="shared" si="0" ref="C6:P6">SUM(F7:F22)</f>
        <v>11462.481499999998</v>
      </c>
      <c r="G6" s="755">
        <f t="shared" si="0"/>
        <v>325.01899999999995</v>
      </c>
      <c r="H6" s="755">
        <f aca="true" t="shared" si="1" ref="H6:H8">SUM(I6:J6)</f>
        <v>14668.900449999997</v>
      </c>
      <c r="I6" s="755">
        <f t="shared" si="0"/>
        <v>13881.454999999998</v>
      </c>
      <c r="J6" s="755">
        <f t="shared" si="0"/>
        <v>787.44545</v>
      </c>
      <c r="K6" s="755">
        <f>SUM(L6:M6)</f>
        <v>27652.420599999998</v>
      </c>
      <c r="L6" s="755">
        <f t="shared" si="0"/>
        <v>24054.4043</v>
      </c>
      <c r="M6" s="755">
        <f t="shared" si="0"/>
        <v>3598.0163000000007</v>
      </c>
      <c r="N6" s="755">
        <f>SUM(O6:P6)</f>
        <v>43056.0453</v>
      </c>
      <c r="O6" s="755">
        <f t="shared" si="0"/>
        <v>38166.7379</v>
      </c>
      <c r="P6" s="755">
        <f t="shared" si="0"/>
        <v>4889.3074</v>
      </c>
      <c r="Q6" s="776"/>
    </row>
    <row r="7" spans="1:17" ht="14.25">
      <c r="A7" s="756" t="s">
        <v>14</v>
      </c>
      <c r="B7" s="755">
        <f>SUM(C7+D7)</f>
        <v>30226.954899999997</v>
      </c>
      <c r="C7" s="755">
        <f aca="true" t="shared" si="2" ref="C7:C22">SUM(F7+I7+L7+O7)</f>
        <v>28375.824899999996</v>
      </c>
      <c r="D7" s="755">
        <f aca="true" t="shared" si="3" ref="D7:D22">SUM(G7+J7+M7+P7)</f>
        <v>1851.1299999999999</v>
      </c>
      <c r="E7" s="755">
        <f aca="true" t="shared" si="4" ref="E7:E22">SUM(F7:G7)</f>
        <v>1167.8315</v>
      </c>
      <c r="F7" s="755">
        <v>1149.8315</v>
      </c>
      <c r="G7" s="755">
        <v>18</v>
      </c>
      <c r="H7" s="755">
        <f t="shared" si="1"/>
        <v>1995.05</v>
      </c>
      <c r="I7" s="755">
        <v>1928.75</v>
      </c>
      <c r="J7" s="755">
        <v>66.3</v>
      </c>
      <c r="K7" s="755">
        <f aca="true" t="shared" si="5" ref="K7:K22">SUM(L7:M7)</f>
        <v>6068.2434</v>
      </c>
      <c r="L7" s="765">
        <v>5795.6934</v>
      </c>
      <c r="M7" s="765">
        <v>272.55000000000007</v>
      </c>
      <c r="N7" s="755">
        <f aca="true" t="shared" si="6" ref="N7:N22">SUM(O7:P7)</f>
        <v>20995.829999999994</v>
      </c>
      <c r="O7" s="765">
        <v>19501.549999999996</v>
      </c>
      <c r="P7" s="766">
        <v>1494.2799999999997</v>
      </c>
      <c r="Q7" s="776"/>
    </row>
    <row r="8" spans="1:17" ht="14.25">
      <c r="A8" s="756" t="s">
        <v>15</v>
      </c>
      <c r="B8" s="755">
        <f aca="true" t="shared" si="7" ref="B7:B22">SUM(C8+D8)</f>
        <v>17181.386</v>
      </c>
      <c r="C8" s="755">
        <f t="shared" si="2"/>
        <v>16479.976</v>
      </c>
      <c r="D8" s="755">
        <f t="shared" si="3"/>
        <v>701.4100000000001</v>
      </c>
      <c r="E8" s="755">
        <f t="shared" si="4"/>
        <v>7358.0199999999995</v>
      </c>
      <c r="F8" s="755">
        <v>7345.36</v>
      </c>
      <c r="G8" s="755">
        <v>12.66</v>
      </c>
      <c r="H8" s="755">
        <f t="shared" si="1"/>
        <v>6348.046</v>
      </c>
      <c r="I8" s="767">
        <v>6230.866</v>
      </c>
      <c r="J8" s="767">
        <v>117.18</v>
      </c>
      <c r="K8" s="755">
        <f t="shared" si="5"/>
        <v>1919.23</v>
      </c>
      <c r="L8" s="755">
        <v>1388.11</v>
      </c>
      <c r="M8" s="755">
        <v>531.12</v>
      </c>
      <c r="N8" s="755">
        <f t="shared" si="6"/>
        <v>1556.0900000000001</v>
      </c>
      <c r="O8" s="755">
        <v>1515.64</v>
      </c>
      <c r="P8" s="755">
        <v>40.45</v>
      </c>
      <c r="Q8" s="777"/>
    </row>
    <row r="9" spans="1:17" ht="14.25">
      <c r="A9" s="756" t="s">
        <v>16</v>
      </c>
      <c r="B9" s="755">
        <f t="shared" si="7"/>
        <v>1676.2000000000003</v>
      </c>
      <c r="C9" s="755">
        <f t="shared" si="2"/>
        <v>1076.1000000000001</v>
      </c>
      <c r="D9" s="755">
        <f t="shared" si="3"/>
        <v>600.1</v>
      </c>
      <c r="E9" s="755">
        <f t="shared" si="4"/>
        <v>259.63</v>
      </c>
      <c r="F9" s="755">
        <v>259.23</v>
      </c>
      <c r="G9" s="755">
        <v>0.4</v>
      </c>
      <c r="H9" s="755">
        <f aca="true" t="shared" si="8" ref="H9:H22">SUM(I9:J9)</f>
        <v>181.54</v>
      </c>
      <c r="I9" s="768">
        <v>180.34</v>
      </c>
      <c r="J9" s="768">
        <v>1.2</v>
      </c>
      <c r="K9" s="755">
        <f t="shared" si="5"/>
        <v>408.97</v>
      </c>
      <c r="L9" s="768">
        <v>358.47</v>
      </c>
      <c r="M9" s="768">
        <v>50.5</v>
      </c>
      <c r="N9" s="755">
        <f t="shared" si="6"/>
        <v>826.06</v>
      </c>
      <c r="O9" s="755">
        <v>278.06</v>
      </c>
      <c r="P9" s="755">
        <v>548</v>
      </c>
      <c r="Q9" s="777"/>
    </row>
    <row r="10" spans="1:17" ht="14.25">
      <c r="A10" s="756" t="s">
        <v>17</v>
      </c>
      <c r="B10" s="755">
        <f t="shared" si="7"/>
        <v>3238.1310000000003</v>
      </c>
      <c r="C10" s="755">
        <f t="shared" si="2"/>
        <v>3238.1310000000003</v>
      </c>
      <c r="D10" s="755">
        <f t="shared" si="3"/>
        <v>0</v>
      </c>
      <c r="E10" s="755">
        <f t="shared" si="4"/>
        <v>237.141</v>
      </c>
      <c r="F10" s="757">
        <v>237.141</v>
      </c>
      <c r="G10" s="757"/>
      <c r="H10" s="755">
        <f t="shared" si="8"/>
        <v>445.43</v>
      </c>
      <c r="I10" s="769">
        <v>445.43</v>
      </c>
      <c r="J10" s="770"/>
      <c r="K10" s="755">
        <f t="shared" si="5"/>
        <v>1719.16</v>
      </c>
      <c r="L10" s="769">
        <v>1719.16</v>
      </c>
      <c r="M10" s="770"/>
      <c r="N10" s="755">
        <f t="shared" si="6"/>
        <v>836.4</v>
      </c>
      <c r="O10" s="770">
        <v>836.4</v>
      </c>
      <c r="P10" s="770"/>
      <c r="Q10" s="777"/>
    </row>
    <row r="11" spans="1:17" ht="14.25">
      <c r="A11" s="756" t="s">
        <v>18</v>
      </c>
      <c r="B11" s="755">
        <f t="shared" si="7"/>
        <v>1596.27</v>
      </c>
      <c r="C11" s="755">
        <f t="shared" si="2"/>
        <v>1376.29</v>
      </c>
      <c r="D11" s="755">
        <f t="shared" si="3"/>
        <v>219.98</v>
      </c>
      <c r="E11" s="755">
        <f t="shared" si="4"/>
        <v>179.45000000000002</v>
      </c>
      <c r="F11" s="755">
        <v>177.62</v>
      </c>
      <c r="G11" s="755">
        <v>1.83</v>
      </c>
      <c r="H11" s="755">
        <f t="shared" si="8"/>
        <v>138.79</v>
      </c>
      <c r="I11" s="755">
        <v>124.88</v>
      </c>
      <c r="J11" s="755">
        <v>13.91</v>
      </c>
      <c r="K11" s="755">
        <f t="shared" si="5"/>
        <v>1025.4299999999998</v>
      </c>
      <c r="L11" s="755">
        <v>863.79</v>
      </c>
      <c r="M11" s="755">
        <v>161.64</v>
      </c>
      <c r="N11" s="755">
        <f t="shared" si="6"/>
        <v>252.6</v>
      </c>
      <c r="O11" s="755">
        <v>210</v>
      </c>
      <c r="P11" s="755">
        <v>42.6</v>
      </c>
      <c r="Q11" s="777"/>
    </row>
    <row r="12" spans="1:17" ht="14.25">
      <c r="A12" s="756" t="s">
        <v>19</v>
      </c>
      <c r="B12" s="755">
        <f t="shared" si="7"/>
        <v>4374.29</v>
      </c>
      <c r="C12" s="755">
        <f t="shared" si="2"/>
        <v>3460.4700000000003</v>
      </c>
      <c r="D12" s="755">
        <f t="shared" si="3"/>
        <v>913.8199999999999</v>
      </c>
      <c r="E12" s="755">
        <f t="shared" si="4"/>
        <v>492.8</v>
      </c>
      <c r="F12" s="755">
        <v>477.01</v>
      </c>
      <c r="G12" s="755">
        <v>15.79</v>
      </c>
      <c r="H12" s="755">
        <f t="shared" si="8"/>
        <v>388.28999999999996</v>
      </c>
      <c r="I12" s="755">
        <v>352.51</v>
      </c>
      <c r="J12" s="755">
        <v>35.78</v>
      </c>
      <c r="K12" s="755">
        <f t="shared" si="5"/>
        <v>252.76</v>
      </c>
      <c r="L12" s="755">
        <v>244.66</v>
      </c>
      <c r="M12" s="755">
        <v>8.1</v>
      </c>
      <c r="N12" s="755">
        <f t="shared" si="6"/>
        <v>3240.44</v>
      </c>
      <c r="O12" s="755">
        <v>2386.29</v>
      </c>
      <c r="P12" s="755">
        <v>854.15</v>
      </c>
      <c r="Q12" s="777"/>
    </row>
    <row r="13" spans="1:17" ht="14.25">
      <c r="A13" s="756" t="s">
        <v>20</v>
      </c>
      <c r="B13" s="755">
        <f t="shared" si="7"/>
        <v>8927.2721</v>
      </c>
      <c r="C13" s="755">
        <f t="shared" si="2"/>
        <v>7277.7764</v>
      </c>
      <c r="D13" s="755">
        <f t="shared" si="3"/>
        <v>1649.4957</v>
      </c>
      <c r="E13" s="755">
        <f t="shared" si="4"/>
        <v>213.10119999999995</v>
      </c>
      <c r="F13" s="755">
        <v>171.80169999999993</v>
      </c>
      <c r="G13" s="755">
        <v>41.299500000000016</v>
      </c>
      <c r="H13" s="755">
        <f t="shared" si="8"/>
        <v>2152.9193000000005</v>
      </c>
      <c r="I13" s="760">
        <v>1951.1335000000004</v>
      </c>
      <c r="J13" s="760">
        <v>201.78580000000002</v>
      </c>
      <c r="K13" s="755">
        <f t="shared" si="5"/>
        <v>4185.4536</v>
      </c>
      <c r="L13" s="755">
        <v>3503.4457</v>
      </c>
      <c r="M13" s="755">
        <v>682.0079</v>
      </c>
      <c r="N13" s="755">
        <f t="shared" si="6"/>
        <v>2375.798</v>
      </c>
      <c r="O13" s="755">
        <v>1651.3954999999999</v>
      </c>
      <c r="P13" s="755">
        <v>724.4024999999999</v>
      </c>
      <c r="Q13" s="777"/>
    </row>
    <row r="14" spans="1:17" ht="14.25">
      <c r="A14" s="756" t="s">
        <v>21</v>
      </c>
      <c r="B14" s="755">
        <f t="shared" si="7"/>
        <v>1811.855</v>
      </c>
      <c r="C14" s="755">
        <f t="shared" si="2"/>
        <v>1811.655</v>
      </c>
      <c r="D14" s="755">
        <f t="shared" si="3"/>
        <v>0.2</v>
      </c>
      <c r="E14" s="755">
        <f t="shared" si="4"/>
        <v>30.259999999999998</v>
      </c>
      <c r="F14" s="755">
        <v>30.06</v>
      </c>
      <c r="G14" s="755">
        <v>0.2</v>
      </c>
      <c r="H14" s="755">
        <f t="shared" si="8"/>
        <v>306.975</v>
      </c>
      <c r="I14" s="771">
        <v>306.975</v>
      </c>
      <c r="J14" s="771">
        <v>0</v>
      </c>
      <c r="K14" s="755">
        <f t="shared" si="5"/>
        <v>1025.79</v>
      </c>
      <c r="L14" s="755">
        <v>1025.79</v>
      </c>
      <c r="M14" s="755">
        <v>0</v>
      </c>
      <c r="N14" s="755">
        <f t="shared" si="6"/>
        <v>448.83</v>
      </c>
      <c r="O14" s="755">
        <v>448.83</v>
      </c>
      <c r="P14" s="755">
        <v>0</v>
      </c>
      <c r="Q14" s="777"/>
    </row>
    <row r="15" spans="1:17" ht="14.25">
      <c r="A15" s="758" t="s">
        <v>22</v>
      </c>
      <c r="B15" s="755">
        <f t="shared" si="7"/>
        <v>4426.39</v>
      </c>
      <c r="C15" s="755">
        <f t="shared" si="2"/>
        <v>4320.54</v>
      </c>
      <c r="D15" s="755">
        <f t="shared" si="3"/>
        <v>105.85000000000001</v>
      </c>
      <c r="E15" s="755">
        <f t="shared" si="4"/>
        <v>150.71</v>
      </c>
      <c r="F15" s="759">
        <v>149.16</v>
      </c>
      <c r="G15" s="759">
        <v>1.55</v>
      </c>
      <c r="H15" s="755">
        <f t="shared" si="8"/>
        <v>599.5600000000001</v>
      </c>
      <c r="I15" s="759">
        <v>584.35</v>
      </c>
      <c r="J15" s="759">
        <v>15.21</v>
      </c>
      <c r="K15" s="755">
        <f t="shared" si="5"/>
        <v>2426.6</v>
      </c>
      <c r="L15" s="759">
        <v>2338.71</v>
      </c>
      <c r="M15" s="759">
        <v>87.89</v>
      </c>
      <c r="N15" s="755">
        <f t="shared" si="6"/>
        <v>1249.52</v>
      </c>
      <c r="O15" s="755">
        <v>1248.32</v>
      </c>
      <c r="P15" s="755">
        <v>1.2</v>
      </c>
      <c r="Q15" s="777"/>
    </row>
    <row r="16" spans="1:17" ht="14.25">
      <c r="A16" s="756" t="s">
        <v>23</v>
      </c>
      <c r="B16" s="755">
        <f t="shared" si="7"/>
        <v>11780.829999999998</v>
      </c>
      <c r="C16" s="755">
        <f t="shared" si="2"/>
        <v>9381.286999999998</v>
      </c>
      <c r="D16" s="755">
        <f t="shared" si="3"/>
        <v>2399.5429999999997</v>
      </c>
      <c r="E16" s="755">
        <f t="shared" si="4"/>
        <v>231.1</v>
      </c>
      <c r="F16" s="760">
        <v>115.21</v>
      </c>
      <c r="G16" s="760">
        <v>115.89</v>
      </c>
      <c r="H16" s="755">
        <f t="shared" si="8"/>
        <v>649.83</v>
      </c>
      <c r="I16" s="772">
        <v>492.1</v>
      </c>
      <c r="J16" s="772">
        <v>157.73000000000002</v>
      </c>
      <c r="K16" s="755">
        <f t="shared" si="5"/>
        <v>3305.27</v>
      </c>
      <c r="L16" s="755">
        <v>2113.817</v>
      </c>
      <c r="M16" s="755">
        <v>1191.453</v>
      </c>
      <c r="N16" s="755">
        <f t="shared" si="6"/>
        <v>7594.629999999999</v>
      </c>
      <c r="O16" s="755">
        <v>6660.159999999999</v>
      </c>
      <c r="P16" s="755">
        <v>934.47</v>
      </c>
      <c r="Q16" s="777"/>
    </row>
    <row r="17" spans="1:17" ht="14.25">
      <c r="A17" s="756" t="s">
        <v>24</v>
      </c>
      <c r="B17" s="755">
        <f t="shared" si="7"/>
        <v>1888.9535499999997</v>
      </c>
      <c r="C17" s="755">
        <f t="shared" si="2"/>
        <v>1585.4647999999997</v>
      </c>
      <c r="D17" s="755">
        <f t="shared" si="3"/>
        <v>303.48875</v>
      </c>
      <c r="E17" s="755">
        <f t="shared" si="4"/>
        <v>505.84829999999994</v>
      </c>
      <c r="F17" s="755">
        <v>442.27199999999993</v>
      </c>
      <c r="G17" s="755">
        <v>63.576299999999996</v>
      </c>
      <c r="H17" s="755">
        <f t="shared" si="8"/>
        <v>394.09225</v>
      </c>
      <c r="I17" s="755">
        <v>291.8282</v>
      </c>
      <c r="J17" s="755">
        <v>102.26405</v>
      </c>
      <c r="K17" s="755">
        <f t="shared" si="5"/>
        <v>805.683</v>
      </c>
      <c r="L17" s="755">
        <v>668.0346</v>
      </c>
      <c r="M17" s="755">
        <v>137.6484</v>
      </c>
      <c r="N17" s="755">
        <f t="shared" si="6"/>
        <v>183.33</v>
      </c>
      <c r="O17" s="755">
        <v>183.33</v>
      </c>
      <c r="P17" s="755">
        <v>0</v>
      </c>
      <c r="Q17" s="777"/>
    </row>
    <row r="18" spans="1:17" ht="14.25">
      <c r="A18" s="756" t="s">
        <v>25</v>
      </c>
      <c r="B18" s="755">
        <f t="shared" si="7"/>
        <v>2928.9799999999996</v>
      </c>
      <c r="C18" s="755">
        <f t="shared" si="2"/>
        <v>2852.99</v>
      </c>
      <c r="D18" s="755">
        <f t="shared" si="3"/>
        <v>75.99000000000001</v>
      </c>
      <c r="E18" s="755">
        <f t="shared" si="4"/>
        <v>320.81</v>
      </c>
      <c r="F18" s="757">
        <v>320.49</v>
      </c>
      <c r="G18" s="757">
        <v>0.32</v>
      </c>
      <c r="H18" s="755">
        <f t="shared" si="8"/>
        <v>128.34</v>
      </c>
      <c r="I18" s="755">
        <v>128.32</v>
      </c>
      <c r="J18" s="755">
        <v>0.02</v>
      </c>
      <c r="K18" s="755">
        <f t="shared" si="5"/>
        <v>1353.4200000000003</v>
      </c>
      <c r="L18" s="755">
        <v>1277.7700000000002</v>
      </c>
      <c r="M18" s="755">
        <v>75.65</v>
      </c>
      <c r="N18" s="755">
        <f t="shared" si="6"/>
        <v>1126.4099999999999</v>
      </c>
      <c r="O18" s="755">
        <v>1126.4099999999999</v>
      </c>
      <c r="P18" s="755">
        <v>0</v>
      </c>
      <c r="Q18" s="777"/>
    </row>
    <row r="19" spans="1:17" ht="14.25">
      <c r="A19" s="756" t="s">
        <v>26</v>
      </c>
      <c r="B19" s="755">
        <f t="shared" si="7"/>
        <v>1532.3210000000001</v>
      </c>
      <c r="C19" s="755">
        <f t="shared" si="2"/>
        <v>1476.0700000000002</v>
      </c>
      <c r="D19" s="755">
        <f t="shared" si="3"/>
        <v>56.251000000000005</v>
      </c>
      <c r="E19" s="755">
        <f t="shared" si="4"/>
        <v>87.66999999999999</v>
      </c>
      <c r="F19" s="760">
        <v>75.71</v>
      </c>
      <c r="G19" s="760">
        <v>11.96</v>
      </c>
      <c r="H19" s="755">
        <f t="shared" si="8"/>
        <v>180.3688</v>
      </c>
      <c r="I19" s="760">
        <v>165.3388</v>
      </c>
      <c r="J19" s="760">
        <v>15.03</v>
      </c>
      <c r="K19" s="755">
        <f t="shared" si="5"/>
        <v>746.5522</v>
      </c>
      <c r="L19" s="759">
        <v>730.8912</v>
      </c>
      <c r="M19" s="759">
        <v>15.661</v>
      </c>
      <c r="N19" s="755">
        <f t="shared" si="6"/>
        <v>517.73</v>
      </c>
      <c r="O19" s="755">
        <v>504.13</v>
      </c>
      <c r="P19" s="755">
        <v>13.6</v>
      </c>
      <c r="Q19" s="777"/>
    </row>
    <row r="20" spans="1:17" ht="14.25">
      <c r="A20" s="756" t="s">
        <v>27</v>
      </c>
      <c r="B20" s="755">
        <f t="shared" si="7"/>
        <v>3834.9900000000002</v>
      </c>
      <c r="C20" s="755">
        <f t="shared" si="2"/>
        <v>3415.36</v>
      </c>
      <c r="D20" s="755">
        <f t="shared" si="3"/>
        <v>419.63</v>
      </c>
      <c r="E20" s="755">
        <f t="shared" si="4"/>
        <v>256.65999999999997</v>
      </c>
      <c r="F20" s="755">
        <v>252.01</v>
      </c>
      <c r="G20" s="755">
        <v>4.65</v>
      </c>
      <c r="H20" s="755">
        <f t="shared" si="8"/>
        <v>296.43</v>
      </c>
      <c r="I20" s="755">
        <v>274.97</v>
      </c>
      <c r="J20" s="755">
        <v>21.46</v>
      </c>
      <c r="K20" s="755">
        <f t="shared" si="5"/>
        <v>1930.15</v>
      </c>
      <c r="L20" s="755">
        <v>1673.71</v>
      </c>
      <c r="M20" s="773">
        <v>256.44</v>
      </c>
      <c r="N20" s="755">
        <f t="shared" si="6"/>
        <v>1351.75</v>
      </c>
      <c r="O20" s="755">
        <v>1214.67</v>
      </c>
      <c r="P20" s="755">
        <v>137.08</v>
      </c>
      <c r="Q20" s="777"/>
    </row>
    <row r="21" spans="1:17" ht="14.25">
      <c r="A21" s="756" t="s">
        <v>28</v>
      </c>
      <c r="B21" s="755">
        <f t="shared" si="7"/>
        <v>1262.7929</v>
      </c>
      <c r="C21" s="755">
        <f t="shared" si="2"/>
        <v>1083.223</v>
      </c>
      <c r="D21" s="755">
        <f t="shared" si="3"/>
        <v>179.5699</v>
      </c>
      <c r="E21" s="755">
        <f t="shared" si="4"/>
        <v>258.24609999999996</v>
      </c>
      <c r="F21" s="755">
        <v>221.84339999999997</v>
      </c>
      <c r="G21" s="755">
        <v>36.402699999999996</v>
      </c>
      <c r="H21" s="755">
        <f t="shared" si="8"/>
        <v>390.33759999999995</v>
      </c>
      <c r="I21" s="755">
        <v>356.8221</v>
      </c>
      <c r="J21" s="755">
        <v>33.5155</v>
      </c>
      <c r="K21" s="755">
        <f t="shared" si="5"/>
        <v>237.08190000000002</v>
      </c>
      <c r="L21" s="755">
        <v>180.63510000000002</v>
      </c>
      <c r="M21" s="755">
        <v>56.446799999999996</v>
      </c>
      <c r="N21" s="755">
        <f t="shared" si="6"/>
        <v>377.1273</v>
      </c>
      <c r="O21" s="755">
        <v>323.9224</v>
      </c>
      <c r="P21" s="755">
        <v>53.204899999999995</v>
      </c>
      <c r="Q21" s="777"/>
    </row>
    <row r="22" spans="1:17" ht="19.5" customHeight="1">
      <c r="A22" s="756" t="s">
        <v>29</v>
      </c>
      <c r="B22" s="755">
        <f t="shared" si="7"/>
        <v>477.2504</v>
      </c>
      <c r="C22" s="755">
        <f t="shared" si="2"/>
        <v>353.9206</v>
      </c>
      <c r="D22" s="755">
        <f t="shared" si="3"/>
        <v>123.3298</v>
      </c>
      <c r="E22" s="755">
        <f t="shared" si="4"/>
        <v>38.22239999999999</v>
      </c>
      <c r="F22" s="755">
        <v>37.731899999999996</v>
      </c>
      <c r="G22" s="755">
        <v>0.4905</v>
      </c>
      <c r="H22" s="755">
        <f t="shared" si="8"/>
        <v>72.9015</v>
      </c>
      <c r="I22" s="755">
        <v>66.8414</v>
      </c>
      <c r="J22" s="755">
        <v>6.0601</v>
      </c>
      <c r="K22" s="755">
        <f t="shared" si="5"/>
        <v>242.6265</v>
      </c>
      <c r="L22" s="755">
        <v>171.7173</v>
      </c>
      <c r="M22" s="755">
        <v>70.9092</v>
      </c>
      <c r="N22" s="755">
        <f t="shared" si="6"/>
        <v>123.5</v>
      </c>
      <c r="O22" s="755">
        <v>77.63</v>
      </c>
      <c r="P22" s="755">
        <v>45.87</v>
      </c>
      <c r="Q22" s="777"/>
    </row>
    <row r="23" spans="1:17" ht="19.5" customHeight="1">
      <c r="A23" s="761"/>
      <c r="B23" s="762"/>
      <c r="C23" s="762"/>
      <c r="D23" s="762"/>
      <c r="E23" s="762"/>
      <c r="F23" s="763"/>
      <c r="G23" s="763"/>
      <c r="H23" s="762"/>
      <c r="I23" s="763"/>
      <c r="J23" s="763"/>
      <c r="K23" s="762"/>
      <c r="L23" s="763"/>
      <c r="M23" s="763"/>
      <c r="N23" s="762"/>
      <c r="O23" s="763"/>
      <c r="P23" s="763"/>
      <c r="Q23" s="761"/>
    </row>
  </sheetData>
  <sheetProtection/>
  <mergeCells count="12">
    <mergeCell ref="A1:Q1"/>
    <mergeCell ref="L2:Q2"/>
    <mergeCell ref="F3:P3"/>
    <mergeCell ref="E4:G4"/>
    <mergeCell ref="H4:J4"/>
    <mergeCell ref="K4:M4"/>
    <mergeCell ref="N4:P4"/>
    <mergeCell ref="A3:A5"/>
    <mergeCell ref="B3:B5"/>
    <mergeCell ref="C3:C5"/>
    <mergeCell ref="D3:D5"/>
    <mergeCell ref="Q3:Q5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59"/>
  <sheetViews>
    <sheetView zoomScaleSheetLayoutView="100" workbookViewId="0" topLeftCell="F1">
      <selection activeCell="I139" sqref="I139"/>
    </sheetView>
  </sheetViews>
  <sheetFormatPr defaultColWidth="9.00390625" defaultRowHeight="15.75"/>
  <cols>
    <col min="4" max="4" width="13.00390625" style="0" customWidth="1"/>
    <col min="6" max="6" width="13.50390625" style="0" customWidth="1"/>
    <col min="7" max="7" width="11.125" style="3" customWidth="1"/>
    <col min="8" max="8" width="10.375" style="0" customWidth="1"/>
    <col min="9" max="9" width="9.00390625" style="2" customWidth="1"/>
    <col min="10" max="12" width="10.875" style="2" customWidth="1"/>
    <col min="13" max="13" width="11.00390625" style="0" customWidth="1"/>
    <col min="14" max="15" width="11.25390625" style="0" customWidth="1"/>
    <col min="16" max="16" width="10.75390625" style="0" customWidth="1"/>
    <col min="17" max="18" width="11.00390625" style="0" customWidth="1"/>
    <col min="19" max="20" width="11.50390625" style="0" customWidth="1"/>
  </cols>
  <sheetData>
    <row r="1" spans="1:18" ht="18.75">
      <c r="A1" s="4" t="s">
        <v>1332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>
      <c r="A2" s="4"/>
      <c r="B2" s="4"/>
      <c r="C2" s="4"/>
      <c r="D2" s="5"/>
      <c r="E2" s="5"/>
      <c r="F2" s="5"/>
      <c r="G2" s="5"/>
      <c r="H2" s="5"/>
      <c r="I2" s="4"/>
      <c r="J2" s="4"/>
      <c r="K2" s="5"/>
      <c r="L2" s="5"/>
      <c r="M2" s="40"/>
      <c r="N2" s="40"/>
      <c r="O2" s="135" t="s">
        <v>31</v>
      </c>
      <c r="P2" s="135"/>
      <c r="Q2" s="135"/>
      <c r="R2" s="135"/>
    </row>
    <row r="3" spans="1:18" ht="14.25">
      <c r="A3" s="319" t="s">
        <v>32</v>
      </c>
      <c r="B3" s="319" t="s">
        <v>33</v>
      </c>
      <c r="C3" s="320" t="s">
        <v>34</v>
      </c>
      <c r="D3" s="100" t="s">
        <v>3</v>
      </c>
      <c r="E3" s="100" t="s">
        <v>35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4.25">
      <c r="A4" s="321"/>
      <c r="B4" s="321"/>
      <c r="C4" s="322"/>
      <c r="D4" s="100"/>
      <c r="E4" s="160" t="s">
        <v>36</v>
      </c>
      <c r="F4" s="160" t="s">
        <v>37</v>
      </c>
      <c r="G4" s="323" t="s">
        <v>8</v>
      </c>
      <c r="H4" s="324"/>
      <c r="I4" s="324"/>
      <c r="J4" s="324"/>
      <c r="K4" s="324"/>
      <c r="L4" s="340"/>
      <c r="M4" s="323" t="s">
        <v>9</v>
      </c>
      <c r="N4" s="340"/>
      <c r="O4" s="323" t="s">
        <v>10</v>
      </c>
      <c r="P4" s="340"/>
      <c r="Q4" s="100" t="s">
        <v>11</v>
      </c>
      <c r="R4" s="100"/>
    </row>
    <row r="5" spans="1:18" ht="24">
      <c r="A5" s="325"/>
      <c r="B5" s="325"/>
      <c r="C5" s="326"/>
      <c r="D5" s="100"/>
      <c r="E5" s="164"/>
      <c r="F5" s="164"/>
      <c r="G5" s="100" t="s">
        <v>4</v>
      </c>
      <c r="H5" s="100" t="s">
        <v>5</v>
      </c>
      <c r="I5" s="62" t="s">
        <v>34</v>
      </c>
      <c r="J5" s="62" t="s">
        <v>38</v>
      </c>
      <c r="K5" s="100" t="s">
        <v>4</v>
      </c>
      <c r="L5" s="100" t="s">
        <v>5</v>
      </c>
      <c r="M5" s="100" t="s">
        <v>4</v>
      </c>
      <c r="N5" s="100" t="s">
        <v>5</v>
      </c>
      <c r="O5" s="100" t="s">
        <v>4</v>
      </c>
      <c r="P5" s="100" t="s">
        <v>5</v>
      </c>
      <c r="Q5" s="100" t="s">
        <v>4</v>
      </c>
      <c r="R5" s="100" t="s">
        <v>5</v>
      </c>
    </row>
    <row r="6" spans="1:18" ht="14.25">
      <c r="A6" s="362" t="s">
        <v>3</v>
      </c>
      <c r="B6" s="363"/>
      <c r="C6" s="364"/>
      <c r="D6" s="365">
        <v>4426.39</v>
      </c>
      <c r="E6" s="365">
        <v>4320.54</v>
      </c>
      <c r="F6" s="365">
        <v>105.85</v>
      </c>
      <c r="G6" s="365">
        <v>149.16</v>
      </c>
      <c r="H6" s="365">
        <v>1.55</v>
      </c>
      <c r="I6" s="365"/>
      <c r="J6" s="386"/>
      <c r="K6" s="387">
        <v>149.16</v>
      </c>
      <c r="L6" s="388">
        <v>1.55</v>
      </c>
      <c r="M6" s="365">
        <v>584.35</v>
      </c>
      <c r="N6" s="365">
        <v>15.21</v>
      </c>
      <c r="O6" s="365">
        <v>2338.71</v>
      </c>
      <c r="P6" s="365">
        <v>87.89</v>
      </c>
      <c r="Q6" s="365">
        <v>1248.32</v>
      </c>
      <c r="R6" s="387">
        <v>1.2</v>
      </c>
    </row>
    <row r="7" spans="1:18" ht="14.25">
      <c r="A7" s="366">
        <v>1</v>
      </c>
      <c r="B7" s="367" t="s">
        <v>39</v>
      </c>
      <c r="C7" s="368" t="s">
        <v>40</v>
      </c>
      <c r="D7" s="369">
        <v>2786.79</v>
      </c>
      <c r="E7" s="369">
        <v>2742.94</v>
      </c>
      <c r="F7" s="369">
        <v>43.85</v>
      </c>
      <c r="G7" s="369">
        <v>29.82</v>
      </c>
      <c r="H7" s="369">
        <v>0.01</v>
      </c>
      <c r="I7" s="368" t="s">
        <v>40</v>
      </c>
      <c r="J7" s="368" t="s">
        <v>1333</v>
      </c>
      <c r="K7" s="389">
        <v>0.4</v>
      </c>
      <c r="L7" s="389"/>
      <c r="M7" s="369">
        <v>289.82</v>
      </c>
      <c r="N7" s="369">
        <v>1.11</v>
      </c>
      <c r="O7" s="369">
        <v>1458.68</v>
      </c>
      <c r="P7" s="369">
        <v>42.73</v>
      </c>
      <c r="Q7" s="369">
        <v>964.62</v>
      </c>
      <c r="R7" s="394"/>
    </row>
    <row r="8" spans="1:18" ht="14.25">
      <c r="A8" s="366"/>
      <c r="B8" s="367"/>
      <c r="C8" s="368" t="s">
        <v>97</v>
      </c>
      <c r="D8" s="370"/>
      <c r="E8" s="370"/>
      <c r="F8" s="370"/>
      <c r="G8" s="370"/>
      <c r="H8" s="370"/>
      <c r="I8" s="368" t="s">
        <v>97</v>
      </c>
      <c r="J8" s="368" t="s">
        <v>1333</v>
      </c>
      <c r="K8" s="389">
        <v>23.43</v>
      </c>
      <c r="L8" s="389"/>
      <c r="M8" s="370"/>
      <c r="N8" s="370"/>
      <c r="O8" s="370"/>
      <c r="P8" s="370"/>
      <c r="Q8" s="370"/>
      <c r="R8" s="395"/>
    </row>
    <row r="9" spans="1:18" ht="14.25">
      <c r="A9" s="366"/>
      <c r="B9" s="367"/>
      <c r="C9" s="368" t="s">
        <v>1334</v>
      </c>
      <c r="D9" s="370"/>
      <c r="E9" s="370"/>
      <c r="F9" s="370"/>
      <c r="G9" s="370"/>
      <c r="H9" s="370"/>
      <c r="I9" s="368"/>
      <c r="J9" s="368"/>
      <c r="K9" s="389"/>
      <c r="L9" s="389"/>
      <c r="M9" s="370"/>
      <c r="N9" s="370"/>
      <c r="O9" s="370"/>
      <c r="P9" s="370"/>
      <c r="Q9" s="370"/>
      <c r="R9" s="395"/>
    </row>
    <row r="10" spans="1:18" ht="14.25">
      <c r="A10" s="366"/>
      <c r="B10" s="367"/>
      <c r="C10" s="368" t="s">
        <v>103</v>
      </c>
      <c r="D10" s="370"/>
      <c r="E10" s="370"/>
      <c r="F10" s="370"/>
      <c r="G10" s="370"/>
      <c r="H10" s="370"/>
      <c r="I10" s="368"/>
      <c r="J10" s="368"/>
      <c r="K10" s="389"/>
      <c r="L10" s="389"/>
      <c r="M10" s="370"/>
      <c r="N10" s="370"/>
      <c r="O10" s="370"/>
      <c r="P10" s="370"/>
      <c r="Q10" s="370"/>
      <c r="R10" s="395"/>
    </row>
    <row r="11" spans="1:18" ht="14.25">
      <c r="A11" s="366"/>
      <c r="B11" s="367"/>
      <c r="C11" s="371" t="s">
        <v>50</v>
      </c>
      <c r="D11" s="370"/>
      <c r="E11" s="370"/>
      <c r="F11" s="370"/>
      <c r="G11" s="370"/>
      <c r="H11" s="370"/>
      <c r="I11" s="368"/>
      <c r="J11" s="368"/>
      <c r="K11" s="389"/>
      <c r="L11" s="389"/>
      <c r="M11" s="370"/>
      <c r="N11" s="370"/>
      <c r="O11" s="370"/>
      <c r="P11" s="370"/>
      <c r="Q11" s="370"/>
      <c r="R11" s="395"/>
    </row>
    <row r="12" spans="1:18" ht="14.25">
      <c r="A12" s="366"/>
      <c r="B12" s="367"/>
      <c r="C12" s="372" t="s">
        <v>55</v>
      </c>
      <c r="D12" s="370"/>
      <c r="E12" s="370"/>
      <c r="F12" s="370"/>
      <c r="G12" s="370"/>
      <c r="H12" s="370"/>
      <c r="I12" s="372" t="s">
        <v>55</v>
      </c>
      <c r="J12" s="368" t="s">
        <v>1333</v>
      </c>
      <c r="K12" s="389">
        <v>5.94</v>
      </c>
      <c r="L12" s="389">
        <v>0.01</v>
      </c>
      <c r="M12" s="370"/>
      <c r="N12" s="370"/>
      <c r="O12" s="370"/>
      <c r="P12" s="370"/>
      <c r="Q12" s="370"/>
      <c r="R12" s="395"/>
    </row>
    <row r="13" spans="1:18" ht="14.25">
      <c r="A13" s="366"/>
      <c r="B13" s="367"/>
      <c r="C13" s="372" t="s">
        <v>48</v>
      </c>
      <c r="D13" s="370"/>
      <c r="E13" s="370"/>
      <c r="F13" s="370"/>
      <c r="G13" s="370"/>
      <c r="H13" s="370"/>
      <c r="I13" s="368"/>
      <c r="J13" s="368"/>
      <c r="K13" s="389"/>
      <c r="L13" s="389"/>
      <c r="M13" s="370"/>
      <c r="N13" s="370"/>
      <c r="O13" s="370"/>
      <c r="P13" s="370"/>
      <c r="Q13" s="370"/>
      <c r="R13" s="395"/>
    </row>
    <row r="14" spans="1:18" ht="14.25">
      <c r="A14" s="366"/>
      <c r="B14" s="367"/>
      <c r="C14" s="373" t="s">
        <v>177</v>
      </c>
      <c r="D14" s="370"/>
      <c r="E14" s="370"/>
      <c r="F14" s="370"/>
      <c r="G14" s="370"/>
      <c r="H14" s="370"/>
      <c r="I14" s="373" t="s">
        <v>177</v>
      </c>
      <c r="J14" s="368" t="s">
        <v>1333</v>
      </c>
      <c r="K14" s="389">
        <v>0.01</v>
      </c>
      <c r="L14" s="389"/>
      <c r="M14" s="370"/>
      <c r="N14" s="370"/>
      <c r="O14" s="370"/>
      <c r="P14" s="370"/>
      <c r="Q14" s="370"/>
      <c r="R14" s="395"/>
    </row>
    <row r="15" spans="1:18" ht="14.25">
      <c r="A15" s="366"/>
      <c r="B15" s="367"/>
      <c r="C15" s="373" t="s">
        <v>1335</v>
      </c>
      <c r="D15" s="370"/>
      <c r="E15" s="370"/>
      <c r="F15" s="370"/>
      <c r="G15" s="370"/>
      <c r="H15" s="370"/>
      <c r="I15" s="368"/>
      <c r="J15" s="368"/>
      <c r="K15" s="389"/>
      <c r="L15" s="389"/>
      <c r="M15" s="370"/>
      <c r="N15" s="370"/>
      <c r="O15" s="370"/>
      <c r="P15" s="370"/>
      <c r="Q15" s="370"/>
      <c r="R15" s="395"/>
    </row>
    <row r="16" spans="1:18" ht="14.25">
      <c r="A16" s="366"/>
      <c r="B16" s="367"/>
      <c r="C16" s="373" t="s">
        <v>78</v>
      </c>
      <c r="D16" s="370"/>
      <c r="E16" s="370"/>
      <c r="F16" s="370"/>
      <c r="G16" s="370"/>
      <c r="H16" s="370"/>
      <c r="I16" s="373" t="s">
        <v>78</v>
      </c>
      <c r="J16" s="368" t="s">
        <v>1333</v>
      </c>
      <c r="K16" s="389">
        <v>0.04</v>
      </c>
      <c r="L16" s="389"/>
      <c r="M16" s="370"/>
      <c r="N16" s="370"/>
      <c r="O16" s="370"/>
      <c r="P16" s="370"/>
      <c r="Q16" s="370"/>
      <c r="R16" s="395"/>
    </row>
    <row r="17" spans="1:18" ht="14.25">
      <c r="A17" s="366"/>
      <c r="B17" s="367"/>
      <c r="C17" s="373" t="s">
        <v>1336</v>
      </c>
      <c r="D17" s="370"/>
      <c r="E17" s="370"/>
      <c r="F17" s="370"/>
      <c r="G17" s="370"/>
      <c r="H17" s="370"/>
      <c r="I17" s="368"/>
      <c r="J17" s="368"/>
      <c r="K17" s="389"/>
      <c r="L17" s="389"/>
      <c r="M17" s="370"/>
      <c r="N17" s="370"/>
      <c r="O17" s="370"/>
      <c r="P17" s="370"/>
      <c r="Q17" s="370"/>
      <c r="R17" s="395"/>
    </row>
    <row r="18" spans="1:18" ht="14.25">
      <c r="A18" s="366"/>
      <c r="B18" s="367"/>
      <c r="C18" s="372" t="s">
        <v>1337</v>
      </c>
      <c r="D18" s="374"/>
      <c r="E18" s="374"/>
      <c r="F18" s="374"/>
      <c r="G18" s="374"/>
      <c r="H18" s="374"/>
      <c r="I18" s="368"/>
      <c r="J18" s="368"/>
      <c r="K18" s="389"/>
      <c r="L18" s="389"/>
      <c r="M18" s="374"/>
      <c r="N18" s="374"/>
      <c r="O18" s="374"/>
      <c r="P18" s="374"/>
      <c r="Q18" s="374"/>
      <c r="R18" s="396"/>
    </row>
    <row r="19" spans="1:18" ht="14.25">
      <c r="A19" s="366">
        <v>2</v>
      </c>
      <c r="B19" s="367" t="s">
        <v>71</v>
      </c>
      <c r="C19" s="373" t="s">
        <v>942</v>
      </c>
      <c r="D19" s="369">
        <v>593.03</v>
      </c>
      <c r="E19" s="369">
        <v>592.37</v>
      </c>
      <c r="F19" s="369">
        <v>0.66</v>
      </c>
      <c r="G19" s="369">
        <v>3.75</v>
      </c>
      <c r="H19" s="369">
        <v>0.03</v>
      </c>
      <c r="I19" s="368"/>
      <c r="J19" s="368"/>
      <c r="K19" s="389"/>
      <c r="L19" s="389"/>
      <c r="M19" s="369">
        <v>75.97</v>
      </c>
      <c r="N19" s="369">
        <v>0.22</v>
      </c>
      <c r="O19" s="369">
        <v>384.65</v>
      </c>
      <c r="P19" s="369">
        <v>0.41</v>
      </c>
      <c r="Q19" s="369">
        <v>128</v>
      </c>
      <c r="R19" s="394"/>
    </row>
    <row r="20" spans="1:18" ht="14.25">
      <c r="A20" s="366"/>
      <c r="B20" s="367"/>
      <c r="C20" s="368" t="s">
        <v>83</v>
      </c>
      <c r="D20" s="370"/>
      <c r="E20" s="370"/>
      <c r="F20" s="370"/>
      <c r="G20" s="370"/>
      <c r="H20" s="370"/>
      <c r="I20" s="368"/>
      <c r="J20" s="368"/>
      <c r="K20" s="389"/>
      <c r="L20" s="389"/>
      <c r="M20" s="370"/>
      <c r="N20" s="370"/>
      <c r="O20" s="370"/>
      <c r="P20" s="370"/>
      <c r="Q20" s="370"/>
      <c r="R20" s="395"/>
    </row>
    <row r="21" spans="1:18" ht="14.25">
      <c r="A21" s="366"/>
      <c r="B21" s="367"/>
      <c r="C21" s="368" t="s">
        <v>62</v>
      </c>
      <c r="D21" s="370"/>
      <c r="E21" s="370"/>
      <c r="F21" s="370"/>
      <c r="G21" s="370"/>
      <c r="H21" s="370"/>
      <c r="I21" s="368" t="s">
        <v>62</v>
      </c>
      <c r="J21" s="368" t="s">
        <v>1333</v>
      </c>
      <c r="K21" s="389">
        <v>0.11</v>
      </c>
      <c r="L21" s="389"/>
      <c r="M21" s="370"/>
      <c r="N21" s="370"/>
      <c r="O21" s="370"/>
      <c r="P21" s="370"/>
      <c r="Q21" s="370"/>
      <c r="R21" s="395"/>
    </row>
    <row r="22" spans="1:18" ht="14.25">
      <c r="A22" s="366"/>
      <c r="B22" s="367"/>
      <c r="C22" s="371" t="s">
        <v>86</v>
      </c>
      <c r="D22" s="370"/>
      <c r="E22" s="370"/>
      <c r="F22" s="370"/>
      <c r="G22" s="370"/>
      <c r="H22" s="370"/>
      <c r="I22" s="368"/>
      <c r="J22" s="368"/>
      <c r="K22" s="389"/>
      <c r="L22" s="389"/>
      <c r="M22" s="370"/>
      <c r="N22" s="370"/>
      <c r="O22" s="370"/>
      <c r="P22" s="370"/>
      <c r="Q22" s="370"/>
      <c r="R22" s="395"/>
    </row>
    <row r="23" spans="1:18" ht="14.25">
      <c r="A23" s="366"/>
      <c r="B23" s="367"/>
      <c r="C23" s="372" t="s">
        <v>57</v>
      </c>
      <c r="D23" s="370"/>
      <c r="E23" s="370"/>
      <c r="F23" s="370"/>
      <c r="G23" s="370"/>
      <c r="H23" s="370"/>
      <c r="I23" s="372" t="s">
        <v>57</v>
      </c>
      <c r="J23" s="368" t="s">
        <v>1333</v>
      </c>
      <c r="K23" s="389">
        <v>1.91</v>
      </c>
      <c r="L23" s="389">
        <v>0.03</v>
      </c>
      <c r="M23" s="370"/>
      <c r="N23" s="370"/>
      <c r="O23" s="370"/>
      <c r="P23" s="370"/>
      <c r="Q23" s="370"/>
      <c r="R23" s="395"/>
    </row>
    <row r="24" spans="1:18" ht="14.25">
      <c r="A24" s="366"/>
      <c r="B24" s="367"/>
      <c r="C24" s="368" t="s">
        <v>105</v>
      </c>
      <c r="D24" s="370"/>
      <c r="E24" s="370"/>
      <c r="F24" s="370"/>
      <c r="G24" s="370"/>
      <c r="H24" s="370"/>
      <c r="I24" s="368"/>
      <c r="J24" s="368"/>
      <c r="K24" s="389"/>
      <c r="L24" s="389"/>
      <c r="M24" s="370"/>
      <c r="N24" s="370"/>
      <c r="O24" s="370"/>
      <c r="P24" s="370"/>
      <c r="Q24" s="370"/>
      <c r="R24" s="395"/>
    </row>
    <row r="25" spans="1:18" ht="14.25">
      <c r="A25" s="366"/>
      <c r="B25" s="367"/>
      <c r="C25" s="375" t="s">
        <v>91</v>
      </c>
      <c r="D25" s="370"/>
      <c r="E25" s="370"/>
      <c r="F25" s="370"/>
      <c r="G25" s="370"/>
      <c r="H25" s="370"/>
      <c r="I25" s="375" t="s">
        <v>91</v>
      </c>
      <c r="J25" s="368" t="s">
        <v>1333</v>
      </c>
      <c r="K25" s="389">
        <v>1.73</v>
      </c>
      <c r="L25" s="389"/>
      <c r="M25" s="370"/>
      <c r="N25" s="370"/>
      <c r="O25" s="370"/>
      <c r="P25" s="370"/>
      <c r="Q25" s="370"/>
      <c r="R25" s="395"/>
    </row>
    <row r="26" spans="1:18" ht="14.25">
      <c r="A26" s="366"/>
      <c r="B26" s="367"/>
      <c r="C26" s="373" t="s">
        <v>46</v>
      </c>
      <c r="D26" s="370"/>
      <c r="E26" s="370"/>
      <c r="F26" s="370"/>
      <c r="G26" s="370"/>
      <c r="H26" s="370"/>
      <c r="I26" s="368"/>
      <c r="J26" s="368"/>
      <c r="K26" s="389"/>
      <c r="L26" s="389"/>
      <c r="M26" s="370"/>
      <c r="N26" s="370"/>
      <c r="O26" s="370"/>
      <c r="P26" s="370"/>
      <c r="Q26" s="370"/>
      <c r="R26" s="395"/>
    </row>
    <row r="27" spans="1:18" ht="14.25">
      <c r="A27" s="366"/>
      <c r="B27" s="367"/>
      <c r="C27" s="373" t="s">
        <v>1338</v>
      </c>
      <c r="D27" s="370"/>
      <c r="E27" s="370"/>
      <c r="F27" s="370"/>
      <c r="G27" s="370"/>
      <c r="H27" s="370"/>
      <c r="I27" s="368"/>
      <c r="J27" s="368"/>
      <c r="K27" s="389"/>
      <c r="L27" s="389"/>
      <c r="M27" s="370"/>
      <c r="N27" s="370"/>
      <c r="O27" s="370"/>
      <c r="P27" s="370"/>
      <c r="Q27" s="370"/>
      <c r="R27" s="395"/>
    </row>
    <row r="28" spans="1:18" ht="14.25">
      <c r="A28" s="366"/>
      <c r="B28" s="367"/>
      <c r="C28" s="373" t="s">
        <v>993</v>
      </c>
      <c r="D28" s="374"/>
      <c r="E28" s="374"/>
      <c r="F28" s="374"/>
      <c r="G28" s="374"/>
      <c r="H28" s="374"/>
      <c r="I28" s="368"/>
      <c r="J28" s="368"/>
      <c r="K28" s="389"/>
      <c r="L28" s="389"/>
      <c r="M28" s="374"/>
      <c r="N28" s="374"/>
      <c r="O28" s="374"/>
      <c r="P28" s="374"/>
      <c r="Q28" s="374"/>
      <c r="R28" s="396"/>
    </row>
    <row r="29" spans="1:18" ht="14.25">
      <c r="A29" s="376">
        <v>3</v>
      </c>
      <c r="B29" s="377" t="s">
        <v>85</v>
      </c>
      <c r="C29" s="372" t="s">
        <v>90</v>
      </c>
      <c r="D29" s="369">
        <v>773.03</v>
      </c>
      <c r="E29" s="369">
        <v>722.37</v>
      </c>
      <c r="F29" s="369">
        <v>50.66</v>
      </c>
      <c r="G29" s="369">
        <v>91.11</v>
      </c>
      <c r="H29" s="369">
        <v>1.14</v>
      </c>
      <c r="I29" s="372" t="s">
        <v>90</v>
      </c>
      <c r="J29" s="375" t="s">
        <v>1333</v>
      </c>
      <c r="K29" s="390">
        <v>2.16</v>
      </c>
      <c r="L29" s="390">
        <v>0.02</v>
      </c>
      <c r="M29" s="391">
        <v>166.22</v>
      </c>
      <c r="N29" s="391">
        <v>12.18</v>
      </c>
      <c r="O29" s="391">
        <v>330.92</v>
      </c>
      <c r="P29" s="369">
        <v>37.34</v>
      </c>
      <c r="Q29" s="369">
        <v>134.12</v>
      </c>
      <c r="R29" s="394"/>
    </row>
    <row r="30" spans="1:18" ht="14.25">
      <c r="A30" s="378"/>
      <c r="B30" s="379"/>
      <c r="C30" s="380" t="s">
        <v>134</v>
      </c>
      <c r="D30" s="370"/>
      <c r="E30" s="370"/>
      <c r="F30" s="370"/>
      <c r="G30" s="370"/>
      <c r="H30" s="370"/>
      <c r="I30" s="368"/>
      <c r="J30" s="368"/>
      <c r="K30" s="389"/>
      <c r="L30" s="389"/>
      <c r="M30" s="392"/>
      <c r="N30" s="392"/>
      <c r="O30" s="392"/>
      <c r="P30" s="370"/>
      <c r="Q30" s="370"/>
      <c r="R30" s="395"/>
    </row>
    <row r="31" spans="1:18" ht="14.25">
      <c r="A31" s="378"/>
      <c r="B31" s="379"/>
      <c r="C31" s="380" t="s">
        <v>224</v>
      </c>
      <c r="D31" s="370"/>
      <c r="E31" s="370"/>
      <c r="F31" s="370"/>
      <c r="G31" s="370"/>
      <c r="H31" s="370"/>
      <c r="I31" s="368" t="s">
        <v>224</v>
      </c>
      <c r="J31" s="368" t="s">
        <v>1333</v>
      </c>
      <c r="K31" s="389">
        <v>0.13</v>
      </c>
      <c r="L31" s="389">
        <v>0.06</v>
      </c>
      <c r="M31" s="392"/>
      <c r="N31" s="392"/>
      <c r="O31" s="392"/>
      <c r="P31" s="370"/>
      <c r="Q31" s="370"/>
      <c r="R31" s="395"/>
    </row>
    <row r="32" spans="1:18" ht="14.25">
      <c r="A32" s="378"/>
      <c r="B32" s="379"/>
      <c r="C32" s="380" t="s">
        <v>81</v>
      </c>
      <c r="D32" s="370"/>
      <c r="E32" s="370"/>
      <c r="F32" s="370"/>
      <c r="G32" s="370"/>
      <c r="H32" s="370"/>
      <c r="I32" s="368" t="s">
        <v>81</v>
      </c>
      <c r="J32" s="368" t="s">
        <v>1333</v>
      </c>
      <c r="K32" s="389">
        <v>3.95</v>
      </c>
      <c r="L32" s="389">
        <v>0.01</v>
      </c>
      <c r="M32" s="392"/>
      <c r="N32" s="392"/>
      <c r="O32" s="392"/>
      <c r="P32" s="370"/>
      <c r="Q32" s="370"/>
      <c r="R32" s="395"/>
    </row>
    <row r="33" spans="1:18" ht="14.25">
      <c r="A33" s="378"/>
      <c r="B33" s="379"/>
      <c r="C33" s="368" t="s">
        <v>53</v>
      </c>
      <c r="D33" s="370"/>
      <c r="E33" s="370"/>
      <c r="F33" s="370"/>
      <c r="G33" s="370"/>
      <c r="H33" s="370"/>
      <c r="I33" s="368" t="s">
        <v>53</v>
      </c>
      <c r="J33" s="368" t="s">
        <v>1333</v>
      </c>
      <c r="K33" s="389">
        <v>15.21</v>
      </c>
      <c r="L33" s="389">
        <v>0.24</v>
      </c>
      <c r="M33" s="392"/>
      <c r="N33" s="392"/>
      <c r="O33" s="392"/>
      <c r="P33" s="370"/>
      <c r="Q33" s="370"/>
      <c r="R33" s="395"/>
    </row>
    <row r="34" spans="1:18" ht="14.25">
      <c r="A34" s="378"/>
      <c r="B34" s="379"/>
      <c r="C34" s="373" t="s">
        <v>1135</v>
      </c>
      <c r="D34" s="370"/>
      <c r="E34" s="370"/>
      <c r="F34" s="370"/>
      <c r="G34" s="370"/>
      <c r="H34" s="370"/>
      <c r="I34" s="373"/>
      <c r="J34" s="368"/>
      <c r="K34" s="389"/>
      <c r="L34" s="389"/>
      <c r="M34" s="392"/>
      <c r="N34" s="392"/>
      <c r="O34" s="392"/>
      <c r="P34" s="370"/>
      <c r="Q34" s="370"/>
      <c r="R34" s="395"/>
    </row>
    <row r="35" spans="1:18" ht="14.25">
      <c r="A35" s="378"/>
      <c r="B35" s="379"/>
      <c r="C35" s="373" t="s">
        <v>1339</v>
      </c>
      <c r="D35" s="370"/>
      <c r="E35" s="370"/>
      <c r="F35" s="370"/>
      <c r="G35" s="370"/>
      <c r="H35" s="370"/>
      <c r="I35" s="368"/>
      <c r="J35" s="368"/>
      <c r="K35" s="389"/>
      <c r="L35" s="389"/>
      <c r="M35" s="392"/>
      <c r="N35" s="392"/>
      <c r="O35" s="392"/>
      <c r="P35" s="370"/>
      <c r="Q35" s="370"/>
      <c r="R35" s="395"/>
    </row>
    <row r="36" spans="1:18" ht="14.25">
      <c r="A36" s="378"/>
      <c r="B36" s="379"/>
      <c r="C36" s="372" t="s">
        <v>93</v>
      </c>
      <c r="D36" s="370"/>
      <c r="E36" s="370"/>
      <c r="F36" s="370"/>
      <c r="G36" s="370"/>
      <c r="H36" s="370"/>
      <c r="I36" s="372" t="s">
        <v>93</v>
      </c>
      <c r="J36" s="368" t="s">
        <v>1333</v>
      </c>
      <c r="K36" s="389">
        <v>1.98</v>
      </c>
      <c r="L36" s="389">
        <v>0.12</v>
      </c>
      <c r="M36" s="392"/>
      <c r="N36" s="392"/>
      <c r="O36" s="392"/>
      <c r="P36" s="370"/>
      <c r="Q36" s="370"/>
      <c r="R36" s="395"/>
    </row>
    <row r="37" spans="1:18" ht="14.25">
      <c r="A37" s="378"/>
      <c r="B37" s="379"/>
      <c r="C37" s="381" t="s">
        <v>159</v>
      </c>
      <c r="D37" s="370"/>
      <c r="E37" s="370"/>
      <c r="F37" s="370"/>
      <c r="G37" s="370"/>
      <c r="H37" s="370"/>
      <c r="I37" s="381" t="s">
        <v>159</v>
      </c>
      <c r="J37" s="368" t="s">
        <v>1333</v>
      </c>
      <c r="K37" s="389">
        <v>0.58</v>
      </c>
      <c r="L37" s="389"/>
      <c r="M37" s="392"/>
      <c r="N37" s="392"/>
      <c r="O37" s="392"/>
      <c r="P37" s="370"/>
      <c r="Q37" s="370"/>
      <c r="R37" s="395"/>
    </row>
    <row r="38" spans="1:18" ht="14.25">
      <c r="A38" s="378"/>
      <c r="B38" s="379"/>
      <c r="C38" s="382" t="s">
        <v>191</v>
      </c>
      <c r="D38" s="370"/>
      <c r="E38" s="370"/>
      <c r="F38" s="370"/>
      <c r="G38" s="370"/>
      <c r="H38" s="370"/>
      <c r="I38" s="382" t="s">
        <v>191</v>
      </c>
      <c r="J38" s="368" t="s">
        <v>1333</v>
      </c>
      <c r="K38" s="389">
        <v>0.28</v>
      </c>
      <c r="L38" s="389"/>
      <c r="M38" s="392"/>
      <c r="N38" s="392"/>
      <c r="O38" s="392"/>
      <c r="P38" s="370"/>
      <c r="Q38" s="370"/>
      <c r="R38" s="395"/>
    </row>
    <row r="39" spans="1:18" ht="14.25">
      <c r="A39" s="378"/>
      <c r="B39" s="379"/>
      <c r="C39" s="383" t="s">
        <v>508</v>
      </c>
      <c r="D39" s="370"/>
      <c r="E39" s="370"/>
      <c r="F39" s="370"/>
      <c r="G39" s="370"/>
      <c r="H39" s="370"/>
      <c r="I39" s="383" t="s">
        <v>508</v>
      </c>
      <c r="J39" s="368" t="s">
        <v>1333</v>
      </c>
      <c r="K39" s="389">
        <v>0.08</v>
      </c>
      <c r="L39" s="389"/>
      <c r="M39" s="392"/>
      <c r="N39" s="392"/>
      <c r="O39" s="392"/>
      <c r="P39" s="370"/>
      <c r="Q39" s="370"/>
      <c r="R39" s="395"/>
    </row>
    <row r="40" spans="1:18" ht="14.25">
      <c r="A40" s="378"/>
      <c r="B40" s="379"/>
      <c r="C40" s="383" t="s">
        <v>1340</v>
      </c>
      <c r="D40" s="370"/>
      <c r="E40" s="370"/>
      <c r="F40" s="370"/>
      <c r="G40" s="370"/>
      <c r="H40" s="370"/>
      <c r="I40" s="368"/>
      <c r="J40" s="368"/>
      <c r="K40" s="389"/>
      <c r="L40" s="389"/>
      <c r="M40" s="392"/>
      <c r="N40" s="392"/>
      <c r="O40" s="392"/>
      <c r="P40" s="370"/>
      <c r="Q40" s="370"/>
      <c r="R40" s="395"/>
    </row>
    <row r="41" spans="1:18" ht="14.25">
      <c r="A41" s="378"/>
      <c r="B41" s="379"/>
      <c r="C41" s="368" t="s">
        <v>1341</v>
      </c>
      <c r="D41" s="370"/>
      <c r="E41" s="370"/>
      <c r="F41" s="370"/>
      <c r="G41" s="370"/>
      <c r="H41" s="370"/>
      <c r="I41" s="368"/>
      <c r="J41" s="368"/>
      <c r="K41" s="389"/>
      <c r="L41" s="389"/>
      <c r="M41" s="392"/>
      <c r="N41" s="392"/>
      <c r="O41" s="392"/>
      <c r="P41" s="370"/>
      <c r="Q41" s="370"/>
      <c r="R41" s="395"/>
    </row>
    <row r="42" spans="1:18" ht="14.25">
      <c r="A42" s="378"/>
      <c r="B42" s="379"/>
      <c r="C42" s="368" t="s">
        <v>914</v>
      </c>
      <c r="D42" s="370"/>
      <c r="E42" s="370"/>
      <c r="F42" s="370"/>
      <c r="G42" s="370"/>
      <c r="H42" s="370"/>
      <c r="I42" s="368" t="s">
        <v>914</v>
      </c>
      <c r="J42" s="368" t="s">
        <v>1333</v>
      </c>
      <c r="K42" s="389">
        <v>0.21</v>
      </c>
      <c r="L42" s="389">
        <v>0.1</v>
      </c>
      <c r="M42" s="392"/>
      <c r="N42" s="392"/>
      <c r="O42" s="392"/>
      <c r="P42" s="370"/>
      <c r="Q42" s="370"/>
      <c r="R42" s="395"/>
    </row>
    <row r="43" spans="1:18" ht="14.25">
      <c r="A43" s="378"/>
      <c r="B43" s="379"/>
      <c r="C43" s="380" t="s">
        <v>92</v>
      </c>
      <c r="D43" s="370"/>
      <c r="E43" s="370"/>
      <c r="F43" s="370"/>
      <c r="G43" s="370"/>
      <c r="H43" s="370"/>
      <c r="I43" s="380" t="s">
        <v>92</v>
      </c>
      <c r="J43" s="368" t="s">
        <v>1333</v>
      </c>
      <c r="K43" s="389">
        <v>11.88</v>
      </c>
      <c r="L43" s="389">
        <v>0.51</v>
      </c>
      <c r="M43" s="392"/>
      <c r="N43" s="392"/>
      <c r="O43" s="392"/>
      <c r="P43" s="370"/>
      <c r="Q43" s="370"/>
      <c r="R43" s="395"/>
    </row>
    <row r="44" spans="1:18" ht="14.25">
      <c r="A44" s="378"/>
      <c r="B44" s="379"/>
      <c r="C44" s="373" t="s">
        <v>1342</v>
      </c>
      <c r="D44" s="370"/>
      <c r="E44" s="370"/>
      <c r="F44" s="370"/>
      <c r="G44" s="370"/>
      <c r="H44" s="370"/>
      <c r="I44" s="373" t="s">
        <v>1342</v>
      </c>
      <c r="J44" s="368" t="s">
        <v>1343</v>
      </c>
      <c r="K44" s="389">
        <v>42.84</v>
      </c>
      <c r="L44" s="389"/>
      <c r="M44" s="392"/>
      <c r="N44" s="392"/>
      <c r="O44" s="392"/>
      <c r="P44" s="370"/>
      <c r="Q44" s="370"/>
      <c r="R44" s="395"/>
    </row>
    <row r="45" spans="1:18" ht="14.25">
      <c r="A45" s="378"/>
      <c r="B45" s="379"/>
      <c r="C45" s="373" t="s">
        <v>63</v>
      </c>
      <c r="D45" s="370"/>
      <c r="E45" s="370"/>
      <c r="F45" s="370"/>
      <c r="G45" s="370"/>
      <c r="H45" s="370"/>
      <c r="I45" s="373"/>
      <c r="J45" s="368"/>
      <c r="K45" s="389"/>
      <c r="L45" s="389"/>
      <c r="M45" s="392"/>
      <c r="N45" s="392"/>
      <c r="O45" s="392"/>
      <c r="P45" s="370"/>
      <c r="Q45" s="370"/>
      <c r="R45" s="395"/>
    </row>
    <row r="46" spans="1:18" ht="14.25">
      <c r="A46" s="378"/>
      <c r="B46" s="379"/>
      <c r="C46" s="381" t="s">
        <v>1344</v>
      </c>
      <c r="D46" s="370"/>
      <c r="E46" s="370"/>
      <c r="F46" s="370"/>
      <c r="G46" s="370"/>
      <c r="H46" s="370"/>
      <c r="I46" s="373"/>
      <c r="J46" s="368"/>
      <c r="K46" s="389"/>
      <c r="L46" s="389"/>
      <c r="M46" s="392"/>
      <c r="N46" s="392"/>
      <c r="O46" s="392"/>
      <c r="P46" s="370"/>
      <c r="Q46" s="370"/>
      <c r="R46" s="395"/>
    </row>
    <row r="47" spans="1:18" ht="14.25">
      <c r="A47" s="378"/>
      <c r="B47" s="379"/>
      <c r="C47" s="375" t="s">
        <v>56</v>
      </c>
      <c r="D47" s="370"/>
      <c r="E47" s="370"/>
      <c r="F47" s="370"/>
      <c r="G47" s="370"/>
      <c r="H47" s="370"/>
      <c r="I47" s="375" t="s">
        <v>56</v>
      </c>
      <c r="J47" s="368" t="s">
        <v>1333</v>
      </c>
      <c r="K47" s="389">
        <v>0.34</v>
      </c>
      <c r="L47" s="389">
        <v>0.02</v>
      </c>
      <c r="M47" s="392"/>
      <c r="N47" s="392"/>
      <c r="O47" s="392"/>
      <c r="P47" s="370"/>
      <c r="Q47" s="370"/>
      <c r="R47" s="395"/>
    </row>
    <row r="48" spans="1:18" ht="14.25">
      <c r="A48" s="378"/>
      <c r="B48" s="379"/>
      <c r="C48" s="372" t="s">
        <v>1345</v>
      </c>
      <c r="D48" s="370"/>
      <c r="E48" s="370"/>
      <c r="F48" s="370"/>
      <c r="G48" s="370"/>
      <c r="H48" s="370"/>
      <c r="I48" s="373"/>
      <c r="J48" s="368"/>
      <c r="K48" s="389"/>
      <c r="L48" s="389"/>
      <c r="M48" s="392"/>
      <c r="N48" s="392"/>
      <c r="O48" s="392"/>
      <c r="P48" s="370"/>
      <c r="Q48" s="370"/>
      <c r="R48" s="395"/>
    </row>
    <row r="49" spans="1:18" ht="14.25">
      <c r="A49" s="378"/>
      <c r="B49" s="379"/>
      <c r="C49" s="375" t="s">
        <v>298</v>
      </c>
      <c r="D49" s="370"/>
      <c r="E49" s="370"/>
      <c r="F49" s="370"/>
      <c r="G49" s="370"/>
      <c r="H49" s="370"/>
      <c r="I49" s="375" t="s">
        <v>298</v>
      </c>
      <c r="J49" s="368" t="s">
        <v>1333</v>
      </c>
      <c r="K49" s="389">
        <v>0.53</v>
      </c>
      <c r="L49" s="389"/>
      <c r="M49" s="392"/>
      <c r="N49" s="392"/>
      <c r="O49" s="392"/>
      <c r="P49" s="370"/>
      <c r="Q49" s="370"/>
      <c r="R49" s="395"/>
    </row>
    <row r="50" spans="1:18" ht="14.25">
      <c r="A50" s="378"/>
      <c r="B50" s="379"/>
      <c r="C50" s="372" t="s">
        <v>64</v>
      </c>
      <c r="D50" s="370"/>
      <c r="E50" s="370"/>
      <c r="F50" s="370"/>
      <c r="G50" s="370"/>
      <c r="H50" s="370"/>
      <c r="I50" s="373"/>
      <c r="J50" s="368"/>
      <c r="K50" s="389"/>
      <c r="L50" s="389"/>
      <c r="M50" s="392"/>
      <c r="N50" s="392"/>
      <c r="O50" s="392"/>
      <c r="P50" s="370"/>
      <c r="Q50" s="370"/>
      <c r="R50" s="395"/>
    </row>
    <row r="51" spans="1:18" ht="14.25">
      <c r="A51" s="378"/>
      <c r="B51" s="379"/>
      <c r="C51" s="373" t="s">
        <v>171</v>
      </c>
      <c r="D51" s="370"/>
      <c r="E51" s="370"/>
      <c r="F51" s="370"/>
      <c r="G51" s="370"/>
      <c r="H51" s="370"/>
      <c r="I51" s="373"/>
      <c r="J51" s="368"/>
      <c r="K51" s="389"/>
      <c r="L51" s="389"/>
      <c r="M51" s="392"/>
      <c r="N51" s="392"/>
      <c r="O51" s="392"/>
      <c r="P51" s="370"/>
      <c r="Q51" s="370"/>
      <c r="R51" s="395"/>
    </row>
    <row r="52" spans="1:18" ht="14.25">
      <c r="A52" s="378"/>
      <c r="B52" s="379"/>
      <c r="C52" s="373" t="s">
        <v>965</v>
      </c>
      <c r="D52" s="370"/>
      <c r="E52" s="370"/>
      <c r="F52" s="370"/>
      <c r="G52" s="370"/>
      <c r="H52" s="370"/>
      <c r="I52" s="373"/>
      <c r="J52" s="368"/>
      <c r="K52" s="389"/>
      <c r="L52" s="389"/>
      <c r="M52" s="392"/>
      <c r="N52" s="392"/>
      <c r="O52" s="392"/>
      <c r="P52" s="370"/>
      <c r="Q52" s="370"/>
      <c r="R52" s="395"/>
    </row>
    <row r="53" spans="1:18" ht="14.25">
      <c r="A53" s="378"/>
      <c r="B53" s="379"/>
      <c r="C53" s="373" t="s">
        <v>1346</v>
      </c>
      <c r="D53" s="370"/>
      <c r="E53" s="370"/>
      <c r="F53" s="370"/>
      <c r="G53" s="370"/>
      <c r="H53" s="370"/>
      <c r="I53" s="373"/>
      <c r="J53" s="368"/>
      <c r="K53" s="389"/>
      <c r="L53" s="389"/>
      <c r="M53" s="392"/>
      <c r="N53" s="392"/>
      <c r="O53" s="392"/>
      <c r="P53" s="370"/>
      <c r="Q53" s="370"/>
      <c r="R53" s="395"/>
    </row>
    <row r="54" spans="1:18" ht="14.25">
      <c r="A54" s="378"/>
      <c r="B54" s="379"/>
      <c r="C54" s="384" t="s">
        <v>180</v>
      </c>
      <c r="D54" s="370"/>
      <c r="E54" s="370"/>
      <c r="F54" s="370"/>
      <c r="G54" s="370"/>
      <c r="H54" s="370"/>
      <c r="I54" s="384" t="s">
        <v>180</v>
      </c>
      <c r="J54" s="368" t="s">
        <v>1333</v>
      </c>
      <c r="K54" s="389">
        <v>2.12</v>
      </c>
      <c r="L54" s="389"/>
      <c r="M54" s="392"/>
      <c r="N54" s="392"/>
      <c r="O54" s="392"/>
      <c r="P54" s="370"/>
      <c r="Q54" s="370"/>
      <c r="R54" s="395"/>
    </row>
    <row r="55" spans="1:18" ht="14.25">
      <c r="A55" s="378"/>
      <c r="B55" s="379"/>
      <c r="C55" s="373" t="s">
        <v>49</v>
      </c>
      <c r="D55" s="370"/>
      <c r="E55" s="370"/>
      <c r="F55" s="370"/>
      <c r="G55" s="370"/>
      <c r="H55" s="370"/>
      <c r="I55" s="373"/>
      <c r="J55" s="368"/>
      <c r="K55" s="389"/>
      <c r="L55" s="389"/>
      <c r="M55" s="392"/>
      <c r="N55" s="392"/>
      <c r="O55" s="392"/>
      <c r="P55" s="370"/>
      <c r="Q55" s="370"/>
      <c r="R55" s="395"/>
    </row>
    <row r="56" spans="1:18" ht="14.25">
      <c r="A56" s="378"/>
      <c r="B56" s="379"/>
      <c r="C56" s="372" t="s">
        <v>89</v>
      </c>
      <c r="D56" s="370"/>
      <c r="E56" s="370"/>
      <c r="F56" s="370"/>
      <c r="G56" s="370"/>
      <c r="H56" s="370"/>
      <c r="I56" s="372" t="s">
        <v>89</v>
      </c>
      <c r="J56" s="368" t="s">
        <v>1333</v>
      </c>
      <c r="K56" s="389">
        <v>8.82</v>
      </c>
      <c r="L56" s="389">
        <v>0.06</v>
      </c>
      <c r="M56" s="392"/>
      <c r="N56" s="392"/>
      <c r="O56" s="392"/>
      <c r="P56" s="370"/>
      <c r="Q56" s="370"/>
      <c r="R56" s="395"/>
    </row>
    <row r="57" spans="1:18" ht="14.25">
      <c r="A57" s="378"/>
      <c r="B57" s="379"/>
      <c r="C57" s="373" t="s">
        <v>1347</v>
      </c>
      <c r="D57" s="370"/>
      <c r="E57" s="370"/>
      <c r="F57" s="370"/>
      <c r="G57" s="370"/>
      <c r="H57" s="370"/>
      <c r="I57" s="373"/>
      <c r="J57" s="368"/>
      <c r="K57" s="389"/>
      <c r="L57" s="389"/>
      <c r="M57" s="392"/>
      <c r="N57" s="392"/>
      <c r="O57" s="392"/>
      <c r="P57" s="370"/>
      <c r="Q57" s="370"/>
      <c r="R57" s="395"/>
    </row>
    <row r="58" spans="1:18" ht="14.25">
      <c r="A58" s="378"/>
      <c r="B58" s="379"/>
      <c r="C58" s="372" t="s">
        <v>109</v>
      </c>
      <c r="D58" s="370"/>
      <c r="E58" s="370"/>
      <c r="F58" s="370"/>
      <c r="G58" s="370"/>
      <c r="H58" s="370"/>
      <c r="I58" s="373"/>
      <c r="J58" s="368"/>
      <c r="K58" s="389"/>
      <c r="L58" s="389"/>
      <c r="M58" s="392"/>
      <c r="N58" s="392"/>
      <c r="O58" s="392"/>
      <c r="P58" s="370"/>
      <c r="Q58" s="370"/>
      <c r="R58" s="395"/>
    </row>
    <row r="59" spans="1:18" ht="14.25">
      <c r="A59" s="378"/>
      <c r="B59" s="379"/>
      <c r="C59" s="385" t="s">
        <v>80</v>
      </c>
      <c r="D59" s="370"/>
      <c r="E59" s="370"/>
      <c r="F59" s="370"/>
      <c r="G59" s="370"/>
      <c r="H59" s="370"/>
      <c r="I59" s="373"/>
      <c r="J59" s="368"/>
      <c r="K59" s="389"/>
      <c r="L59" s="389"/>
      <c r="M59" s="392"/>
      <c r="N59" s="392"/>
      <c r="O59" s="392"/>
      <c r="P59" s="370"/>
      <c r="Q59" s="370"/>
      <c r="R59" s="395"/>
    </row>
    <row r="60" spans="1:18" ht="14.25">
      <c r="A60" s="378"/>
      <c r="B60" s="379"/>
      <c r="C60" s="373" t="s">
        <v>1348</v>
      </c>
      <c r="D60" s="374"/>
      <c r="E60" s="374"/>
      <c r="F60" s="374"/>
      <c r="G60" s="374"/>
      <c r="H60" s="374"/>
      <c r="I60" s="373"/>
      <c r="J60" s="368"/>
      <c r="K60" s="389"/>
      <c r="L60" s="389"/>
      <c r="M60" s="393"/>
      <c r="N60" s="393"/>
      <c r="O60" s="393"/>
      <c r="P60" s="374"/>
      <c r="Q60" s="374"/>
      <c r="R60" s="396"/>
    </row>
    <row r="61" spans="1:18" ht="14.25">
      <c r="A61" s="366">
        <v>4</v>
      </c>
      <c r="B61" s="367" t="s">
        <v>123</v>
      </c>
      <c r="C61" s="372" t="s">
        <v>1349</v>
      </c>
      <c r="D61" s="369">
        <v>127.38</v>
      </c>
      <c r="E61" s="369">
        <v>124.02</v>
      </c>
      <c r="F61" s="369">
        <v>3.36</v>
      </c>
      <c r="G61" s="369">
        <v>16.42</v>
      </c>
      <c r="H61" s="369">
        <v>0.31</v>
      </c>
      <c r="I61" s="368"/>
      <c r="J61" s="368"/>
      <c r="K61" s="389"/>
      <c r="L61" s="389"/>
      <c r="M61" s="369">
        <v>21</v>
      </c>
      <c r="N61" s="369"/>
      <c r="O61" s="369">
        <v>77.03</v>
      </c>
      <c r="P61" s="369">
        <v>3.05</v>
      </c>
      <c r="Q61" s="369"/>
      <c r="R61" s="394"/>
    </row>
    <row r="62" spans="1:18" ht="14.25">
      <c r="A62" s="366"/>
      <c r="B62" s="367"/>
      <c r="C62" s="372" t="s">
        <v>51</v>
      </c>
      <c r="D62" s="370"/>
      <c r="E62" s="370"/>
      <c r="F62" s="370"/>
      <c r="G62" s="370"/>
      <c r="H62" s="370"/>
      <c r="I62" s="368"/>
      <c r="J62" s="368"/>
      <c r="K62" s="389"/>
      <c r="L62" s="389"/>
      <c r="M62" s="370"/>
      <c r="N62" s="370"/>
      <c r="O62" s="370"/>
      <c r="P62" s="370"/>
      <c r="Q62" s="370"/>
      <c r="R62" s="395"/>
    </row>
    <row r="63" spans="1:18" ht="14.25">
      <c r="A63" s="366"/>
      <c r="B63" s="367"/>
      <c r="C63" s="375" t="s">
        <v>376</v>
      </c>
      <c r="D63" s="370"/>
      <c r="E63" s="370"/>
      <c r="F63" s="370"/>
      <c r="G63" s="370"/>
      <c r="H63" s="370"/>
      <c r="I63" s="375" t="s">
        <v>376</v>
      </c>
      <c r="J63" s="368" t="s">
        <v>1333</v>
      </c>
      <c r="K63" s="389">
        <v>0.61</v>
      </c>
      <c r="L63" s="389"/>
      <c r="M63" s="370"/>
      <c r="N63" s="370"/>
      <c r="O63" s="370"/>
      <c r="P63" s="370"/>
      <c r="Q63" s="370"/>
      <c r="R63" s="395"/>
    </row>
    <row r="64" spans="1:18" ht="14.25">
      <c r="A64" s="366"/>
      <c r="B64" s="367"/>
      <c r="C64" s="381" t="s">
        <v>101</v>
      </c>
      <c r="D64" s="370"/>
      <c r="E64" s="370"/>
      <c r="F64" s="370"/>
      <c r="G64" s="370"/>
      <c r="H64" s="370"/>
      <c r="I64" s="381" t="s">
        <v>101</v>
      </c>
      <c r="J64" s="368" t="s">
        <v>1333</v>
      </c>
      <c r="K64" s="389">
        <v>1.97</v>
      </c>
      <c r="L64" s="389">
        <v>0.24</v>
      </c>
      <c r="M64" s="370"/>
      <c r="N64" s="370"/>
      <c r="O64" s="370"/>
      <c r="P64" s="370"/>
      <c r="Q64" s="370"/>
      <c r="R64" s="395"/>
    </row>
    <row r="65" spans="1:18" ht="14.25">
      <c r="A65" s="366"/>
      <c r="B65" s="367"/>
      <c r="C65" s="380" t="s">
        <v>264</v>
      </c>
      <c r="D65" s="370"/>
      <c r="E65" s="370"/>
      <c r="F65" s="370"/>
      <c r="G65" s="370"/>
      <c r="H65" s="370"/>
      <c r="I65" s="380" t="s">
        <v>264</v>
      </c>
      <c r="J65" s="368" t="s">
        <v>1333</v>
      </c>
      <c r="K65" s="389">
        <v>2.39</v>
      </c>
      <c r="L65" s="389">
        <v>0.01</v>
      </c>
      <c r="M65" s="370"/>
      <c r="N65" s="370"/>
      <c r="O65" s="370"/>
      <c r="P65" s="370"/>
      <c r="Q65" s="370"/>
      <c r="R65" s="395"/>
    </row>
    <row r="66" spans="1:18" ht="14.25">
      <c r="A66" s="366"/>
      <c r="B66" s="367"/>
      <c r="C66" s="381" t="s">
        <v>1350</v>
      </c>
      <c r="D66" s="370"/>
      <c r="E66" s="370"/>
      <c r="F66" s="370"/>
      <c r="G66" s="370"/>
      <c r="H66" s="370"/>
      <c r="I66" s="368"/>
      <c r="J66" s="368"/>
      <c r="K66" s="389"/>
      <c r="L66" s="389"/>
      <c r="M66" s="370"/>
      <c r="N66" s="370"/>
      <c r="O66" s="370"/>
      <c r="P66" s="370"/>
      <c r="Q66" s="370"/>
      <c r="R66" s="395"/>
    </row>
    <row r="67" spans="1:18" ht="14.25">
      <c r="A67" s="366"/>
      <c r="B67" s="367"/>
      <c r="C67" s="373" t="s">
        <v>1179</v>
      </c>
      <c r="D67" s="370"/>
      <c r="E67" s="370"/>
      <c r="F67" s="370"/>
      <c r="G67" s="370"/>
      <c r="H67" s="370"/>
      <c r="I67" s="368"/>
      <c r="J67" s="368"/>
      <c r="K67" s="389"/>
      <c r="L67" s="389"/>
      <c r="M67" s="370"/>
      <c r="N67" s="370"/>
      <c r="O67" s="370"/>
      <c r="P67" s="370"/>
      <c r="Q67" s="370"/>
      <c r="R67" s="395"/>
    </row>
    <row r="68" spans="1:18" ht="14.25">
      <c r="A68" s="366"/>
      <c r="B68" s="367"/>
      <c r="C68" s="373" t="s">
        <v>1035</v>
      </c>
      <c r="D68" s="370"/>
      <c r="E68" s="370"/>
      <c r="F68" s="370"/>
      <c r="G68" s="370"/>
      <c r="H68" s="370"/>
      <c r="I68" s="373" t="s">
        <v>1035</v>
      </c>
      <c r="J68" s="368" t="s">
        <v>1333</v>
      </c>
      <c r="K68" s="389">
        <v>0.06</v>
      </c>
      <c r="L68" s="389"/>
      <c r="M68" s="370"/>
      <c r="N68" s="370"/>
      <c r="O68" s="370"/>
      <c r="P68" s="370"/>
      <c r="Q68" s="370"/>
      <c r="R68" s="395"/>
    </row>
    <row r="69" spans="1:18" ht="14.25">
      <c r="A69" s="366"/>
      <c r="B69" s="367"/>
      <c r="C69" s="373" t="s">
        <v>41</v>
      </c>
      <c r="D69" s="370"/>
      <c r="E69" s="370"/>
      <c r="F69" s="370"/>
      <c r="G69" s="370"/>
      <c r="H69" s="370"/>
      <c r="I69" s="368"/>
      <c r="J69" s="368"/>
      <c r="K69" s="389"/>
      <c r="L69" s="389"/>
      <c r="M69" s="370"/>
      <c r="N69" s="370"/>
      <c r="O69" s="370"/>
      <c r="P69" s="370"/>
      <c r="Q69" s="370"/>
      <c r="R69" s="395"/>
    </row>
    <row r="70" spans="1:18" ht="14.25">
      <c r="A70" s="366"/>
      <c r="B70" s="367"/>
      <c r="C70" s="373" t="s">
        <v>182</v>
      </c>
      <c r="D70" s="370"/>
      <c r="E70" s="370"/>
      <c r="F70" s="370"/>
      <c r="G70" s="370"/>
      <c r="H70" s="370"/>
      <c r="I70" s="373" t="s">
        <v>182</v>
      </c>
      <c r="J70" s="368" t="s">
        <v>1333</v>
      </c>
      <c r="K70" s="389">
        <v>6</v>
      </c>
      <c r="L70" s="389"/>
      <c r="M70" s="370"/>
      <c r="N70" s="370"/>
      <c r="O70" s="370"/>
      <c r="P70" s="370"/>
      <c r="Q70" s="370"/>
      <c r="R70" s="395"/>
    </row>
    <row r="71" spans="1:18" ht="14.25">
      <c r="A71" s="366"/>
      <c r="B71" s="367"/>
      <c r="C71" s="375" t="s">
        <v>505</v>
      </c>
      <c r="D71" s="370"/>
      <c r="E71" s="370"/>
      <c r="F71" s="370"/>
      <c r="G71" s="370"/>
      <c r="H71" s="370"/>
      <c r="I71" s="375" t="s">
        <v>505</v>
      </c>
      <c r="J71" s="368" t="s">
        <v>1333</v>
      </c>
      <c r="K71" s="389">
        <v>0.07</v>
      </c>
      <c r="L71" s="389"/>
      <c r="M71" s="370"/>
      <c r="N71" s="370"/>
      <c r="O71" s="370"/>
      <c r="P71" s="370"/>
      <c r="Q71" s="370"/>
      <c r="R71" s="395"/>
    </row>
    <row r="72" spans="1:18" ht="14.25">
      <c r="A72" s="366"/>
      <c r="B72" s="367"/>
      <c r="C72" s="373" t="s">
        <v>1351</v>
      </c>
      <c r="D72" s="370"/>
      <c r="E72" s="370"/>
      <c r="F72" s="370"/>
      <c r="G72" s="370"/>
      <c r="H72" s="370"/>
      <c r="I72" s="368"/>
      <c r="J72" s="368"/>
      <c r="K72" s="389"/>
      <c r="L72" s="389"/>
      <c r="M72" s="370"/>
      <c r="N72" s="370"/>
      <c r="O72" s="370"/>
      <c r="P72" s="370"/>
      <c r="Q72" s="370"/>
      <c r="R72" s="395"/>
    </row>
    <row r="73" spans="1:18" ht="14.25">
      <c r="A73" s="366"/>
      <c r="B73" s="367"/>
      <c r="C73" s="373" t="s">
        <v>87</v>
      </c>
      <c r="D73" s="370"/>
      <c r="E73" s="370"/>
      <c r="F73" s="370"/>
      <c r="G73" s="370"/>
      <c r="H73" s="370"/>
      <c r="I73" s="373" t="s">
        <v>87</v>
      </c>
      <c r="J73" s="368" t="s">
        <v>1352</v>
      </c>
      <c r="K73" s="389">
        <v>1.5</v>
      </c>
      <c r="L73" s="389"/>
      <c r="M73" s="370"/>
      <c r="N73" s="370"/>
      <c r="O73" s="370"/>
      <c r="P73" s="370"/>
      <c r="Q73" s="370"/>
      <c r="R73" s="395"/>
    </row>
    <row r="74" spans="1:18" ht="14.25">
      <c r="A74" s="366"/>
      <c r="B74" s="367"/>
      <c r="C74" s="373" t="s">
        <v>1353</v>
      </c>
      <c r="D74" s="370"/>
      <c r="E74" s="370"/>
      <c r="F74" s="370"/>
      <c r="G74" s="370"/>
      <c r="H74" s="370"/>
      <c r="I74" s="368"/>
      <c r="J74" s="368"/>
      <c r="K74" s="389"/>
      <c r="L74" s="389"/>
      <c r="M74" s="370"/>
      <c r="N74" s="370"/>
      <c r="O74" s="370"/>
      <c r="P74" s="370"/>
      <c r="Q74" s="370"/>
      <c r="R74" s="395"/>
    </row>
    <row r="75" spans="1:18" ht="14.25">
      <c r="A75" s="366"/>
      <c r="B75" s="367"/>
      <c r="C75" s="373" t="s">
        <v>1354</v>
      </c>
      <c r="D75" s="370"/>
      <c r="E75" s="370"/>
      <c r="F75" s="370"/>
      <c r="G75" s="370"/>
      <c r="H75" s="370"/>
      <c r="I75" s="368"/>
      <c r="J75" s="368"/>
      <c r="K75" s="389"/>
      <c r="L75" s="389"/>
      <c r="M75" s="370"/>
      <c r="N75" s="370"/>
      <c r="O75" s="370"/>
      <c r="P75" s="370"/>
      <c r="Q75" s="370"/>
      <c r="R75" s="395"/>
    </row>
    <row r="76" spans="1:18" ht="14.25">
      <c r="A76" s="366"/>
      <c r="B76" s="367"/>
      <c r="C76" s="373" t="s">
        <v>665</v>
      </c>
      <c r="D76" s="370"/>
      <c r="E76" s="370"/>
      <c r="F76" s="370"/>
      <c r="G76" s="370"/>
      <c r="H76" s="370"/>
      <c r="I76" s="368"/>
      <c r="J76" s="368"/>
      <c r="K76" s="389"/>
      <c r="L76" s="389"/>
      <c r="M76" s="370"/>
      <c r="N76" s="370"/>
      <c r="O76" s="370"/>
      <c r="P76" s="370"/>
      <c r="Q76" s="370"/>
      <c r="R76" s="395"/>
    </row>
    <row r="77" spans="1:18" ht="14.25">
      <c r="A77" s="366"/>
      <c r="B77" s="367"/>
      <c r="C77" s="372" t="s">
        <v>60</v>
      </c>
      <c r="D77" s="370"/>
      <c r="E77" s="370"/>
      <c r="F77" s="370"/>
      <c r="G77" s="370"/>
      <c r="H77" s="370"/>
      <c r="I77" s="372" t="s">
        <v>60</v>
      </c>
      <c r="J77" s="368" t="s">
        <v>1333</v>
      </c>
      <c r="K77" s="389">
        <v>3.82</v>
      </c>
      <c r="L77" s="389">
        <v>0.06</v>
      </c>
      <c r="M77" s="370"/>
      <c r="N77" s="370"/>
      <c r="O77" s="370"/>
      <c r="P77" s="370"/>
      <c r="Q77" s="370"/>
      <c r="R77" s="395"/>
    </row>
    <row r="78" spans="1:18" ht="14.25">
      <c r="A78" s="366"/>
      <c r="B78" s="367"/>
      <c r="C78" s="384" t="s">
        <v>1355</v>
      </c>
      <c r="D78" s="374"/>
      <c r="E78" s="374"/>
      <c r="F78" s="374"/>
      <c r="G78" s="374"/>
      <c r="H78" s="374"/>
      <c r="I78" s="368"/>
      <c r="J78" s="368"/>
      <c r="K78" s="389"/>
      <c r="L78" s="389"/>
      <c r="M78" s="374"/>
      <c r="N78" s="374"/>
      <c r="O78" s="374"/>
      <c r="P78" s="374"/>
      <c r="Q78" s="374"/>
      <c r="R78" s="396"/>
    </row>
    <row r="79" spans="1:18" ht="14.25">
      <c r="A79" s="366">
        <v>5</v>
      </c>
      <c r="B79" s="377" t="s">
        <v>138</v>
      </c>
      <c r="C79" s="372" t="s">
        <v>170</v>
      </c>
      <c r="D79" s="369">
        <v>134.18</v>
      </c>
      <c r="E79" s="369">
        <v>127.08</v>
      </c>
      <c r="F79" s="369">
        <v>7.1</v>
      </c>
      <c r="G79" s="369">
        <v>2.59</v>
      </c>
      <c r="H79" s="369"/>
      <c r="I79" s="372" t="s">
        <v>170</v>
      </c>
      <c r="J79" s="375" t="s">
        <v>1333</v>
      </c>
      <c r="K79" s="389">
        <v>0.11</v>
      </c>
      <c r="L79" s="389"/>
      <c r="M79" s="369">
        <v>27.48</v>
      </c>
      <c r="N79" s="369">
        <v>1.58</v>
      </c>
      <c r="O79" s="369">
        <v>85.06</v>
      </c>
      <c r="P79" s="369">
        <v>4.32</v>
      </c>
      <c r="Q79" s="369">
        <v>11.95</v>
      </c>
      <c r="R79" s="394">
        <v>1.2</v>
      </c>
    </row>
    <row r="80" spans="1:18" ht="14.25">
      <c r="A80" s="366"/>
      <c r="B80" s="379"/>
      <c r="C80" s="368" t="s">
        <v>1356</v>
      </c>
      <c r="D80" s="370"/>
      <c r="E80" s="370"/>
      <c r="F80" s="370"/>
      <c r="G80" s="370"/>
      <c r="H80" s="370"/>
      <c r="I80" s="368"/>
      <c r="J80" s="368"/>
      <c r="K80" s="389"/>
      <c r="L80" s="389"/>
      <c r="M80" s="370"/>
      <c r="N80" s="370"/>
      <c r="O80" s="370"/>
      <c r="P80" s="370"/>
      <c r="Q80" s="370"/>
      <c r="R80" s="395"/>
    </row>
    <row r="81" spans="1:18" ht="14.25">
      <c r="A81" s="366"/>
      <c r="B81" s="379"/>
      <c r="C81" s="368" t="s">
        <v>184</v>
      </c>
      <c r="D81" s="370"/>
      <c r="E81" s="370"/>
      <c r="F81" s="370"/>
      <c r="G81" s="370"/>
      <c r="H81" s="370"/>
      <c r="I81" s="368"/>
      <c r="J81" s="368"/>
      <c r="K81" s="389"/>
      <c r="L81" s="389"/>
      <c r="M81" s="370"/>
      <c r="N81" s="370"/>
      <c r="O81" s="370"/>
      <c r="P81" s="370"/>
      <c r="Q81" s="370"/>
      <c r="R81" s="395"/>
    </row>
    <row r="82" spans="1:18" ht="14.25">
      <c r="A82" s="366"/>
      <c r="B82" s="379"/>
      <c r="C82" s="368" t="s">
        <v>1357</v>
      </c>
      <c r="D82" s="370"/>
      <c r="E82" s="370"/>
      <c r="F82" s="370"/>
      <c r="G82" s="370"/>
      <c r="H82" s="370"/>
      <c r="I82" s="368"/>
      <c r="J82" s="368"/>
      <c r="K82" s="389"/>
      <c r="L82" s="389"/>
      <c r="M82" s="370"/>
      <c r="N82" s="370"/>
      <c r="O82" s="370"/>
      <c r="P82" s="370"/>
      <c r="Q82" s="370"/>
      <c r="R82" s="395"/>
    </row>
    <row r="83" spans="1:18" ht="14.25">
      <c r="A83" s="366"/>
      <c r="B83" s="379"/>
      <c r="C83" s="368" t="s">
        <v>104</v>
      </c>
      <c r="D83" s="370"/>
      <c r="E83" s="370"/>
      <c r="F83" s="370"/>
      <c r="G83" s="370"/>
      <c r="H83" s="370"/>
      <c r="I83" s="368"/>
      <c r="J83" s="368"/>
      <c r="K83" s="389"/>
      <c r="L83" s="389"/>
      <c r="M83" s="370"/>
      <c r="N83" s="370"/>
      <c r="O83" s="370"/>
      <c r="P83" s="370"/>
      <c r="Q83" s="370"/>
      <c r="R83" s="395"/>
    </row>
    <row r="84" spans="1:18" ht="14.25">
      <c r="A84" s="366"/>
      <c r="B84" s="379"/>
      <c r="C84" s="368" t="s">
        <v>1358</v>
      </c>
      <c r="D84" s="370"/>
      <c r="E84" s="370"/>
      <c r="F84" s="370"/>
      <c r="G84" s="370"/>
      <c r="H84" s="370"/>
      <c r="I84" s="368"/>
      <c r="J84" s="368"/>
      <c r="K84" s="389"/>
      <c r="L84" s="389"/>
      <c r="M84" s="370"/>
      <c r="N84" s="370"/>
      <c r="O84" s="370"/>
      <c r="P84" s="370"/>
      <c r="Q84" s="370"/>
      <c r="R84" s="395"/>
    </row>
    <row r="85" spans="1:18" ht="14.25">
      <c r="A85" s="366"/>
      <c r="B85" s="379"/>
      <c r="C85" s="368" t="s">
        <v>1359</v>
      </c>
      <c r="D85" s="370"/>
      <c r="E85" s="370"/>
      <c r="F85" s="370"/>
      <c r="G85" s="370"/>
      <c r="H85" s="370"/>
      <c r="I85" s="368"/>
      <c r="J85" s="368"/>
      <c r="K85" s="389"/>
      <c r="L85" s="389"/>
      <c r="M85" s="370"/>
      <c r="N85" s="370"/>
      <c r="O85" s="370"/>
      <c r="P85" s="370"/>
      <c r="Q85" s="370"/>
      <c r="R85" s="395"/>
    </row>
    <row r="86" spans="1:18" ht="14.25">
      <c r="A86" s="366"/>
      <c r="B86" s="379"/>
      <c r="C86" s="372" t="s">
        <v>124</v>
      </c>
      <c r="D86" s="370"/>
      <c r="E86" s="370"/>
      <c r="F86" s="370"/>
      <c r="G86" s="370"/>
      <c r="H86" s="370"/>
      <c r="I86" s="368"/>
      <c r="J86" s="368"/>
      <c r="K86" s="389"/>
      <c r="L86" s="389"/>
      <c r="M86" s="370"/>
      <c r="N86" s="370"/>
      <c r="O86" s="370"/>
      <c r="P86" s="370"/>
      <c r="Q86" s="370"/>
      <c r="R86" s="395"/>
    </row>
    <row r="87" spans="1:18" ht="14.25">
      <c r="A87" s="366"/>
      <c r="B87" s="379"/>
      <c r="C87" s="372" t="s">
        <v>1360</v>
      </c>
      <c r="D87" s="370"/>
      <c r="E87" s="370"/>
      <c r="F87" s="370"/>
      <c r="G87" s="370"/>
      <c r="H87" s="370"/>
      <c r="I87" s="368"/>
      <c r="J87" s="368"/>
      <c r="K87" s="389"/>
      <c r="L87" s="389"/>
      <c r="M87" s="370"/>
      <c r="N87" s="370"/>
      <c r="O87" s="370"/>
      <c r="P87" s="370"/>
      <c r="Q87" s="370"/>
      <c r="R87" s="395"/>
    </row>
    <row r="88" spans="1:18" ht="14.25">
      <c r="A88" s="366"/>
      <c r="B88" s="379"/>
      <c r="C88" s="368" t="s">
        <v>1205</v>
      </c>
      <c r="D88" s="370"/>
      <c r="E88" s="370"/>
      <c r="F88" s="370"/>
      <c r="G88" s="370"/>
      <c r="H88" s="370"/>
      <c r="I88" s="368"/>
      <c r="J88" s="368"/>
      <c r="K88" s="389"/>
      <c r="L88" s="389"/>
      <c r="M88" s="370"/>
      <c r="N88" s="370"/>
      <c r="O88" s="370"/>
      <c r="P88" s="370"/>
      <c r="Q88" s="370"/>
      <c r="R88" s="395"/>
    </row>
    <row r="89" spans="1:18" ht="14.25">
      <c r="A89" s="366"/>
      <c r="B89" s="379"/>
      <c r="C89" s="368" t="s">
        <v>1361</v>
      </c>
      <c r="D89" s="370"/>
      <c r="E89" s="370"/>
      <c r="F89" s="370"/>
      <c r="G89" s="370"/>
      <c r="H89" s="370"/>
      <c r="I89" s="368"/>
      <c r="J89" s="368"/>
      <c r="K89" s="389"/>
      <c r="L89" s="389"/>
      <c r="M89" s="370"/>
      <c r="N89" s="370"/>
      <c r="O89" s="370"/>
      <c r="P89" s="370"/>
      <c r="Q89" s="370"/>
      <c r="R89" s="395"/>
    </row>
    <row r="90" spans="1:18" ht="14.25">
      <c r="A90" s="366"/>
      <c r="B90" s="379"/>
      <c r="C90" s="373" t="s">
        <v>128</v>
      </c>
      <c r="D90" s="370"/>
      <c r="E90" s="370"/>
      <c r="F90" s="370"/>
      <c r="G90" s="370"/>
      <c r="H90" s="370"/>
      <c r="I90" s="373" t="s">
        <v>128</v>
      </c>
      <c r="J90" s="368" t="s">
        <v>1333</v>
      </c>
      <c r="K90" s="389">
        <v>0.02</v>
      </c>
      <c r="L90" s="389"/>
      <c r="M90" s="370"/>
      <c r="N90" s="370"/>
      <c r="O90" s="370"/>
      <c r="P90" s="370"/>
      <c r="Q90" s="370"/>
      <c r="R90" s="395"/>
    </row>
    <row r="91" spans="1:18" ht="14.25">
      <c r="A91" s="366"/>
      <c r="B91" s="379"/>
      <c r="C91" s="368" t="s">
        <v>1362</v>
      </c>
      <c r="D91" s="370"/>
      <c r="E91" s="370"/>
      <c r="F91" s="370"/>
      <c r="G91" s="370"/>
      <c r="H91" s="370"/>
      <c r="I91" s="368"/>
      <c r="J91" s="368"/>
      <c r="K91" s="389"/>
      <c r="L91" s="389"/>
      <c r="M91" s="370"/>
      <c r="N91" s="370"/>
      <c r="O91" s="370"/>
      <c r="P91" s="370"/>
      <c r="Q91" s="370"/>
      <c r="R91" s="395"/>
    </row>
    <row r="92" spans="1:18" ht="14.25">
      <c r="A92" s="366"/>
      <c r="B92" s="379"/>
      <c r="C92" s="371" t="s">
        <v>187</v>
      </c>
      <c r="D92" s="370"/>
      <c r="E92" s="370"/>
      <c r="F92" s="370"/>
      <c r="G92" s="370"/>
      <c r="H92" s="370"/>
      <c r="I92" s="371" t="s">
        <v>187</v>
      </c>
      <c r="J92" s="368" t="s">
        <v>1333</v>
      </c>
      <c r="K92" s="389">
        <v>0.1</v>
      </c>
      <c r="L92" s="389"/>
      <c r="M92" s="370"/>
      <c r="N92" s="370"/>
      <c r="O92" s="370"/>
      <c r="P92" s="370"/>
      <c r="Q92" s="370"/>
      <c r="R92" s="395"/>
    </row>
    <row r="93" spans="1:18" ht="14.25">
      <c r="A93" s="366"/>
      <c r="B93" s="379"/>
      <c r="C93" s="368" t="s">
        <v>1363</v>
      </c>
      <c r="D93" s="370"/>
      <c r="E93" s="370"/>
      <c r="F93" s="370"/>
      <c r="G93" s="370"/>
      <c r="H93" s="370"/>
      <c r="I93" s="368"/>
      <c r="J93" s="368"/>
      <c r="K93" s="389"/>
      <c r="L93" s="389"/>
      <c r="M93" s="370"/>
      <c r="N93" s="370"/>
      <c r="O93" s="370"/>
      <c r="P93" s="370"/>
      <c r="Q93" s="370"/>
      <c r="R93" s="395"/>
    </row>
    <row r="94" spans="1:18" ht="14.25">
      <c r="A94" s="366"/>
      <c r="B94" s="379"/>
      <c r="C94" s="368" t="s">
        <v>1364</v>
      </c>
      <c r="D94" s="370"/>
      <c r="E94" s="370"/>
      <c r="F94" s="370"/>
      <c r="G94" s="370"/>
      <c r="H94" s="370"/>
      <c r="I94" s="368"/>
      <c r="J94" s="368"/>
      <c r="K94" s="389"/>
      <c r="L94" s="389"/>
      <c r="M94" s="370"/>
      <c r="N94" s="370"/>
      <c r="O94" s="370"/>
      <c r="P94" s="370"/>
      <c r="Q94" s="370"/>
      <c r="R94" s="395"/>
    </row>
    <row r="95" spans="1:18" ht="14.25">
      <c r="A95" s="366"/>
      <c r="B95" s="379"/>
      <c r="C95" s="368" t="s">
        <v>112</v>
      </c>
      <c r="D95" s="370"/>
      <c r="E95" s="370"/>
      <c r="F95" s="370"/>
      <c r="G95" s="370"/>
      <c r="H95" s="370"/>
      <c r="I95" s="368"/>
      <c r="J95" s="368"/>
      <c r="K95" s="389"/>
      <c r="L95" s="389"/>
      <c r="M95" s="370"/>
      <c r="N95" s="370"/>
      <c r="O95" s="370"/>
      <c r="P95" s="370"/>
      <c r="Q95" s="370"/>
      <c r="R95" s="395"/>
    </row>
    <row r="96" spans="1:18" ht="14.25">
      <c r="A96" s="366"/>
      <c r="B96" s="379"/>
      <c r="C96" s="373" t="s">
        <v>1365</v>
      </c>
      <c r="D96" s="370"/>
      <c r="E96" s="370"/>
      <c r="F96" s="370"/>
      <c r="G96" s="370"/>
      <c r="H96" s="370"/>
      <c r="I96" s="368"/>
      <c r="J96" s="368"/>
      <c r="K96" s="389"/>
      <c r="L96" s="389"/>
      <c r="M96" s="370"/>
      <c r="N96" s="370"/>
      <c r="O96" s="370"/>
      <c r="P96" s="370"/>
      <c r="Q96" s="370"/>
      <c r="R96" s="395"/>
    </row>
    <row r="97" spans="1:18" ht="14.25">
      <c r="A97" s="366"/>
      <c r="B97" s="379"/>
      <c r="C97" s="368" t="s">
        <v>59</v>
      </c>
      <c r="D97" s="370"/>
      <c r="E97" s="370"/>
      <c r="F97" s="370"/>
      <c r="G97" s="370"/>
      <c r="H97" s="370"/>
      <c r="I97" s="368"/>
      <c r="J97" s="368"/>
      <c r="K97" s="389"/>
      <c r="L97" s="389"/>
      <c r="M97" s="370"/>
      <c r="N97" s="370"/>
      <c r="O97" s="370"/>
      <c r="P97" s="370"/>
      <c r="Q97" s="370"/>
      <c r="R97" s="395"/>
    </row>
    <row r="98" spans="1:18" ht="14.25">
      <c r="A98" s="366"/>
      <c r="B98" s="379"/>
      <c r="C98" s="381" t="s">
        <v>923</v>
      </c>
      <c r="D98" s="370"/>
      <c r="E98" s="370"/>
      <c r="F98" s="370"/>
      <c r="G98" s="370"/>
      <c r="H98" s="370"/>
      <c r="I98" s="368"/>
      <c r="J98" s="368"/>
      <c r="K98" s="389"/>
      <c r="L98" s="389"/>
      <c r="M98" s="370"/>
      <c r="N98" s="370"/>
      <c r="O98" s="370"/>
      <c r="P98" s="370"/>
      <c r="Q98" s="370"/>
      <c r="R98" s="395"/>
    </row>
    <row r="99" spans="1:18" ht="14.25">
      <c r="A99" s="366"/>
      <c r="B99" s="379"/>
      <c r="C99" s="373" t="s">
        <v>1366</v>
      </c>
      <c r="D99" s="370"/>
      <c r="E99" s="370"/>
      <c r="F99" s="370"/>
      <c r="G99" s="370"/>
      <c r="H99" s="370"/>
      <c r="I99" s="368"/>
      <c r="J99" s="368"/>
      <c r="K99" s="389"/>
      <c r="L99" s="389"/>
      <c r="M99" s="370"/>
      <c r="N99" s="370"/>
      <c r="O99" s="370"/>
      <c r="P99" s="370"/>
      <c r="Q99" s="370"/>
      <c r="R99" s="395"/>
    </row>
    <row r="100" spans="1:18" ht="14.25">
      <c r="A100" s="366"/>
      <c r="B100" s="379"/>
      <c r="C100" s="373" t="s">
        <v>1131</v>
      </c>
      <c r="D100" s="370"/>
      <c r="E100" s="370"/>
      <c r="F100" s="370"/>
      <c r="G100" s="370"/>
      <c r="H100" s="370"/>
      <c r="I100" s="368"/>
      <c r="J100" s="368"/>
      <c r="K100" s="389"/>
      <c r="L100" s="389"/>
      <c r="M100" s="370"/>
      <c r="N100" s="370"/>
      <c r="O100" s="370"/>
      <c r="P100" s="370"/>
      <c r="Q100" s="370"/>
      <c r="R100" s="395"/>
    </row>
    <row r="101" spans="1:18" ht="14.25">
      <c r="A101" s="366"/>
      <c r="B101" s="379"/>
      <c r="C101" s="368" t="s">
        <v>1367</v>
      </c>
      <c r="D101" s="370"/>
      <c r="E101" s="370"/>
      <c r="F101" s="370"/>
      <c r="G101" s="370"/>
      <c r="H101" s="370"/>
      <c r="I101" s="368"/>
      <c r="J101" s="368"/>
      <c r="K101" s="389"/>
      <c r="L101" s="389"/>
      <c r="M101" s="370"/>
      <c r="N101" s="370"/>
      <c r="O101" s="370"/>
      <c r="P101" s="370"/>
      <c r="Q101" s="370"/>
      <c r="R101" s="395"/>
    </row>
    <row r="102" spans="1:18" ht="14.25">
      <c r="A102" s="366"/>
      <c r="B102" s="379"/>
      <c r="C102" s="368" t="s">
        <v>1368</v>
      </c>
      <c r="D102" s="370"/>
      <c r="E102" s="370"/>
      <c r="F102" s="370"/>
      <c r="G102" s="370"/>
      <c r="H102" s="370"/>
      <c r="I102" s="368"/>
      <c r="J102" s="368"/>
      <c r="K102" s="389"/>
      <c r="L102" s="389"/>
      <c r="M102" s="370"/>
      <c r="N102" s="370"/>
      <c r="O102" s="370"/>
      <c r="P102" s="370"/>
      <c r="Q102" s="370"/>
      <c r="R102" s="395"/>
    </row>
    <row r="103" spans="1:18" ht="14.25">
      <c r="A103" s="366"/>
      <c r="B103" s="379"/>
      <c r="C103" s="368" t="s">
        <v>1369</v>
      </c>
      <c r="D103" s="370"/>
      <c r="E103" s="370"/>
      <c r="F103" s="370"/>
      <c r="G103" s="370"/>
      <c r="H103" s="370"/>
      <c r="I103" s="368"/>
      <c r="J103" s="368"/>
      <c r="K103" s="389"/>
      <c r="L103" s="389"/>
      <c r="M103" s="370"/>
      <c r="N103" s="370"/>
      <c r="O103" s="370"/>
      <c r="P103" s="370"/>
      <c r="Q103" s="370"/>
      <c r="R103" s="395"/>
    </row>
    <row r="104" spans="1:18" ht="14.25">
      <c r="A104" s="366"/>
      <c r="B104" s="379"/>
      <c r="C104" s="368" t="s">
        <v>1055</v>
      </c>
      <c r="D104" s="370"/>
      <c r="E104" s="370"/>
      <c r="F104" s="370"/>
      <c r="G104" s="370"/>
      <c r="H104" s="370"/>
      <c r="I104" s="368"/>
      <c r="J104" s="368"/>
      <c r="K104" s="389"/>
      <c r="L104" s="389"/>
      <c r="M104" s="370"/>
      <c r="N104" s="370"/>
      <c r="O104" s="370"/>
      <c r="P104" s="370"/>
      <c r="Q104" s="370"/>
      <c r="R104" s="395"/>
    </row>
    <row r="105" spans="1:18" ht="14.25">
      <c r="A105" s="366"/>
      <c r="B105" s="379"/>
      <c r="C105" s="368" t="s">
        <v>65</v>
      </c>
      <c r="D105" s="370"/>
      <c r="E105" s="370"/>
      <c r="F105" s="370"/>
      <c r="G105" s="370"/>
      <c r="H105" s="370"/>
      <c r="I105" s="368"/>
      <c r="J105" s="368"/>
      <c r="K105" s="389"/>
      <c r="L105" s="389"/>
      <c r="M105" s="370"/>
      <c r="N105" s="370"/>
      <c r="O105" s="370"/>
      <c r="P105" s="370"/>
      <c r="Q105" s="370"/>
      <c r="R105" s="395"/>
    </row>
    <row r="106" spans="1:18" ht="14.25">
      <c r="A106" s="366"/>
      <c r="B106" s="379"/>
      <c r="C106" s="368" t="s">
        <v>201</v>
      </c>
      <c r="D106" s="370"/>
      <c r="E106" s="370"/>
      <c r="F106" s="370"/>
      <c r="G106" s="370"/>
      <c r="H106" s="370"/>
      <c r="I106" s="368"/>
      <c r="J106" s="368"/>
      <c r="K106" s="389"/>
      <c r="L106" s="389"/>
      <c r="M106" s="370"/>
      <c r="N106" s="370"/>
      <c r="O106" s="370"/>
      <c r="P106" s="370"/>
      <c r="Q106" s="370"/>
      <c r="R106" s="395"/>
    </row>
    <row r="107" spans="1:18" ht="14.25">
      <c r="A107" s="366"/>
      <c r="B107" s="379"/>
      <c r="C107" s="368" t="s">
        <v>252</v>
      </c>
      <c r="D107" s="370"/>
      <c r="E107" s="370"/>
      <c r="F107" s="370"/>
      <c r="G107" s="370"/>
      <c r="H107" s="370"/>
      <c r="I107" s="368"/>
      <c r="J107" s="368"/>
      <c r="K107" s="389"/>
      <c r="L107" s="389"/>
      <c r="M107" s="370"/>
      <c r="N107" s="370"/>
      <c r="O107" s="370"/>
      <c r="P107" s="370"/>
      <c r="Q107" s="370"/>
      <c r="R107" s="395"/>
    </row>
    <row r="108" spans="1:18" ht="14.25">
      <c r="A108" s="366"/>
      <c r="B108" s="379"/>
      <c r="C108" s="368" t="s">
        <v>867</v>
      </c>
      <c r="D108" s="370"/>
      <c r="E108" s="370"/>
      <c r="F108" s="370"/>
      <c r="G108" s="370"/>
      <c r="H108" s="370"/>
      <c r="I108" s="368"/>
      <c r="J108" s="368"/>
      <c r="K108" s="389"/>
      <c r="L108" s="389"/>
      <c r="M108" s="370"/>
      <c r="N108" s="370"/>
      <c r="O108" s="370"/>
      <c r="P108" s="370"/>
      <c r="Q108" s="370"/>
      <c r="R108" s="395"/>
    </row>
    <row r="109" spans="1:18" ht="14.25">
      <c r="A109" s="366"/>
      <c r="B109" s="379"/>
      <c r="C109" s="385" t="s">
        <v>1370</v>
      </c>
      <c r="D109" s="370"/>
      <c r="E109" s="370"/>
      <c r="F109" s="370"/>
      <c r="G109" s="370"/>
      <c r="H109" s="370"/>
      <c r="I109" s="368"/>
      <c r="J109" s="368"/>
      <c r="K109" s="389"/>
      <c r="L109" s="389"/>
      <c r="M109" s="370"/>
      <c r="N109" s="370"/>
      <c r="O109" s="370"/>
      <c r="P109" s="370"/>
      <c r="Q109" s="370"/>
      <c r="R109" s="395"/>
    </row>
    <row r="110" spans="1:18" ht="14.25">
      <c r="A110" s="366"/>
      <c r="B110" s="379"/>
      <c r="C110" s="368" t="s">
        <v>176</v>
      </c>
      <c r="D110" s="370"/>
      <c r="E110" s="370"/>
      <c r="F110" s="370"/>
      <c r="G110" s="370"/>
      <c r="H110" s="370"/>
      <c r="I110" s="368"/>
      <c r="J110" s="368"/>
      <c r="K110" s="389"/>
      <c r="L110" s="389"/>
      <c r="M110" s="370"/>
      <c r="N110" s="370"/>
      <c r="O110" s="370"/>
      <c r="P110" s="370"/>
      <c r="Q110" s="370"/>
      <c r="R110" s="395"/>
    </row>
    <row r="111" spans="1:18" ht="14.25">
      <c r="A111" s="366"/>
      <c r="B111" s="379"/>
      <c r="C111" s="368" t="s">
        <v>470</v>
      </c>
      <c r="D111" s="370"/>
      <c r="E111" s="370"/>
      <c r="F111" s="370"/>
      <c r="G111" s="370"/>
      <c r="H111" s="370"/>
      <c r="I111" s="368"/>
      <c r="J111" s="368"/>
      <c r="K111" s="389"/>
      <c r="L111" s="389"/>
      <c r="M111" s="370"/>
      <c r="N111" s="370"/>
      <c r="O111" s="370"/>
      <c r="P111" s="370"/>
      <c r="Q111" s="370"/>
      <c r="R111" s="395"/>
    </row>
    <row r="112" spans="1:18" ht="14.25">
      <c r="A112" s="366"/>
      <c r="B112" s="379"/>
      <c r="C112" s="372" t="s">
        <v>205</v>
      </c>
      <c r="D112" s="370"/>
      <c r="E112" s="370"/>
      <c r="F112" s="370"/>
      <c r="G112" s="370"/>
      <c r="H112" s="370"/>
      <c r="I112" s="368"/>
      <c r="J112" s="368"/>
      <c r="K112" s="389"/>
      <c r="L112" s="389"/>
      <c r="M112" s="370"/>
      <c r="N112" s="370"/>
      <c r="O112" s="370"/>
      <c r="P112" s="370"/>
      <c r="Q112" s="370"/>
      <c r="R112" s="395"/>
    </row>
    <row r="113" spans="1:18" ht="14.25">
      <c r="A113" s="366"/>
      <c r="B113" s="379"/>
      <c r="C113" s="381" t="s">
        <v>1140</v>
      </c>
      <c r="D113" s="370"/>
      <c r="E113" s="370"/>
      <c r="F113" s="370"/>
      <c r="G113" s="370"/>
      <c r="H113" s="370"/>
      <c r="I113" s="368"/>
      <c r="J113" s="368"/>
      <c r="K113" s="389"/>
      <c r="L113" s="389"/>
      <c r="M113" s="370"/>
      <c r="N113" s="370"/>
      <c r="O113" s="370"/>
      <c r="P113" s="370"/>
      <c r="Q113" s="370"/>
      <c r="R113" s="395"/>
    </row>
    <row r="114" spans="1:18" ht="14.25">
      <c r="A114" s="366"/>
      <c r="B114" s="379"/>
      <c r="C114" s="384" t="s">
        <v>515</v>
      </c>
      <c r="D114" s="370"/>
      <c r="E114" s="370"/>
      <c r="F114" s="370"/>
      <c r="G114" s="370"/>
      <c r="H114" s="370"/>
      <c r="I114" s="384" t="s">
        <v>515</v>
      </c>
      <c r="J114" s="368" t="s">
        <v>1333</v>
      </c>
      <c r="K114" s="389">
        <v>1.09</v>
      </c>
      <c r="L114" s="389"/>
      <c r="M114" s="370"/>
      <c r="N114" s="370"/>
      <c r="O114" s="370"/>
      <c r="P114" s="370"/>
      <c r="Q114" s="370"/>
      <c r="R114" s="395"/>
    </row>
    <row r="115" spans="1:18" ht="14.25">
      <c r="A115" s="366"/>
      <c r="B115" s="379"/>
      <c r="C115" s="373" t="s">
        <v>42</v>
      </c>
      <c r="D115" s="370"/>
      <c r="E115" s="370"/>
      <c r="F115" s="370"/>
      <c r="G115" s="370"/>
      <c r="H115" s="370"/>
      <c r="I115" s="373" t="s">
        <v>42</v>
      </c>
      <c r="J115" s="368" t="s">
        <v>1333</v>
      </c>
      <c r="K115" s="389">
        <v>0.34</v>
      </c>
      <c r="L115" s="389"/>
      <c r="M115" s="370"/>
      <c r="N115" s="370"/>
      <c r="O115" s="370"/>
      <c r="P115" s="370"/>
      <c r="Q115" s="370"/>
      <c r="R115" s="395"/>
    </row>
    <row r="116" spans="1:18" ht="14.25">
      <c r="A116" s="366"/>
      <c r="B116" s="379"/>
      <c r="C116" s="373" t="s">
        <v>956</v>
      </c>
      <c r="D116" s="370"/>
      <c r="E116" s="370"/>
      <c r="F116" s="370"/>
      <c r="G116" s="370"/>
      <c r="H116" s="370"/>
      <c r="I116" s="368"/>
      <c r="J116" s="368"/>
      <c r="K116" s="389"/>
      <c r="L116" s="389"/>
      <c r="M116" s="370"/>
      <c r="N116" s="370"/>
      <c r="O116" s="370"/>
      <c r="P116" s="370"/>
      <c r="Q116" s="370"/>
      <c r="R116" s="395"/>
    </row>
    <row r="117" spans="1:18" ht="14.25">
      <c r="A117" s="366"/>
      <c r="B117" s="379"/>
      <c r="C117" s="373" t="s">
        <v>1371</v>
      </c>
      <c r="D117" s="370"/>
      <c r="E117" s="370"/>
      <c r="F117" s="370"/>
      <c r="G117" s="370"/>
      <c r="H117" s="370"/>
      <c r="I117" s="368"/>
      <c r="J117" s="368"/>
      <c r="K117" s="389"/>
      <c r="L117" s="389"/>
      <c r="M117" s="370"/>
      <c r="N117" s="370"/>
      <c r="O117" s="370"/>
      <c r="P117" s="370"/>
      <c r="Q117" s="370"/>
      <c r="R117" s="395"/>
    </row>
    <row r="118" spans="1:18" ht="14.25">
      <c r="A118" s="366"/>
      <c r="B118" s="379"/>
      <c r="C118" s="381" t="s">
        <v>1372</v>
      </c>
      <c r="D118" s="370"/>
      <c r="E118" s="370"/>
      <c r="F118" s="370"/>
      <c r="G118" s="370"/>
      <c r="H118" s="370"/>
      <c r="I118" s="368"/>
      <c r="J118" s="368"/>
      <c r="K118" s="389"/>
      <c r="L118" s="389"/>
      <c r="M118" s="370"/>
      <c r="N118" s="370"/>
      <c r="O118" s="370"/>
      <c r="P118" s="370"/>
      <c r="Q118" s="370"/>
      <c r="R118" s="395"/>
    </row>
    <row r="119" spans="1:18" ht="14.25">
      <c r="A119" s="366"/>
      <c r="B119" s="379"/>
      <c r="C119" s="373" t="s">
        <v>1373</v>
      </c>
      <c r="D119" s="370"/>
      <c r="E119" s="370"/>
      <c r="F119" s="370"/>
      <c r="G119" s="370"/>
      <c r="H119" s="370"/>
      <c r="I119" s="368"/>
      <c r="J119" s="368"/>
      <c r="K119" s="389"/>
      <c r="L119" s="389"/>
      <c r="M119" s="370"/>
      <c r="N119" s="370"/>
      <c r="O119" s="370"/>
      <c r="P119" s="370"/>
      <c r="Q119" s="370"/>
      <c r="R119" s="395"/>
    </row>
    <row r="120" spans="1:18" ht="14.25">
      <c r="A120" s="366"/>
      <c r="B120" s="379"/>
      <c r="C120" s="372" t="s">
        <v>1374</v>
      </c>
      <c r="D120" s="370"/>
      <c r="E120" s="370"/>
      <c r="F120" s="370"/>
      <c r="G120" s="370"/>
      <c r="H120" s="370"/>
      <c r="I120" s="372" t="s">
        <v>1374</v>
      </c>
      <c r="J120" s="368" t="s">
        <v>1333</v>
      </c>
      <c r="K120" s="389">
        <v>0.87</v>
      </c>
      <c r="L120" s="389"/>
      <c r="M120" s="370"/>
      <c r="N120" s="370"/>
      <c r="O120" s="370"/>
      <c r="P120" s="370"/>
      <c r="Q120" s="370"/>
      <c r="R120" s="395"/>
    </row>
    <row r="121" spans="1:18" ht="14.25">
      <c r="A121" s="366"/>
      <c r="B121" s="379"/>
      <c r="C121" s="368" t="s">
        <v>1375</v>
      </c>
      <c r="D121" s="370"/>
      <c r="E121" s="370"/>
      <c r="F121" s="370"/>
      <c r="G121" s="370"/>
      <c r="H121" s="370"/>
      <c r="I121" s="368"/>
      <c r="J121" s="368"/>
      <c r="K121" s="389"/>
      <c r="L121" s="389"/>
      <c r="M121" s="370"/>
      <c r="N121" s="370"/>
      <c r="O121" s="370"/>
      <c r="P121" s="370"/>
      <c r="Q121" s="370"/>
      <c r="R121" s="395"/>
    </row>
    <row r="122" spans="1:18" ht="14.25">
      <c r="A122" s="366"/>
      <c r="B122" s="379"/>
      <c r="C122" s="373" t="s">
        <v>319</v>
      </c>
      <c r="D122" s="370"/>
      <c r="E122" s="370"/>
      <c r="F122" s="370"/>
      <c r="G122" s="370"/>
      <c r="H122" s="370"/>
      <c r="I122" s="368"/>
      <c r="J122" s="368"/>
      <c r="K122" s="389"/>
      <c r="L122" s="389"/>
      <c r="M122" s="370"/>
      <c r="N122" s="370"/>
      <c r="O122" s="370"/>
      <c r="P122" s="370"/>
      <c r="Q122" s="370"/>
      <c r="R122" s="395"/>
    </row>
    <row r="123" spans="1:18" ht="14.25">
      <c r="A123" s="366"/>
      <c r="B123" s="379"/>
      <c r="C123" s="373" t="s">
        <v>1376</v>
      </c>
      <c r="D123" s="370"/>
      <c r="E123" s="370"/>
      <c r="F123" s="370"/>
      <c r="G123" s="370"/>
      <c r="H123" s="370"/>
      <c r="I123" s="368"/>
      <c r="J123" s="368"/>
      <c r="K123" s="389"/>
      <c r="L123" s="389"/>
      <c r="M123" s="370"/>
      <c r="N123" s="370"/>
      <c r="O123" s="370"/>
      <c r="P123" s="370"/>
      <c r="Q123" s="370"/>
      <c r="R123" s="395"/>
    </row>
    <row r="124" spans="1:18" ht="14.25">
      <c r="A124" s="366"/>
      <c r="B124" s="379"/>
      <c r="C124" s="373" t="s">
        <v>574</v>
      </c>
      <c r="D124" s="370"/>
      <c r="E124" s="370"/>
      <c r="F124" s="370"/>
      <c r="G124" s="370"/>
      <c r="H124" s="370"/>
      <c r="I124" s="368"/>
      <c r="J124" s="368"/>
      <c r="K124" s="389"/>
      <c r="L124" s="389"/>
      <c r="M124" s="370"/>
      <c r="N124" s="370"/>
      <c r="O124" s="370"/>
      <c r="P124" s="370"/>
      <c r="Q124" s="370"/>
      <c r="R124" s="395"/>
    </row>
    <row r="125" spans="1:18" ht="14.25">
      <c r="A125" s="366"/>
      <c r="B125" s="379"/>
      <c r="C125" s="373" t="s">
        <v>75</v>
      </c>
      <c r="D125" s="370"/>
      <c r="E125" s="370"/>
      <c r="F125" s="370"/>
      <c r="G125" s="370"/>
      <c r="H125" s="370"/>
      <c r="I125" s="368"/>
      <c r="J125" s="368"/>
      <c r="K125" s="389"/>
      <c r="L125" s="389"/>
      <c r="M125" s="370"/>
      <c r="N125" s="370"/>
      <c r="O125" s="370"/>
      <c r="P125" s="370"/>
      <c r="Q125" s="370"/>
      <c r="R125" s="395"/>
    </row>
    <row r="126" spans="1:18" ht="14.25">
      <c r="A126" s="366"/>
      <c r="B126" s="379"/>
      <c r="C126" s="381" t="s">
        <v>52</v>
      </c>
      <c r="D126" s="370"/>
      <c r="E126" s="370"/>
      <c r="F126" s="370"/>
      <c r="G126" s="370"/>
      <c r="H126" s="370"/>
      <c r="I126" s="368"/>
      <c r="J126" s="368"/>
      <c r="K126" s="389"/>
      <c r="L126" s="389"/>
      <c r="M126" s="370"/>
      <c r="N126" s="370"/>
      <c r="O126" s="370"/>
      <c r="P126" s="370"/>
      <c r="Q126" s="370"/>
      <c r="R126" s="395"/>
    </row>
    <row r="127" spans="1:18" ht="14.25">
      <c r="A127" s="366"/>
      <c r="B127" s="379"/>
      <c r="C127" s="375" t="s">
        <v>302</v>
      </c>
      <c r="D127" s="374"/>
      <c r="E127" s="374"/>
      <c r="F127" s="374"/>
      <c r="G127" s="374"/>
      <c r="H127" s="374"/>
      <c r="I127" s="375" t="s">
        <v>302</v>
      </c>
      <c r="J127" s="368" t="s">
        <v>1333</v>
      </c>
      <c r="K127" s="389">
        <v>0.06</v>
      </c>
      <c r="L127" s="389"/>
      <c r="M127" s="374"/>
      <c r="N127" s="374"/>
      <c r="O127" s="374"/>
      <c r="P127" s="374"/>
      <c r="Q127" s="374"/>
      <c r="R127" s="396"/>
    </row>
    <row r="128" spans="1:18" ht="14.25">
      <c r="A128" s="366">
        <v>6</v>
      </c>
      <c r="B128" s="377" t="s">
        <v>200</v>
      </c>
      <c r="C128" s="375" t="s">
        <v>1377</v>
      </c>
      <c r="D128" s="369">
        <v>11.98</v>
      </c>
      <c r="E128" s="369">
        <v>11.76</v>
      </c>
      <c r="F128" s="369">
        <v>0.22</v>
      </c>
      <c r="G128" s="369">
        <v>5.47</v>
      </c>
      <c r="H128" s="369">
        <v>0.06</v>
      </c>
      <c r="I128" s="375" t="s">
        <v>1377</v>
      </c>
      <c r="J128" s="375" t="s">
        <v>1333</v>
      </c>
      <c r="K128" s="397">
        <v>0.2</v>
      </c>
      <c r="L128" s="389"/>
      <c r="M128" s="369">
        <v>3.86</v>
      </c>
      <c r="N128" s="369">
        <v>0.12</v>
      </c>
      <c r="O128" s="369">
        <v>2.37</v>
      </c>
      <c r="P128" s="369">
        <v>0.04</v>
      </c>
      <c r="Q128" s="369">
        <v>0.06</v>
      </c>
      <c r="R128" s="394"/>
    </row>
    <row r="129" spans="1:18" ht="14.25">
      <c r="A129" s="366"/>
      <c r="B129" s="379"/>
      <c r="C129" s="372" t="s">
        <v>301</v>
      </c>
      <c r="D129" s="370"/>
      <c r="E129" s="370"/>
      <c r="F129" s="370"/>
      <c r="G129" s="370"/>
      <c r="H129" s="370"/>
      <c r="I129" s="372" t="s">
        <v>301</v>
      </c>
      <c r="J129" s="375" t="s">
        <v>1333</v>
      </c>
      <c r="K129" s="389">
        <v>0.19</v>
      </c>
      <c r="L129" s="389"/>
      <c r="M129" s="370"/>
      <c r="N129" s="370"/>
      <c r="O129" s="370"/>
      <c r="P129" s="370"/>
      <c r="Q129" s="370"/>
      <c r="R129" s="395"/>
    </row>
    <row r="130" spans="1:18" ht="14.25">
      <c r="A130" s="366"/>
      <c r="B130" s="379"/>
      <c r="C130" s="375" t="s">
        <v>77</v>
      </c>
      <c r="D130" s="370"/>
      <c r="E130" s="370"/>
      <c r="F130" s="370"/>
      <c r="G130" s="370"/>
      <c r="H130" s="370"/>
      <c r="I130" s="375" t="s">
        <v>77</v>
      </c>
      <c r="J130" s="375" t="s">
        <v>1333</v>
      </c>
      <c r="K130" s="389">
        <v>0.26</v>
      </c>
      <c r="L130" s="389"/>
      <c r="M130" s="370"/>
      <c r="N130" s="370"/>
      <c r="O130" s="370"/>
      <c r="P130" s="370"/>
      <c r="Q130" s="370"/>
      <c r="R130" s="395"/>
    </row>
    <row r="131" spans="1:18" ht="14.25">
      <c r="A131" s="366"/>
      <c r="B131" s="379"/>
      <c r="C131" s="368" t="s">
        <v>72</v>
      </c>
      <c r="D131" s="370"/>
      <c r="E131" s="370"/>
      <c r="F131" s="370"/>
      <c r="G131" s="370"/>
      <c r="H131" s="370"/>
      <c r="I131" s="368"/>
      <c r="J131" s="368"/>
      <c r="K131" s="389"/>
      <c r="L131" s="389"/>
      <c r="M131" s="370"/>
      <c r="N131" s="370"/>
      <c r="O131" s="370"/>
      <c r="P131" s="370"/>
      <c r="Q131" s="370"/>
      <c r="R131" s="395"/>
    </row>
    <row r="132" spans="1:18" ht="14.25">
      <c r="A132" s="366"/>
      <c r="B132" s="379"/>
      <c r="C132" s="368" t="s">
        <v>120</v>
      </c>
      <c r="D132" s="370"/>
      <c r="E132" s="370"/>
      <c r="F132" s="370"/>
      <c r="G132" s="370"/>
      <c r="H132" s="370"/>
      <c r="I132" s="368"/>
      <c r="J132" s="368"/>
      <c r="K132" s="389"/>
      <c r="L132" s="389"/>
      <c r="M132" s="370"/>
      <c r="N132" s="370"/>
      <c r="O132" s="370"/>
      <c r="P132" s="370"/>
      <c r="Q132" s="370"/>
      <c r="R132" s="395"/>
    </row>
    <row r="133" spans="1:18" ht="14.25">
      <c r="A133" s="366"/>
      <c r="B133" s="379"/>
      <c r="C133" s="368" t="s">
        <v>199</v>
      </c>
      <c r="D133" s="370"/>
      <c r="E133" s="370"/>
      <c r="F133" s="370"/>
      <c r="G133" s="370"/>
      <c r="H133" s="370"/>
      <c r="I133" s="368" t="s">
        <v>199</v>
      </c>
      <c r="J133" s="368" t="s">
        <v>1333</v>
      </c>
      <c r="K133" s="389">
        <v>0.02</v>
      </c>
      <c r="L133" s="389"/>
      <c r="M133" s="370"/>
      <c r="N133" s="370"/>
      <c r="O133" s="370"/>
      <c r="P133" s="370"/>
      <c r="Q133" s="370"/>
      <c r="R133" s="395"/>
    </row>
    <row r="134" spans="1:18" ht="14.25">
      <c r="A134" s="366"/>
      <c r="B134" s="379"/>
      <c r="C134" s="368" t="s">
        <v>1378</v>
      </c>
      <c r="D134" s="370"/>
      <c r="E134" s="370"/>
      <c r="F134" s="370"/>
      <c r="G134" s="370"/>
      <c r="H134" s="370"/>
      <c r="I134" s="368"/>
      <c r="J134" s="368"/>
      <c r="K134" s="389"/>
      <c r="L134" s="389"/>
      <c r="M134" s="370"/>
      <c r="N134" s="370"/>
      <c r="O134" s="370"/>
      <c r="P134" s="370"/>
      <c r="Q134" s="370"/>
      <c r="R134" s="395"/>
    </row>
    <row r="135" spans="1:18" ht="14.25">
      <c r="A135" s="366"/>
      <c r="B135" s="379"/>
      <c r="C135" s="368" t="s">
        <v>148</v>
      </c>
      <c r="D135" s="370"/>
      <c r="E135" s="370"/>
      <c r="F135" s="370"/>
      <c r="G135" s="370"/>
      <c r="H135" s="370"/>
      <c r="I135" s="368" t="s">
        <v>148</v>
      </c>
      <c r="J135" s="368" t="s">
        <v>1379</v>
      </c>
      <c r="K135" s="389">
        <v>0.01</v>
      </c>
      <c r="L135" s="389"/>
      <c r="M135" s="370"/>
      <c r="N135" s="370"/>
      <c r="O135" s="370"/>
      <c r="P135" s="370"/>
      <c r="Q135" s="370"/>
      <c r="R135" s="395"/>
    </row>
    <row r="136" spans="1:18" ht="14.25">
      <c r="A136" s="366"/>
      <c r="B136" s="379"/>
      <c r="C136" s="381" t="s">
        <v>202</v>
      </c>
      <c r="D136" s="370"/>
      <c r="E136" s="370"/>
      <c r="F136" s="370"/>
      <c r="G136" s="370"/>
      <c r="H136" s="370"/>
      <c r="I136" s="381" t="s">
        <v>202</v>
      </c>
      <c r="J136" s="368" t="s">
        <v>1333</v>
      </c>
      <c r="K136" s="389">
        <v>0.31</v>
      </c>
      <c r="L136" s="389"/>
      <c r="M136" s="370"/>
      <c r="N136" s="370"/>
      <c r="O136" s="370"/>
      <c r="P136" s="370"/>
      <c r="Q136" s="370"/>
      <c r="R136" s="395"/>
    </row>
    <row r="137" spans="1:18" ht="14.25">
      <c r="A137" s="366"/>
      <c r="B137" s="379"/>
      <c r="C137" s="368" t="s">
        <v>954</v>
      </c>
      <c r="D137" s="370"/>
      <c r="E137" s="370"/>
      <c r="F137" s="370"/>
      <c r="G137" s="370"/>
      <c r="H137" s="370"/>
      <c r="I137" s="368"/>
      <c r="J137" s="368"/>
      <c r="K137" s="389"/>
      <c r="L137" s="389"/>
      <c r="M137" s="370"/>
      <c r="N137" s="370"/>
      <c r="O137" s="370"/>
      <c r="P137" s="370"/>
      <c r="Q137" s="370"/>
      <c r="R137" s="395"/>
    </row>
    <row r="138" spans="1:18" ht="14.25">
      <c r="A138" s="366"/>
      <c r="B138" s="379"/>
      <c r="C138" s="368" t="s">
        <v>126</v>
      </c>
      <c r="D138" s="370"/>
      <c r="E138" s="370"/>
      <c r="F138" s="370"/>
      <c r="G138" s="370"/>
      <c r="H138" s="370"/>
      <c r="I138" s="368" t="s">
        <v>126</v>
      </c>
      <c r="J138" s="368" t="s">
        <v>1333</v>
      </c>
      <c r="K138" s="389">
        <v>0.09</v>
      </c>
      <c r="L138" s="389">
        <v>0.01</v>
      </c>
      <c r="M138" s="370"/>
      <c r="N138" s="370"/>
      <c r="O138" s="370"/>
      <c r="P138" s="370"/>
      <c r="Q138" s="370"/>
      <c r="R138" s="395"/>
    </row>
    <row r="139" spans="1:18" ht="14.25">
      <c r="A139" s="366"/>
      <c r="B139" s="379"/>
      <c r="C139" s="375" t="s">
        <v>1380</v>
      </c>
      <c r="D139" s="370"/>
      <c r="E139" s="370"/>
      <c r="F139" s="370"/>
      <c r="G139" s="370"/>
      <c r="H139" s="370"/>
      <c r="I139" s="375" t="s">
        <v>1380</v>
      </c>
      <c r="J139" s="368" t="s">
        <v>1333</v>
      </c>
      <c r="K139" s="389">
        <v>0.34</v>
      </c>
      <c r="L139" s="389"/>
      <c r="M139" s="370"/>
      <c r="N139" s="370"/>
      <c r="O139" s="370"/>
      <c r="P139" s="370"/>
      <c r="Q139" s="370"/>
      <c r="R139" s="395"/>
    </row>
    <row r="140" spans="1:18" ht="14.25">
      <c r="A140" s="366"/>
      <c r="B140" s="379"/>
      <c r="C140" s="375" t="s">
        <v>720</v>
      </c>
      <c r="D140" s="370"/>
      <c r="E140" s="370"/>
      <c r="F140" s="370"/>
      <c r="G140" s="370"/>
      <c r="H140" s="370"/>
      <c r="I140" s="375" t="s">
        <v>720</v>
      </c>
      <c r="J140" s="368" t="s">
        <v>1333</v>
      </c>
      <c r="K140" s="389">
        <v>0.2</v>
      </c>
      <c r="L140" s="389"/>
      <c r="M140" s="370"/>
      <c r="N140" s="370"/>
      <c r="O140" s="370"/>
      <c r="P140" s="370"/>
      <c r="Q140" s="370"/>
      <c r="R140" s="395"/>
    </row>
    <row r="141" spans="1:18" ht="14.25">
      <c r="A141" s="366"/>
      <c r="B141" s="379"/>
      <c r="C141" s="383" t="s">
        <v>240</v>
      </c>
      <c r="D141" s="370"/>
      <c r="E141" s="370"/>
      <c r="F141" s="370"/>
      <c r="G141" s="370"/>
      <c r="H141" s="370"/>
      <c r="I141" s="383"/>
      <c r="J141" s="368"/>
      <c r="K141" s="389"/>
      <c r="L141" s="389"/>
      <c r="M141" s="370"/>
      <c r="N141" s="370"/>
      <c r="O141" s="370"/>
      <c r="P141" s="370"/>
      <c r="Q141" s="370"/>
      <c r="R141" s="395"/>
    </row>
    <row r="142" spans="1:18" ht="14.25">
      <c r="A142" s="366"/>
      <c r="B142" s="379"/>
      <c r="C142" s="398" t="s">
        <v>172</v>
      </c>
      <c r="D142" s="370"/>
      <c r="E142" s="370"/>
      <c r="F142" s="370"/>
      <c r="G142" s="370"/>
      <c r="H142" s="370"/>
      <c r="I142" s="398" t="s">
        <v>172</v>
      </c>
      <c r="J142" s="368" t="s">
        <v>1333</v>
      </c>
      <c r="K142" s="389">
        <v>0.25</v>
      </c>
      <c r="L142" s="389"/>
      <c r="M142" s="370"/>
      <c r="N142" s="370"/>
      <c r="O142" s="370"/>
      <c r="P142" s="370"/>
      <c r="Q142" s="370"/>
      <c r="R142" s="395"/>
    </row>
    <row r="143" spans="1:18" ht="14.25">
      <c r="A143" s="366"/>
      <c r="B143" s="379"/>
      <c r="C143" s="373" t="s">
        <v>115</v>
      </c>
      <c r="D143" s="370"/>
      <c r="E143" s="370"/>
      <c r="F143" s="370"/>
      <c r="G143" s="370"/>
      <c r="H143" s="370"/>
      <c r="I143" s="373" t="s">
        <v>115</v>
      </c>
      <c r="J143" s="368" t="s">
        <v>1333</v>
      </c>
      <c r="K143" s="389">
        <v>0.38</v>
      </c>
      <c r="L143" s="389">
        <v>0.02</v>
      </c>
      <c r="M143" s="370"/>
      <c r="N143" s="370"/>
      <c r="O143" s="370"/>
      <c r="P143" s="370"/>
      <c r="Q143" s="370"/>
      <c r="R143" s="395"/>
    </row>
    <row r="144" spans="1:18" ht="14.25">
      <c r="A144" s="366"/>
      <c r="B144" s="379"/>
      <c r="C144" s="372" t="s">
        <v>265</v>
      </c>
      <c r="D144" s="370"/>
      <c r="E144" s="370"/>
      <c r="F144" s="370"/>
      <c r="G144" s="370"/>
      <c r="H144" s="370"/>
      <c r="I144" s="372" t="s">
        <v>265</v>
      </c>
      <c r="J144" s="368" t="s">
        <v>1333</v>
      </c>
      <c r="K144" s="389">
        <v>0.1</v>
      </c>
      <c r="L144" s="389"/>
      <c r="M144" s="370"/>
      <c r="N144" s="370"/>
      <c r="O144" s="370"/>
      <c r="P144" s="370"/>
      <c r="Q144" s="370"/>
      <c r="R144" s="395"/>
    </row>
    <row r="145" spans="1:18" ht="14.25">
      <c r="A145" s="366"/>
      <c r="B145" s="379"/>
      <c r="C145" s="373" t="s">
        <v>76</v>
      </c>
      <c r="D145" s="370"/>
      <c r="E145" s="370"/>
      <c r="F145" s="370"/>
      <c r="G145" s="370"/>
      <c r="H145" s="370"/>
      <c r="I145" s="373" t="s">
        <v>76</v>
      </c>
      <c r="J145" s="368" t="s">
        <v>1333</v>
      </c>
      <c r="K145" s="389">
        <v>0.5</v>
      </c>
      <c r="L145" s="389"/>
      <c r="M145" s="370"/>
      <c r="N145" s="370"/>
      <c r="O145" s="370"/>
      <c r="P145" s="370"/>
      <c r="Q145" s="370"/>
      <c r="R145" s="395"/>
    </row>
    <row r="146" spans="1:18" ht="14.25">
      <c r="A146" s="366"/>
      <c r="B146" s="379"/>
      <c r="C146" s="375" t="s">
        <v>141</v>
      </c>
      <c r="D146" s="370"/>
      <c r="E146" s="370"/>
      <c r="F146" s="370"/>
      <c r="G146" s="370"/>
      <c r="H146" s="370"/>
      <c r="I146" s="375" t="s">
        <v>141</v>
      </c>
      <c r="J146" s="368" t="s">
        <v>1333</v>
      </c>
      <c r="K146" s="389">
        <v>0.61</v>
      </c>
      <c r="L146" s="389">
        <v>0.01</v>
      </c>
      <c r="M146" s="370"/>
      <c r="N146" s="370"/>
      <c r="O146" s="370"/>
      <c r="P146" s="370"/>
      <c r="Q146" s="370"/>
      <c r="R146" s="395"/>
    </row>
    <row r="147" spans="1:18" ht="14.25">
      <c r="A147" s="366"/>
      <c r="B147" s="379"/>
      <c r="C147" s="373" t="s">
        <v>145</v>
      </c>
      <c r="D147" s="370"/>
      <c r="E147" s="370"/>
      <c r="F147" s="370"/>
      <c r="G147" s="370"/>
      <c r="H147" s="370"/>
      <c r="I147" s="373" t="s">
        <v>145</v>
      </c>
      <c r="J147" s="368" t="s">
        <v>1333</v>
      </c>
      <c r="K147" s="389">
        <v>0.26</v>
      </c>
      <c r="L147" s="389"/>
      <c r="M147" s="370"/>
      <c r="N147" s="370"/>
      <c r="O147" s="370"/>
      <c r="P147" s="370"/>
      <c r="Q147" s="370"/>
      <c r="R147" s="395"/>
    </row>
    <row r="148" spans="1:18" ht="14.25">
      <c r="A148" s="366"/>
      <c r="B148" s="379"/>
      <c r="C148" s="373" t="s">
        <v>824</v>
      </c>
      <c r="D148" s="370"/>
      <c r="E148" s="370"/>
      <c r="F148" s="370"/>
      <c r="G148" s="370"/>
      <c r="H148" s="370"/>
      <c r="I148" s="373" t="s">
        <v>824</v>
      </c>
      <c r="J148" s="368" t="s">
        <v>1333</v>
      </c>
      <c r="K148" s="389">
        <v>0.19</v>
      </c>
      <c r="L148" s="389">
        <v>0.01</v>
      </c>
      <c r="M148" s="370"/>
      <c r="N148" s="370"/>
      <c r="O148" s="370"/>
      <c r="P148" s="370"/>
      <c r="Q148" s="370"/>
      <c r="R148" s="395"/>
    </row>
    <row r="149" spans="1:18" ht="14.25">
      <c r="A149" s="366"/>
      <c r="B149" s="379"/>
      <c r="C149" s="373" t="s">
        <v>964</v>
      </c>
      <c r="D149" s="370"/>
      <c r="E149" s="370"/>
      <c r="F149" s="370"/>
      <c r="G149" s="370"/>
      <c r="H149" s="370"/>
      <c r="I149" s="373" t="s">
        <v>964</v>
      </c>
      <c r="J149" s="368" t="s">
        <v>1333</v>
      </c>
      <c r="K149" s="389">
        <v>0.19</v>
      </c>
      <c r="L149" s="389"/>
      <c r="M149" s="370"/>
      <c r="N149" s="370"/>
      <c r="O149" s="370"/>
      <c r="P149" s="370"/>
      <c r="Q149" s="370"/>
      <c r="R149" s="395"/>
    </row>
    <row r="150" spans="1:18" ht="14.25">
      <c r="A150" s="366"/>
      <c r="B150" s="379"/>
      <c r="C150" s="373" t="s">
        <v>149</v>
      </c>
      <c r="D150" s="370"/>
      <c r="E150" s="370"/>
      <c r="F150" s="370"/>
      <c r="G150" s="370"/>
      <c r="H150" s="370"/>
      <c r="I150" s="373" t="s">
        <v>149</v>
      </c>
      <c r="J150" s="368" t="s">
        <v>1333</v>
      </c>
      <c r="K150" s="389">
        <v>0.18</v>
      </c>
      <c r="L150" s="389"/>
      <c r="M150" s="370"/>
      <c r="N150" s="370"/>
      <c r="O150" s="370"/>
      <c r="P150" s="370"/>
      <c r="Q150" s="370"/>
      <c r="R150" s="395"/>
    </row>
    <row r="151" spans="1:18" ht="14.25">
      <c r="A151" s="366"/>
      <c r="B151" s="379"/>
      <c r="C151" s="368" t="s">
        <v>142</v>
      </c>
      <c r="D151" s="370"/>
      <c r="E151" s="370"/>
      <c r="F151" s="370"/>
      <c r="G151" s="370"/>
      <c r="H151" s="370"/>
      <c r="I151" s="368" t="s">
        <v>142</v>
      </c>
      <c r="J151" s="368" t="s">
        <v>1333</v>
      </c>
      <c r="K151" s="389">
        <v>0.13</v>
      </c>
      <c r="L151" s="389"/>
      <c r="M151" s="370"/>
      <c r="N151" s="370"/>
      <c r="O151" s="370"/>
      <c r="P151" s="370"/>
      <c r="Q151" s="370"/>
      <c r="R151" s="395"/>
    </row>
    <row r="152" spans="1:18" ht="14.25">
      <c r="A152" s="366"/>
      <c r="B152" s="379"/>
      <c r="C152" s="373" t="s">
        <v>207</v>
      </c>
      <c r="D152" s="370"/>
      <c r="E152" s="370"/>
      <c r="F152" s="370"/>
      <c r="G152" s="370"/>
      <c r="H152" s="370"/>
      <c r="I152" s="373" t="s">
        <v>207</v>
      </c>
      <c r="J152" s="368" t="s">
        <v>1333</v>
      </c>
      <c r="K152" s="389">
        <v>0.14</v>
      </c>
      <c r="L152" s="389"/>
      <c r="M152" s="370"/>
      <c r="N152" s="370"/>
      <c r="O152" s="370"/>
      <c r="P152" s="370"/>
      <c r="Q152" s="370"/>
      <c r="R152" s="395"/>
    </row>
    <row r="153" spans="1:18" ht="14.25">
      <c r="A153" s="366"/>
      <c r="B153" s="379"/>
      <c r="C153" s="384" t="s">
        <v>58</v>
      </c>
      <c r="D153" s="370"/>
      <c r="E153" s="370"/>
      <c r="F153" s="370"/>
      <c r="G153" s="370"/>
      <c r="H153" s="370"/>
      <c r="I153" s="384" t="s">
        <v>58</v>
      </c>
      <c r="J153" s="368" t="s">
        <v>1333</v>
      </c>
      <c r="K153" s="389">
        <v>0.69</v>
      </c>
      <c r="L153" s="389">
        <v>0.01</v>
      </c>
      <c r="M153" s="370"/>
      <c r="N153" s="370"/>
      <c r="O153" s="370"/>
      <c r="P153" s="370"/>
      <c r="Q153" s="370"/>
      <c r="R153" s="395"/>
    </row>
    <row r="154" spans="1:18" ht="14.25">
      <c r="A154" s="366"/>
      <c r="B154" s="379"/>
      <c r="C154" s="375" t="s">
        <v>1381</v>
      </c>
      <c r="D154" s="374"/>
      <c r="E154" s="374"/>
      <c r="F154" s="374"/>
      <c r="G154" s="374"/>
      <c r="H154" s="374"/>
      <c r="I154" s="375" t="s">
        <v>1381</v>
      </c>
      <c r="J154" s="368" t="s">
        <v>1333</v>
      </c>
      <c r="K154" s="389">
        <v>0.23</v>
      </c>
      <c r="L154" s="389"/>
      <c r="M154" s="374"/>
      <c r="N154" s="374"/>
      <c r="O154" s="374"/>
      <c r="P154" s="374"/>
      <c r="Q154" s="374"/>
      <c r="R154" s="396"/>
    </row>
    <row r="155" spans="1:18" ht="14.25">
      <c r="A155" s="399"/>
      <c r="B155" s="399"/>
      <c r="C155" s="399"/>
      <c r="D155" s="399"/>
      <c r="E155" s="399"/>
      <c r="F155" s="399"/>
      <c r="G155" s="399"/>
      <c r="H155" s="399"/>
      <c r="I155" s="399"/>
      <c r="J155" s="399"/>
      <c r="K155" s="399"/>
      <c r="L155" s="399"/>
      <c r="M155" s="399"/>
      <c r="N155" s="399"/>
      <c r="O155" s="399"/>
      <c r="P155" s="399"/>
      <c r="Q155" s="399"/>
      <c r="R155" s="399"/>
    </row>
    <row r="156" spans="1:18" ht="14.25">
      <c r="A156" s="399"/>
      <c r="B156" s="399"/>
      <c r="C156" s="399"/>
      <c r="D156" s="399"/>
      <c r="E156" s="399"/>
      <c r="F156" s="399"/>
      <c r="G156" s="399"/>
      <c r="H156" s="399"/>
      <c r="I156" s="399"/>
      <c r="J156" s="399"/>
      <c r="K156" s="399"/>
      <c r="L156" s="399"/>
      <c r="M156" s="399"/>
      <c r="N156" s="399"/>
      <c r="O156" s="399"/>
      <c r="P156" s="399"/>
      <c r="Q156" s="399"/>
      <c r="R156" s="399"/>
    </row>
    <row r="157" spans="1:18" ht="14.25">
      <c r="A157" s="399"/>
      <c r="B157" s="399"/>
      <c r="C157" s="399"/>
      <c r="D157" s="399"/>
      <c r="E157" s="399"/>
      <c r="F157" s="399"/>
      <c r="G157" s="399"/>
      <c r="H157" s="399"/>
      <c r="I157" s="399"/>
      <c r="J157" s="399"/>
      <c r="K157" s="399"/>
      <c r="L157" s="399"/>
      <c r="M157" s="399"/>
      <c r="N157" s="399"/>
      <c r="O157" s="399"/>
      <c r="P157" s="399"/>
      <c r="Q157" s="399"/>
      <c r="R157" s="399"/>
    </row>
    <row r="158" spans="1:18" ht="14.25">
      <c r="A158" s="399"/>
      <c r="B158" s="399"/>
      <c r="C158" s="399"/>
      <c r="D158" s="399"/>
      <c r="E158" s="399"/>
      <c r="F158" s="399"/>
      <c r="G158" s="399"/>
      <c r="H158" s="399"/>
      <c r="I158" s="399"/>
      <c r="J158" s="399"/>
      <c r="K158" s="399"/>
      <c r="L158" s="399"/>
      <c r="M158" s="399"/>
      <c r="N158" s="399"/>
      <c r="O158" s="399"/>
      <c r="P158" s="399"/>
      <c r="Q158" s="399"/>
      <c r="R158" s="399"/>
    </row>
    <row r="159" spans="1:18" ht="14.25">
      <c r="A159" s="399"/>
      <c r="B159" s="399"/>
      <c r="C159" s="399"/>
      <c r="D159" s="399"/>
      <c r="E159" s="399"/>
      <c r="F159" s="399"/>
      <c r="G159" s="399"/>
      <c r="H159" s="399"/>
      <c r="I159" s="399"/>
      <c r="J159" s="399"/>
      <c r="K159" s="399"/>
      <c r="L159" s="399"/>
      <c r="M159" s="399"/>
      <c r="N159" s="399"/>
      <c r="O159" s="399"/>
      <c r="P159" s="399"/>
      <c r="Q159" s="399"/>
      <c r="R159" s="399"/>
    </row>
  </sheetData>
  <sheetProtection/>
  <mergeCells count="92">
    <mergeCell ref="A1:R1"/>
    <mergeCell ref="O2:R2"/>
    <mergeCell ref="E3:R3"/>
    <mergeCell ref="G4:L4"/>
    <mergeCell ref="M4:N4"/>
    <mergeCell ref="O4:P4"/>
    <mergeCell ref="Q4:R4"/>
    <mergeCell ref="A6:C6"/>
    <mergeCell ref="A3:A5"/>
    <mergeCell ref="A7:A18"/>
    <mergeCell ref="A19:A28"/>
    <mergeCell ref="A29:A60"/>
    <mergeCell ref="A61:A78"/>
    <mergeCell ref="A79:A127"/>
    <mergeCell ref="A128:A154"/>
    <mergeCell ref="B3:B5"/>
    <mergeCell ref="B7:B18"/>
    <mergeCell ref="B19:B28"/>
    <mergeCell ref="B29:B60"/>
    <mergeCell ref="B61:B78"/>
    <mergeCell ref="B79:B127"/>
    <mergeCell ref="B128:B154"/>
    <mergeCell ref="C3:C5"/>
    <mergeCell ref="D3:D5"/>
    <mergeCell ref="D7:D18"/>
    <mergeCell ref="D19:D28"/>
    <mergeCell ref="D29:D60"/>
    <mergeCell ref="D61:D78"/>
    <mergeCell ref="D79:D127"/>
    <mergeCell ref="D128:D154"/>
    <mergeCell ref="E4:E5"/>
    <mergeCell ref="E7:E18"/>
    <mergeCell ref="E19:E28"/>
    <mergeCell ref="E29:E60"/>
    <mergeCell ref="E61:E78"/>
    <mergeCell ref="E79:E127"/>
    <mergeCell ref="E128:E154"/>
    <mergeCell ref="F4:F5"/>
    <mergeCell ref="F7:F18"/>
    <mergeCell ref="F19:F28"/>
    <mergeCell ref="F29:F60"/>
    <mergeCell ref="F61:F78"/>
    <mergeCell ref="F79:F127"/>
    <mergeCell ref="F128:F154"/>
    <mergeCell ref="G7:G18"/>
    <mergeCell ref="G19:G28"/>
    <mergeCell ref="G29:G60"/>
    <mergeCell ref="G61:G78"/>
    <mergeCell ref="G79:G127"/>
    <mergeCell ref="G128:G154"/>
    <mergeCell ref="H7:H18"/>
    <mergeCell ref="H19:H28"/>
    <mergeCell ref="H29:H60"/>
    <mergeCell ref="H61:H78"/>
    <mergeCell ref="H79:H127"/>
    <mergeCell ref="H128:H154"/>
    <mergeCell ref="M7:M18"/>
    <mergeCell ref="M19:M28"/>
    <mergeCell ref="M29:M60"/>
    <mergeCell ref="M61:M78"/>
    <mergeCell ref="M79:M127"/>
    <mergeCell ref="M128:M154"/>
    <mergeCell ref="N7:N18"/>
    <mergeCell ref="N19:N28"/>
    <mergeCell ref="N29:N60"/>
    <mergeCell ref="N61:N78"/>
    <mergeCell ref="N79:N127"/>
    <mergeCell ref="N128:N154"/>
    <mergeCell ref="O7:O18"/>
    <mergeCell ref="O19:O28"/>
    <mergeCell ref="O29:O60"/>
    <mergeCell ref="O61:O78"/>
    <mergeCell ref="O79:O127"/>
    <mergeCell ref="O128:O154"/>
    <mergeCell ref="P7:P18"/>
    <mergeCell ref="P19:P28"/>
    <mergeCell ref="P29:P60"/>
    <mergeCell ref="P61:P78"/>
    <mergeCell ref="P79:P127"/>
    <mergeCell ref="P128:P154"/>
    <mergeCell ref="Q7:Q18"/>
    <mergeCell ref="Q19:Q28"/>
    <mergeCell ref="Q29:Q60"/>
    <mergeCell ref="Q61:Q78"/>
    <mergeCell ref="Q79:Q127"/>
    <mergeCell ref="Q128:Q154"/>
    <mergeCell ref="R7:R18"/>
    <mergeCell ref="R19:R28"/>
    <mergeCell ref="R29:R60"/>
    <mergeCell ref="R61:R78"/>
    <mergeCell ref="R79:R127"/>
    <mergeCell ref="R128:R15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85"/>
  <sheetViews>
    <sheetView zoomScaleSheetLayoutView="100" workbookViewId="0" topLeftCell="C1">
      <selection activeCell="H201" sqref="H201"/>
    </sheetView>
  </sheetViews>
  <sheetFormatPr defaultColWidth="9.00390625" defaultRowHeight="15.75"/>
  <cols>
    <col min="4" max="4" width="9.25390625" style="2" bestFit="1" customWidth="1"/>
    <col min="5" max="5" width="10.25390625" style="2" customWidth="1"/>
    <col min="6" max="6" width="10.00390625" style="3" customWidth="1"/>
    <col min="7" max="7" width="10.625" style="0" customWidth="1"/>
    <col min="8" max="8" width="10.125" style="2" customWidth="1"/>
    <col min="9" max="10" width="9.00390625" style="2" customWidth="1"/>
    <col min="11" max="11" width="10.75390625" style="0" customWidth="1"/>
    <col min="12" max="13" width="10.50390625" style="0" customWidth="1"/>
    <col min="14" max="14" width="10.75390625" style="0" customWidth="1"/>
    <col min="15" max="15" width="9.375" style="0" bestFit="1" customWidth="1"/>
    <col min="17" max="17" width="9.375" style="0" bestFit="1" customWidth="1"/>
    <col min="20" max="20" width="10.75390625" style="0" customWidth="1"/>
  </cols>
  <sheetData>
    <row r="1" spans="1:18" ht="18.75">
      <c r="A1" s="280" t="s">
        <v>1382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1:18" ht="18.7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339" t="s">
        <v>31</v>
      </c>
      <c r="N2" s="339"/>
      <c r="O2" s="339"/>
      <c r="P2" s="339"/>
      <c r="Q2" s="339"/>
      <c r="R2" s="341"/>
    </row>
    <row r="3" spans="1:18" ht="14.25">
      <c r="A3" s="319" t="s">
        <v>32</v>
      </c>
      <c r="B3" s="319" t="s">
        <v>33</v>
      </c>
      <c r="C3" s="320" t="s">
        <v>34</v>
      </c>
      <c r="D3" s="100" t="s">
        <v>3</v>
      </c>
      <c r="E3" s="100" t="s">
        <v>35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4.25">
      <c r="A4" s="321"/>
      <c r="B4" s="321"/>
      <c r="C4" s="322"/>
      <c r="D4" s="100"/>
      <c r="E4" s="160" t="s">
        <v>36</v>
      </c>
      <c r="F4" s="160" t="s">
        <v>37</v>
      </c>
      <c r="G4" s="323" t="s">
        <v>8</v>
      </c>
      <c r="H4" s="324"/>
      <c r="I4" s="324"/>
      <c r="J4" s="324"/>
      <c r="K4" s="324"/>
      <c r="L4" s="340"/>
      <c r="M4" s="323" t="s">
        <v>9</v>
      </c>
      <c r="N4" s="340"/>
      <c r="O4" s="323" t="s">
        <v>10</v>
      </c>
      <c r="P4" s="340"/>
      <c r="Q4" s="100" t="s">
        <v>11</v>
      </c>
      <c r="R4" s="100"/>
    </row>
    <row r="5" spans="1:18" ht="24">
      <c r="A5" s="325"/>
      <c r="B5" s="325"/>
      <c r="C5" s="326"/>
      <c r="D5" s="100"/>
      <c r="E5" s="164"/>
      <c r="F5" s="164"/>
      <c r="G5" s="100" t="s">
        <v>4</v>
      </c>
      <c r="H5" s="100" t="s">
        <v>5</v>
      </c>
      <c r="I5" s="62" t="s">
        <v>34</v>
      </c>
      <c r="J5" s="62" t="s">
        <v>38</v>
      </c>
      <c r="K5" s="100" t="s">
        <v>4</v>
      </c>
      <c r="L5" s="100" t="s">
        <v>5</v>
      </c>
      <c r="M5" s="100" t="s">
        <v>4</v>
      </c>
      <c r="N5" s="100" t="s">
        <v>5</v>
      </c>
      <c r="O5" s="100" t="s">
        <v>4</v>
      </c>
      <c r="P5" s="100" t="s">
        <v>5</v>
      </c>
      <c r="Q5" s="100" t="s">
        <v>4</v>
      </c>
      <c r="R5" s="100" t="s">
        <v>5</v>
      </c>
    </row>
    <row r="6" spans="1:18" ht="18.75" customHeight="1">
      <c r="A6" s="327" t="s">
        <v>3</v>
      </c>
      <c r="B6" s="328"/>
      <c r="C6" s="329"/>
      <c r="D6" s="330">
        <f>E6+F6</f>
        <v>11780.82</v>
      </c>
      <c r="E6" s="330">
        <f aca="true" t="shared" si="0" ref="E6:H6">E7+E18+E28+E67+E79+E131</f>
        <v>9381.28</v>
      </c>
      <c r="F6" s="330">
        <f t="shared" si="0"/>
        <v>2399.54</v>
      </c>
      <c r="G6" s="330">
        <f t="shared" si="0"/>
        <v>115.21</v>
      </c>
      <c r="H6" s="330">
        <f t="shared" si="0"/>
        <v>115.89</v>
      </c>
      <c r="I6" s="330"/>
      <c r="J6" s="330"/>
      <c r="K6" s="330">
        <v>115.21</v>
      </c>
      <c r="L6" s="330">
        <v>115.89</v>
      </c>
      <c r="M6" s="330">
        <f aca="true" t="shared" si="1" ref="M6:R6">M7+M18+M28+M67+M79+M131</f>
        <v>492.1</v>
      </c>
      <c r="N6" s="330">
        <f t="shared" si="1"/>
        <v>157.73000000000002</v>
      </c>
      <c r="O6" s="330">
        <f t="shared" si="1"/>
        <v>2113.817</v>
      </c>
      <c r="P6" s="330">
        <f t="shared" si="1"/>
        <v>1191.453</v>
      </c>
      <c r="Q6" s="330">
        <f t="shared" si="1"/>
        <v>6660.159999999999</v>
      </c>
      <c r="R6" s="330">
        <f t="shared" si="1"/>
        <v>934.47</v>
      </c>
    </row>
    <row r="7" spans="1:18" ht="14.25">
      <c r="A7" s="331">
        <v>1</v>
      </c>
      <c r="B7" s="332" t="s">
        <v>39</v>
      </c>
      <c r="C7" s="298" t="s">
        <v>478</v>
      </c>
      <c r="D7" s="331">
        <v>8778.36</v>
      </c>
      <c r="E7" s="331">
        <v>7111.59</v>
      </c>
      <c r="F7" s="331">
        <v>1666.77</v>
      </c>
      <c r="G7" s="331">
        <v>0.7</v>
      </c>
      <c r="H7" s="331"/>
      <c r="I7" s="298" t="s">
        <v>478</v>
      </c>
      <c r="J7" s="298"/>
      <c r="K7" s="298"/>
      <c r="L7" s="298"/>
      <c r="M7" s="331">
        <v>230.43</v>
      </c>
      <c r="N7" s="331">
        <v>35.81</v>
      </c>
      <c r="O7" s="331">
        <v>1365.13</v>
      </c>
      <c r="P7" s="331">
        <v>937.46</v>
      </c>
      <c r="Q7" s="331">
        <v>5515.33</v>
      </c>
      <c r="R7" s="331">
        <v>693.5</v>
      </c>
    </row>
    <row r="8" spans="1:18" ht="14.25">
      <c r="A8" s="333"/>
      <c r="B8" s="334"/>
      <c r="C8" s="298" t="s">
        <v>904</v>
      </c>
      <c r="D8" s="335"/>
      <c r="E8" s="335"/>
      <c r="F8" s="335"/>
      <c r="G8" s="335"/>
      <c r="H8" s="335"/>
      <c r="I8" s="298" t="s">
        <v>904</v>
      </c>
      <c r="J8" s="298"/>
      <c r="K8" s="298"/>
      <c r="L8" s="298"/>
      <c r="M8" s="335"/>
      <c r="N8" s="335"/>
      <c r="O8" s="335"/>
      <c r="P8" s="335"/>
      <c r="Q8" s="335"/>
      <c r="R8" s="335"/>
    </row>
    <row r="9" spans="1:18" ht="14.25">
      <c r="A9" s="335"/>
      <c r="B9" s="336"/>
      <c r="C9" s="298" t="s">
        <v>50</v>
      </c>
      <c r="D9" s="335"/>
      <c r="E9" s="335"/>
      <c r="F9" s="335"/>
      <c r="G9" s="335"/>
      <c r="H9" s="335"/>
      <c r="I9" s="298" t="s">
        <v>50</v>
      </c>
      <c r="J9" s="298">
        <v>10</v>
      </c>
      <c r="K9" s="298">
        <v>0.7</v>
      </c>
      <c r="L9" s="298"/>
      <c r="M9" s="335"/>
      <c r="N9" s="335"/>
      <c r="O9" s="335"/>
      <c r="P9" s="335"/>
      <c r="Q9" s="335"/>
      <c r="R9" s="335"/>
    </row>
    <row r="10" spans="1:18" ht="14.25">
      <c r="A10" s="335"/>
      <c r="B10" s="336"/>
      <c r="C10" s="298" t="s">
        <v>273</v>
      </c>
      <c r="D10" s="335"/>
      <c r="E10" s="335"/>
      <c r="F10" s="335"/>
      <c r="G10" s="335"/>
      <c r="H10" s="335"/>
      <c r="I10" s="298" t="s">
        <v>273</v>
      </c>
      <c r="J10" s="298"/>
      <c r="K10" s="298"/>
      <c r="L10" s="298"/>
      <c r="M10" s="335"/>
      <c r="N10" s="335"/>
      <c r="O10" s="335"/>
      <c r="P10" s="335"/>
      <c r="Q10" s="335"/>
      <c r="R10" s="335"/>
    </row>
    <row r="11" spans="1:18" ht="14.25">
      <c r="A11" s="335"/>
      <c r="B11" s="336"/>
      <c r="C11" s="298" t="s">
        <v>50</v>
      </c>
      <c r="D11" s="335"/>
      <c r="E11" s="335"/>
      <c r="F11" s="335"/>
      <c r="G11" s="335"/>
      <c r="H11" s="335"/>
      <c r="I11" s="298" t="s">
        <v>50</v>
      </c>
      <c r="J11" s="298"/>
      <c r="K11" s="298"/>
      <c r="L11" s="298"/>
      <c r="M11" s="335"/>
      <c r="N11" s="335"/>
      <c r="O11" s="335"/>
      <c r="P11" s="335"/>
      <c r="Q11" s="335"/>
      <c r="R11" s="335"/>
    </row>
    <row r="12" spans="1:18" ht="14.25">
      <c r="A12" s="333"/>
      <c r="B12" s="334"/>
      <c r="C12" s="298" t="s">
        <v>1383</v>
      </c>
      <c r="D12" s="335"/>
      <c r="E12" s="335"/>
      <c r="F12" s="335"/>
      <c r="G12" s="335"/>
      <c r="H12" s="335"/>
      <c r="I12" s="298" t="s">
        <v>1383</v>
      </c>
      <c r="J12" s="298"/>
      <c r="K12" s="298"/>
      <c r="L12" s="298"/>
      <c r="M12" s="335"/>
      <c r="N12" s="335"/>
      <c r="O12" s="335"/>
      <c r="P12" s="335"/>
      <c r="Q12" s="335"/>
      <c r="R12" s="335"/>
    </row>
    <row r="13" spans="1:18" ht="14.25">
      <c r="A13" s="335"/>
      <c r="B13" s="336"/>
      <c r="C13" s="298" t="s">
        <v>1120</v>
      </c>
      <c r="D13" s="335"/>
      <c r="E13" s="335"/>
      <c r="F13" s="335"/>
      <c r="G13" s="335"/>
      <c r="H13" s="335"/>
      <c r="I13" s="314" t="s">
        <v>1120</v>
      </c>
      <c r="J13" s="314"/>
      <c r="K13" s="314"/>
      <c r="L13" s="314"/>
      <c r="M13" s="335"/>
      <c r="N13" s="335"/>
      <c r="O13" s="335"/>
      <c r="P13" s="335"/>
      <c r="Q13" s="335"/>
      <c r="R13" s="335"/>
    </row>
    <row r="14" spans="1:18" ht="14.25">
      <c r="A14" s="335"/>
      <c r="B14" s="336"/>
      <c r="C14" s="298" t="s">
        <v>307</v>
      </c>
      <c r="D14" s="335"/>
      <c r="E14" s="335"/>
      <c r="F14" s="335"/>
      <c r="G14" s="335"/>
      <c r="H14" s="335"/>
      <c r="I14" s="298" t="s">
        <v>307</v>
      </c>
      <c r="J14" s="298"/>
      <c r="K14" s="298"/>
      <c r="L14" s="298"/>
      <c r="M14" s="335"/>
      <c r="N14" s="335"/>
      <c r="O14" s="335"/>
      <c r="P14" s="335"/>
      <c r="Q14" s="335"/>
      <c r="R14" s="335"/>
    </row>
    <row r="15" spans="1:18" ht="14.25">
      <c r="A15" s="335"/>
      <c r="B15" s="336"/>
      <c r="C15" s="298" t="s">
        <v>184</v>
      </c>
      <c r="D15" s="335"/>
      <c r="E15" s="335"/>
      <c r="F15" s="335"/>
      <c r="G15" s="335"/>
      <c r="H15" s="335"/>
      <c r="I15" s="298" t="s">
        <v>184</v>
      </c>
      <c r="J15" s="298"/>
      <c r="K15" s="298"/>
      <c r="L15" s="298"/>
      <c r="M15" s="335"/>
      <c r="N15" s="335"/>
      <c r="O15" s="335"/>
      <c r="P15" s="335"/>
      <c r="Q15" s="335"/>
      <c r="R15" s="335"/>
    </row>
    <row r="16" spans="1:18" ht="14.25">
      <c r="A16" s="335"/>
      <c r="B16" s="336"/>
      <c r="C16" s="298" t="s">
        <v>1121</v>
      </c>
      <c r="D16" s="335"/>
      <c r="E16" s="335"/>
      <c r="F16" s="335"/>
      <c r="G16" s="335"/>
      <c r="H16" s="335"/>
      <c r="I16" s="298" t="s">
        <v>1121</v>
      </c>
      <c r="J16" s="298"/>
      <c r="K16" s="298"/>
      <c r="L16" s="298"/>
      <c r="M16" s="335"/>
      <c r="N16" s="335"/>
      <c r="O16" s="335"/>
      <c r="P16" s="335"/>
      <c r="Q16" s="335"/>
      <c r="R16" s="335"/>
    </row>
    <row r="17" spans="1:18" ht="14.25">
      <c r="A17" s="337"/>
      <c r="B17" s="338"/>
      <c r="C17" s="298" t="s">
        <v>70</v>
      </c>
      <c r="D17" s="337"/>
      <c r="E17" s="337"/>
      <c r="F17" s="337"/>
      <c r="G17" s="337"/>
      <c r="H17" s="337"/>
      <c r="I17" s="298"/>
      <c r="J17" s="298"/>
      <c r="K17" s="298"/>
      <c r="L17" s="298"/>
      <c r="M17" s="337"/>
      <c r="N17" s="337"/>
      <c r="O17" s="337"/>
      <c r="P17" s="337"/>
      <c r="Q17" s="337"/>
      <c r="R17" s="337"/>
    </row>
    <row r="18" spans="1:18" ht="14.25">
      <c r="A18" s="331">
        <v>2</v>
      </c>
      <c r="B18" s="332" t="s">
        <v>71</v>
      </c>
      <c r="C18" s="298" t="s">
        <v>1384</v>
      </c>
      <c r="D18" s="331">
        <v>912.29</v>
      </c>
      <c r="E18" s="331">
        <v>601.87</v>
      </c>
      <c r="F18" s="331">
        <v>310.42</v>
      </c>
      <c r="G18" s="331"/>
      <c r="H18" s="331">
        <v>105.12</v>
      </c>
      <c r="I18" s="298" t="s">
        <v>1384</v>
      </c>
      <c r="J18" s="298"/>
      <c r="K18" s="298"/>
      <c r="L18" s="298"/>
      <c r="M18" s="331">
        <v>131.16</v>
      </c>
      <c r="N18" s="331">
        <v>53.51</v>
      </c>
      <c r="O18" s="331">
        <v>146</v>
      </c>
      <c r="P18" s="331">
        <v>51.5</v>
      </c>
      <c r="Q18" s="331">
        <v>324.71</v>
      </c>
      <c r="R18" s="331">
        <v>100.29</v>
      </c>
    </row>
    <row r="19" spans="1:18" ht="14.25">
      <c r="A19" s="335"/>
      <c r="B19" s="336"/>
      <c r="C19" s="298" t="s">
        <v>55</v>
      </c>
      <c r="D19" s="335"/>
      <c r="E19" s="335"/>
      <c r="F19" s="335"/>
      <c r="G19" s="335"/>
      <c r="H19" s="335"/>
      <c r="I19" s="298" t="s">
        <v>55</v>
      </c>
      <c r="J19" s="298"/>
      <c r="K19" s="298"/>
      <c r="L19" s="298"/>
      <c r="M19" s="335"/>
      <c r="N19" s="335"/>
      <c r="O19" s="335"/>
      <c r="P19" s="335"/>
      <c r="Q19" s="335"/>
      <c r="R19" s="335"/>
    </row>
    <row r="20" spans="1:18" ht="14.25">
      <c r="A20" s="335"/>
      <c r="B20" s="336"/>
      <c r="C20" s="298" t="s">
        <v>56</v>
      </c>
      <c r="D20" s="335"/>
      <c r="E20" s="335"/>
      <c r="F20" s="335"/>
      <c r="G20" s="335"/>
      <c r="H20" s="335"/>
      <c r="I20" s="298" t="s">
        <v>56</v>
      </c>
      <c r="J20" s="298"/>
      <c r="K20" s="298"/>
      <c r="L20" s="298"/>
      <c r="M20" s="335"/>
      <c r="N20" s="335"/>
      <c r="O20" s="335"/>
      <c r="P20" s="335"/>
      <c r="Q20" s="335"/>
      <c r="R20" s="335"/>
    </row>
    <row r="21" spans="1:18" ht="14.25">
      <c r="A21" s="335"/>
      <c r="B21" s="336"/>
      <c r="C21" s="298" t="s">
        <v>53</v>
      </c>
      <c r="D21" s="335"/>
      <c r="E21" s="335"/>
      <c r="F21" s="335"/>
      <c r="G21" s="335"/>
      <c r="H21" s="335"/>
      <c r="I21" s="298" t="s">
        <v>53</v>
      </c>
      <c r="J21" s="298">
        <v>1</v>
      </c>
      <c r="K21" s="298"/>
      <c r="L21" s="298">
        <v>55.12</v>
      </c>
      <c r="M21" s="335"/>
      <c r="N21" s="335"/>
      <c r="O21" s="335"/>
      <c r="P21" s="335"/>
      <c r="Q21" s="335"/>
      <c r="R21" s="335"/>
    </row>
    <row r="22" spans="1:18" ht="14.25">
      <c r="A22" s="335"/>
      <c r="B22" s="336"/>
      <c r="C22" s="298" t="s">
        <v>101</v>
      </c>
      <c r="D22" s="335"/>
      <c r="E22" s="335"/>
      <c r="F22" s="335"/>
      <c r="G22" s="335"/>
      <c r="H22" s="335"/>
      <c r="I22" s="298" t="s">
        <v>101</v>
      </c>
      <c r="J22" s="298"/>
      <c r="K22" s="298"/>
      <c r="L22" s="298">
        <v>50</v>
      </c>
      <c r="M22" s="335"/>
      <c r="N22" s="335"/>
      <c r="O22" s="335"/>
      <c r="P22" s="335"/>
      <c r="Q22" s="335"/>
      <c r="R22" s="335"/>
    </row>
    <row r="23" spans="1:18" ht="14.25">
      <c r="A23" s="333"/>
      <c r="B23" s="334"/>
      <c r="C23" s="298" t="s">
        <v>1385</v>
      </c>
      <c r="D23" s="335"/>
      <c r="E23" s="335"/>
      <c r="F23" s="335"/>
      <c r="G23" s="335"/>
      <c r="H23" s="335"/>
      <c r="I23" s="298" t="s">
        <v>1385</v>
      </c>
      <c r="J23" s="298"/>
      <c r="K23" s="298"/>
      <c r="L23" s="298"/>
      <c r="M23" s="335"/>
      <c r="N23" s="335"/>
      <c r="O23" s="335"/>
      <c r="P23" s="335"/>
      <c r="Q23" s="335"/>
      <c r="R23" s="335"/>
    </row>
    <row r="24" spans="1:18" ht="14.25">
      <c r="A24" s="335"/>
      <c r="B24" s="336"/>
      <c r="C24" s="298" t="s">
        <v>224</v>
      </c>
      <c r="D24" s="335"/>
      <c r="E24" s="335"/>
      <c r="F24" s="335"/>
      <c r="G24" s="335"/>
      <c r="H24" s="335"/>
      <c r="I24" s="298" t="s">
        <v>224</v>
      </c>
      <c r="J24" s="298"/>
      <c r="K24" s="298"/>
      <c r="L24" s="298"/>
      <c r="M24" s="335"/>
      <c r="N24" s="335"/>
      <c r="O24" s="335"/>
      <c r="P24" s="335"/>
      <c r="Q24" s="335"/>
      <c r="R24" s="335"/>
    </row>
    <row r="25" spans="1:18" ht="14.25">
      <c r="A25" s="335"/>
      <c r="B25" s="336"/>
      <c r="C25" s="298" t="s">
        <v>942</v>
      </c>
      <c r="D25" s="335"/>
      <c r="E25" s="335"/>
      <c r="F25" s="335"/>
      <c r="G25" s="335"/>
      <c r="H25" s="335"/>
      <c r="I25" s="298" t="s">
        <v>942</v>
      </c>
      <c r="J25" s="298"/>
      <c r="K25" s="298"/>
      <c r="L25" s="298"/>
      <c r="M25" s="335"/>
      <c r="N25" s="335"/>
      <c r="O25" s="335"/>
      <c r="P25" s="335"/>
      <c r="Q25" s="335"/>
      <c r="R25" s="335"/>
    </row>
    <row r="26" spans="1:18" ht="14.25">
      <c r="A26" s="335"/>
      <c r="B26" s="336"/>
      <c r="C26" s="298" t="s">
        <v>40</v>
      </c>
      <c r="D26" s="335"/>
      <c r="E26" s="335"/>
      <c r="F26" s="335"/>
      <c r="G26" s="335"/>
      <c r="H26" s="335"/>
      <c r="I26" s="298" t="s">
        <v>40</v>
      </c>
      <c r="J26" s="298"/>
      <c r="K26" s="298"/>
      <c r="L26" s="298"/>
      <c r="M26" s="335"/>
      <c r="N26" s="335"/>
      <c r="O26" s="335"/>
      <c r="P26" s="335"/>
      <c r="Q26" s="335"/>
      <c r="R26" s="335"/>
    </row>
    <row r="27" spans="1:18" ht="14.25">
      <c r="A27" s="335"/>
      <c r="B27" s="336"/>
      <c r="C27" s="298" t="s">
        <v>70</v>
      </c>
      <c r="D27" s="335"/>
      <c r="E27" s="335"/>
      <c r="F27" s="335"/>
      <c r="G27" s="335"/>
      <c r="H27" s="335"/>
      <c r="I27" s="314"/>
      <c r="J27" s="314"/>
      <c r="K27" s="314"/>
      <c r="L27" s="314"/>
      <c r="M27" s="335"/>
      <c r="N27" s="335"/>
      <c r="O27" s="335"/>
      <c r="P27" s="335"/>
      <c r="Q27" s="335"/>
      <c r="R27" s="335"/>
    </row>
    <row r="28" spans="1:18" ht="14.25">
      <c r="A28" s="331">
        <v>3</v>
      </c>
      <c r="B28" s="332" t="s">
        <v>85</v>
      </c>
      <c r="C28" s="298" t="s">
        <v>1078</v>
      </c>
      <c r="D28" s="331">
        <v>1374.78</v>
      </c>
      <c r="E28" s="331">
        <v>1067.87</v>
      </c>
      <c r="F28" s="331">
        <v>306.91</v>
      </c>
      <c r="G28" s="331">
        <v>0.08</v>
      </c>
      <c r="H28" s="331"/>
      <c r="I28" s="298" t="s">
        <v>1078</v>
      </c>
      <c r="J28" s="298"/>
      <c r="K28" s="298"/>
      <c r="L28" s="298"/>
      <c r="M28" s="331">
        <v>49.27</v>
      </c>
      <c r="N28" s="331">
        <v>63.03</v>
      </c>
      <c r="O28" s="331">
        <v>395</v>
      </c>
      <c r="P28" s="331">
        <v>131.8</v>
      </c>
      <c r="Q28" s="331">
        <v>623.52</v>
      </c>
      <c r="R28" s="331">
        <v>112.08</v>
      </c>
    </row>
    <row r="29" spans="1:18" ht="14.25">
      <c r="A29" s="335"/>
      <c r="B29" s="336"/>
      <c r="C29" s="298" t="s">
        <v>470</v>
      </c>
      <c r="D29" s="335"/>
      <c r="E29" s="335"/>
      <c r="F29" s="335"/>
      <c r="G29" s="335"/>
      <c r="H29" s="335"/>
      <c r="I29" s="298" t="s">
        <v>470</v>
      </c>
      <c r="J29" s="298"/>
      <c r="K29" s="298"/>
      <c r="L29" s="298"/>
      <c r="M29" s="335"/>
      <c r="N29" s="335"/>
      <c r="O29" s="335"/>
      <c r="P29" s="335"/>
      <c r="Q29" s="335"/>
      <c r="R29" s="335"/>
    </row>
    <row r="30" spans="1:18" ht="14.25">
      <c r="A30" s="335"/>
      <c r="B30" s="336"/>
      <c r="C30" s="298" t="s">
        <v>1318</v>
      </c>
      <c r="D30" s="335"/>
      <c r="E30" s="335"/>
      <c r="F30" s="335"/>
      <c r="G30" s="335"/>
      <c r="H30" s="335"/>
      <c r="I30" s="298" t="s">
        <v>1318</v>
      </c>
      <c r="J30" s="298"/>
      <c r="K30" s="298"/>
      <c r="L30" s="298"/>
      <c r="M30" s="335"/>
      <c r="N30" s="335"/>
      <c r="O30" s="335"/>
      <c r="P30" s="335"/>
      <c r="Q30" s="335"/>
      <c r="R30" s="335"/>
    </row>
    <row r="31" spans="1:18" ht="14.25">
      <c r="A31" s="335"/>
      <c r="B31" s="336"/>
      <c r="C31" s="298" t="s">
        <v>1252</v>
      </c>
      <c r="D31" s="335"/>
      <c r="E31" s="335"/>
      <c r="F31" s="335"/>
      <c r="G31" s="335"/>
      <c r="H31" s="335"/>
      <c r="I31" s="298" t="s">
        <v>1252</v>
      </c>
      <c r="J31" s="298"/>
      <c r="K31" s="298"/>
      <c r="L31" s="298"/>
      <c r="M31" s="335"/>
      <c r="N31" s="335"/>
      <c r="O31" s="335"/>
      <c r="P31" s="335"/>
      <c r="Q31" s="335"/>
      <c r="R31" s="335"/>
    </row>
    <row r="32" spans="1:18" ht="14.25">
      <c r="A32" s="333"/>
      <c r="B32" s="334"/>
      <c r="C32" s="298" t="s">
        <v>1386</v>
      </c>
      <c r="D32" s="335"/>
      <c r="E32" s="335"/>
      <c r="F32" s="335"/>
      <c r="G32" s="335"/>
      <c r="H32" s="335"/>
      <c r="I32" s="298" t="s">
        <v>1386</v>
      </c>
      <c r="J32" s="298"/>
      <c r="K32" s="298"/>
      <c r="L32" s="298"/>
      <c r="M32" s="335"/>
      <c r="N32" s="335"/>
      <c r="O32" s="335"/>
      <c r="P32" s="335"/>
      <c r="Q32" s="335"/>
      <c r="R32" s="335"/>
    </row>
    <row r="33" spans="1:18" ht="14.25">
      <c r="A33" s="335"/>
      <c r="B33" s="336"/>
      <c r="C33" s="298" t="s">
        <v>1387</v>
      </c>
      <c r="D33" s="335"/>
      <c r="E33" s="335"/>
      <c r="F33" s="335"/>
      <c r="G33" s="335"/>
      <c r="H33" s="335"/>
      <c r="I33" s="298" t="s">
        <v>1387</v>
      </c>
      <c r="J33" s="298"/>
      <c r="K33" s="298"/>
      <c r="L33" s="298"/>
      <c r="M33" s="335"/>
      <c r="N33" s="335"/>
      <c r="O33" s="335"/>
      <c r="P33" s="335"/>
      <c r="Q33" s="335"/>
      <c r="R33" s="335"/>
    </row>
    <row r="34" spans="1:18" ht="14.25">
      <c r="A34" s="335"/>
      <c r="B34" s="336"/>
      <c r="C34" s="298" t="s">
        <v>1120</v>
      </c>
      <c r="D34" s="335"/>
      <c r="E34" s="335"/>
      <c r="F34" s="335"/>
      <c r="G34" s="335"/>
      <c r="H34" s="335"/>
      <c r="I34" s="298" t="s">
        <v>1120</v>
      </c>
      <c r="J34" s="298"/>
      <c r="K34" s="298"/>
      <c r="L34" s="298"/>
      <c r="M34" s="335"/>
      <c r="N34" s="335"/>
      <c r="O34" s="335"/>
      <c r="P34" s="335"/>
      <c r="Q34" s="335"/>
      <c r="R34" s="335"/>
    </row>
    <row r="35" spans="1:18" ht="14.25">
      <c r="A35" s="335"/>
      <c r="B35" s="336"/>
      <c r="C35" s="298" t="s">
        <v>376</v>
      </c>
      <c r="D35" s="335"/>
      <c r="E35" s="335"/>
      <c r="F35" s="335"/>
      <c r="G35" s="335"/>
      <c r="H35" s="335"/>
      <c r="I35" s="298" t="s">
        <v>376</v>
      </c>
      <c r="J35" s="298"/>
      <c r="K35" s="298"/>
      <c r="L35" s="298"/>
      <c r="M35" s="335"/>
      <c r="N35" s="335"/>
      <c r="O35" s="335"/>
      <c r="P35" s="335"/>
      <c r="Q35" s="335"/>
      <c r="R35" s="335"/>
    </row>
    <row r="36" spans="1:18" ht="14.25">
      <c r="A36" s="335"/>
      <c r="B36" s="336"/>
      <c r="C36" s="298" t="s">
        <v>59</v>
      </c>
      <c r="D36" s="335"/>
      <c r="E36" s="335"/>
      <c r="F36" s="335"/>
      <c r="G36" s="335"/>
      <c r="H36" s="335"/>
      <c r="I36" s="298" t="s">
        <v>59</v>
      </c>
      <c r="J36" s="298"/>
      <c r="K36" s="298"/>
      <c r="L36" s="298"/>
      <c r="M36" s="335"/>
      <c r="N36" s="335"/>
      <c r="O36" s="335"/>
      <c r="P36" s="335"/>
      <c r="Q36" s="335"/>
      <c r="R36" s="335"/>
    </row>
    <row r="37" spans="1:18" ht="14.25">
      <c r="A37" s="335"/>
      <c r="B37" s="336"/>
      <c r="C37" s="298" t="s">
        <v>50</v>
      </c>
      <c r="D37" s="335"/>
      <c r="E37" s="335"/>
      <c r="F37" s="335"/>
      <c r="G37" s="335"/>
      <c r="H37" s="335"/>
      <c r="I37" s="298" t="s">
        <v>50</v>
      </c>
      <c r="J37" s="298"/>
      <c r="K37" s="298"/>
      <c r="L37" s="298"/>
      <c r="M37" s="335"/>
      <c r="N37" s="335"/>
      <c r="O37" s="335"/>
      <c r="P37" s="335"/>
      <c r="Q37" s="335"/>
      <c r="R37" s="335"/>
    </row>
    <row r="38" spans="1:18" ht="14.25">
      <c r="A38" s="335"/>
      <c r="B38" s="336"/>
      <c r="C38" s="298" t="s">
        <v>104</v>
      </c>
      <c r="D38" s="335"/>
      <c r="E38" s="335"/>
      <c r="F38" s="335"/>
      <c r="G38" s="335"/>
      <c r="H38" s="335"/>
      <c r="I38" s="298" t="s">
        <v>104</v>
      </c>
      <c r="J38" s="298"/>
      <c r="K38" s="298"/>
      <c r="L38" s="298"/>
      <c r="M38" s="335"/>
      <c r="N38" s="335"/>
      <c r="O38" s="335"/>
      <c r="P38" s="335"/>
      <c r="Q38" s="335"/>
      <c r="R38" s="335"/>
    </row>
    <row r="39" spans="1:18" ht="14.25">
      <c r="A39" s="333"/>
      <c r="B39" s="334"/>
      <c r="C39" s="298" t="s">
        <v>1140</v>
      </c>
      <c r="D39" s="335"/>
      <c r="E39" s="335"/>
      <c r="F39" s="335"/>
      <c r="G39" s="335"/>
      <c r="H39" s="335"/>
      <c r="I39" s="298" t="s">
        <v>1140</v>
      </c>
      <c r="J39" s="298"/>
      <c r="K39" s="298"/>
      <c r="L39" s="298"/>
      <c r="M39" s="335"/>
      <c r="N39" s="335"/>
      <c r="O39" s="335"/>
      <c r="P39" s="335"/>
      <c r="Q39" s="335"/>
      <c r="R39" s="335"/>
    </row>
    <row r="40" spans="1:18" ht="14.25">
      <c r="A40" s="335"/>
      <c r="B40" s="336"/>
      <c r="C40" s="298" t="s">
        <v>55</v>
      </c>
      <c r="D40" s="335"/>
      <c r="E40" s="335"/>
      <c r="F40" s="335"/>
      <c r="G40" s="335"/>
      <c r="H40" s="335"/>
      <c r="I40" s="298" t="s">
        <v>55</v>
      </c>
      <c r="J40" s="298">
        <v>8</v>
      </c>
      <c r="K40" s="298">
        <v>0.08</v>
      </c>
      <c r="L40" s="298"/>
      <c r="M40" s="335"/>
      <c r="N40" s="335"/>
      <c r="O40" s="335"/>
      <c r="P40" s="335"/>
      <c r="Q40" s="335"/>
      <c r="R40" s="335"/>
    </row>
    <row r="41" spans="1:18" ht="14.25">
      <c r="A41" s="335"/>
      <c r="B41" s="336"/>
      <c r="C41" s="298" t="s">
        <v>273</v>
      </c>
      <c r="D41" s="335"/>
      <c r="E41" s="335"/>
      <c r="F41" s="335"/>
      <c r="G41" s="335"/>
      <c r="H41" s="335"/>
      <c r="I41" s="298" t="s">
        <v>273</v>
      </c>
      <c r="J41" s="298"/>
      <c r="K41" s="298"/>
      <c r="L41" s="298"/>
      <c r="M41" s="335"/>
      <c r="N41" s="335"/>
      <c r="O41" s="335"/>
      <c r="P41" s="335"/>
      <c r="Q41" s="335"/>
      <c r="R41" s="335"/>
    </row>
    <row r="42" spans="1:18" ht="14.25">
      <c r="A42" s="335"/>
      <c r="B42" s="336"/>
      <c r="C42" s="298" t="s">
        <v>51</v>
      </c>
      <c r="D42" s="335"/>
      <c r="E42" s="335"/>
      <c r="F42" s="335"/>
      <c r="G42" s="335"/>
      <c r="H42" s="335"/>
      <c r="I42" s="298" t="s">
        <v>51</v>
      </c>
      <c r="J42" s="298"/>
      <c r="K42" s="298"/>
      <c r="L42" s="298"/>
      <c r="M42" s="335"/>
      <c r="N42" s="335"/>
      <c r="O42" s="335"/>
      <c r="P42" s="335"/>
      <c r="Q42" s="335"/>
      <c r="R42" s="335"/>
    </row>
    <row r="43" spans="1:18" ht="14.25">
      <c r="A43" s="333"/>
      <c r="B43" s="334"/>
      <c r="C43" s="298" t="s">
        <v>52</v>
      </c>
      <c r="D43" s="335"/>
      <c r="E43" s="335"/>
      <c r="F43" s="335"/>
      <c r="G43" s="335"/>
      <c r="H43" s="335"/>
      <c r="I43" s="298" t="s">
        <v>52</v>
      </c>
      <c r="J43" s="298"/>
      <c r="K43" s="298"/>
      <c r="L43" s="298"/>
      <c r="M43" s="335"/>
      <c r="N43" s="335"/>
      <c r="O43" s="335"/>
      <c r="P43" s="335"/>
      <c r="Q43" s="335"/>
      <c r="R43" s="335"/>
    </row>
    <row r="44" spans="1:18" ht="14.25">
      <c r="A44" s="335"/>
      <c r="B44" s="336"/>
      <c r="C44" s="298" t="s">
        <v>105</v>
      </c>
      <c r="D44" s="335"/>
      <c r="E44" s="335"/>
      <c r="F44" s="335"/>
      <c r="G44" s="335"/>
      <c r="H44" s="335"/>
      <c r="I44" s="298" t="s">
        <v>105</v>
      </c>
      <c r="J44" s="298"/>
      <c r="K44" s="298"/>
      <c r="L44" s="298"/>
      <c r="M44" s="335"/>
      <c r="N44" s="335"/>
      <c r="O44" s="335"/>
      <c r="P44" s="335"/>
      <c r="Q44" s="335"/>
      <c r="R44" s="335"/>
    </row>
    <row r="45" spans="1:18" ht="14.25">
      <c r="A45" s="335"/>
      <c r="B45" s="336"/>
      <c r="C45" s="298" t="s">
        <v>1388</v>
      </c>
      <c r="D45" s="335"/>
      <c r="E45" s="335"/>
      <c r="F45" s="335"/>
      <c r="G45" s="335"/>
      <c r="H45" s="335"/>
      <c r="I45" s="298" t="s">
        <v>1388</v>
      </c>
      <c r="J45" s="298"/>
      <c r="K45" s="298"/>
      <c r="L45" s="298"/>
      <c r="M45" s="335"/>
      <c r="N45" s="335"/>
      <c r="O45" s="335"/>
      <c r="P45" s="335"/>
      <c r="Q45" s="335"/>
      <c r="R45" s="335"/>
    </row>
    <row r="46" spans="1:18" ht="14.25">
      <c r="A46" s="333"/>
      <c r="B46" s="334"/>
      <c r="C46" s="298" t="s">
        <v>54</v>
      </c>
      <c r="D46" s="335"/>
      <c r="E46" s="335"/>
      <c r="F46" s="335"/>
      <c r="G46" s="335"/>
      <c r="H46" s="335"/>
      <c r="I46" s="298" t="s">
        <v>54</v>
      </c>
      <c r="J46" s="298"/>
      <c r="K46" s="298"/>
      <c r="L46" s="298"/>
      <c r="M46" s="335"/>
      <c r="N46" s="335"/>
      <c r="O46" s="335"/>
      <c r="P46" s="335"/>
      <c r="Q46" s="335"/>
      <c r="R46" s="335"/>
    </row>
    <row r="47" spans="1:18" ht="14.25">
      <c r="A47" s="335"/>
      <c r="B47" s="336"/>
      <c r="C47" s="298" t="s">
        <v>184</v>
      </c>
      <c r="D47" s="335"/>
      <c r="E47" s="335"/>
      <c r="F47" s="335"/>
      <c r="G47" s="335"/>
      <c r="H47" s="335"/>
      <c r="I47" s="298" t="s">
        <v>184</v>
      </c>
      <c r="J47" s="298"/>
      <c r="K47" s="298"/>
      <c r="L47" s="298"/>
      <c r="M47" s="335"/>
      <c r="N47" s="335"/>
      <c r="O47" s="335"/>
      <c r="P47" s="335"/>
      <c r="Q47" s="335"/>
      <c r="R47" s="335"/>
    </row>
    <row r="48" spans="1:18" ht="14.25">
      <c r="A48" s="333"/>
      <c r="B48" s="334"/>
      <c r="C48" s="298" t="s">
        <v>1389</v>
      </c>
      <c r="D48" s="335"/>
      <c r="E48" s="335"/>
      <c r="F48" s="335"/>
      <c r="G48" s="335"/>
      <c r="H48" s="335"/>
      <c r="I48" s="298" t="s">
        <v>91</v>
      </c>
      <c r="J48" s="298"/>
      <c r="K48" s="298"/>
      <c r="L48" s="298"/>
      <c r="M48" s="335"/>
      <c r="N48" s="335"/>
      <c r="O48" s="335"/>
      <c r="P48" s="335"/>
      <c r="Q48" s="335"/>
      <c r="R48" s="335"/>
    </row>
    <row r="49" spans="1:18" ht="14.25">
      <c r="A49" s="333"/>
      <c r="B49" s="334"/>
      <c r="C49" s="298" t="s">
        <v>78</v>
      </c>
      <c r="D49" s="335"/>
      <c r="E49" s="335"/>
      <c r="F49" s="335"/>
      <c r="G49" s="335"/>
      <c r="H49" s="335"/>
      <c r="I49" s="298" t="s">
        <v>78</v>
      </c>
      <c r="J49" s="298"/>
      <c r="K49" s="298"/>
      <c r="L49" s="298"/>
      <c r="M49" s="335"/>
      <c r="N49" s="335"/>
      <c r="O49" s="335"/>
      <c r="P49" s="335"/>
      <c r="Q49" s="335"/>
      <c r="R49" s="335"/>
    </row>
    <row r="50" spans="1:18" ht="14.25">
      <c r="A50" s="333"/>
      <c r="B50" s="334"/>
      <c r="C50" s="298" t="s">
        <v>1390</v>
      </c>
      <c r="D50" s="335"/>
      <c r="E50" s="335"/>
      <c r="F50" s="335"/>
      <c r="G50" s="335"/>
      <c r="H50" s="335"/>
      <c r="I50" s="298" t="s">
        <v>1390</v>
      </c>
      <c r="J50" s="298"/>
      <c r="K50" s="298"/>
      <c r="L50" s="298"/>
      <c r="M50" s="335"/>
      <c r="N50" s="335"/>
      <c r="O50" s="335"/>
      <c r="P50" s="335"/>
      <c r="Q50" s="335"/>
      <c r="R50" s="335"/>
    </row>
    <row r="51" spans="1:18" ht="14.25">
      <c r="A51" s="335"/>
      <c r="B51" s="336"/>
      <c r="C51" s="298" t="s">
        <v>1179</v>
      </c>
      <c r="D51" s="335"/>
      <c r="E51" s="335"/>
      <c r="F51" s="335"/>
      <c r="G51" s="335"/>
      <c r="H51" s="335"/>
      <c r="I51" s="298" t="s">
        <v>1179</v>
      </c>
      <c r="J51" s="298"/>
      <c r="K51" s="298"/>
      <c r="L51" s="298"/>
      <c r="M51" s="335"/>
      <c r="N51" s="335"/>
      <c r="O51" s="335"/>
      <c r="P51" s="335"/>
      <c r="Q51" s="335"/>
      <c r="R51" s="335"/>
    </row>
    <row r="52" spans="1:18" ht="14.25">
      <c r="A52" s="335"/>
      <c r="B52" s="336"/>
      <c r="C52" s="298" t="s">
        <v>1391</v>
      </c>
      <c r="D52" s="335"/>
      <c r="E52" s="335"/>
      <c r="F52" s="335"/>
      <c r="G52" s="335"/>
      <c r="H52" s="335"/>
      <c r="I52" s="298" t="s">
        <v>1391</v>
      </c>
      <c r="J52" s="298"/>
      <c r="K52" s="298"/>
      <c r="L52" s="298"/>
      <c r="M52" s="335"/>
      <c r="N52" s="335"/>
      <c r="O52" s="335"/>
      <c r="P52" s="335"/>
      <c r="Q52" s="335"/>
      <c r="R52" s="335"/>
    </row>
    <row r="53" spans="1:18" ht="14.25">
      <c r="A53" s="335"/>
      <c r="B53" s="336"/>
      <c r="C53" s="298" t="s">
        <v>1392</v>
      </c>
      <c r="D53" s="335"/>
      <c r="E53" s="335"/>
      <c r="F53" s="335"/>
      <c r="G53" s="335"/>
      <c r="H53" s="335"/>
      <c r="I53" s="298" t="s">
        <v>1392</v>
      </c>
      <c r="J53" s="298"/>
      <c r="K53" s="298"/>
      <c r="L53" s="298"/>
      <c r="M53" s="335"/>
      <c r="N53" s="335"/>
      <c r="O53" s="335"/>
      <c r="P53" s="335"/>
      <c r="Q53" s="335"/>
      <c r="R53" s="335"/>
    </row>
    <row r="54" spans="1:18" ht="14.25">
      <c r="A54" s="335"/>
      <c r="B54" s="336"/>
      <c r="C54" s="298" t="s">
        <v>958</v>
      </c>
      <c r="D54" s="335"/>
      <c r="E54" s="335"/>
      <c r="F54" s="335"/>
      <c r="G54" s="335"/>
      <c r="H54" s="335"/>
      <c r="I54" s="298" t="s">
        <v>958</v>
      </c>
      <c r="J54" s="298"/>
      <c r="K54" s="298"/>
      <c r="L54" s="298"/>
      <c r="M54" s="335"/>
      <c r="N54" s="335"/>
      <c r="O54" s="335"/>
      <c r="P54" s="335"/>
      <c r="Q54" s="335"/>
      <c r="R54" s="335"/>
    </row>
    <row r="55" spans="1:18" ht="14.25">
      <c r="A55" s="333"/>
      <c r="B55" s="334"/>
      <c r="C55" s="298" t="s">
        <v>1140</v>
      </c>
      <c r="D55" s="335"/>
      <c r="E55" s="335"/>
      <c r="F55" s="335"/>
      <c r="G55" s="335"/>
      <c r="H55" s="335"/>
      <c r="I55" s="298" t="s">
        <v>1140</v>
      </c>
      <c r="J55" s="298"/>
      <c r="K55" s="298"/>
      <c r="L55" s="298"/>
      <c r="M55" s="335"/>
      <c r="N55" s="335"/>
      <c r="O55" s="335"/>
      <c r="P55" s="335"/>
      <c r="Q55" s="335"/>
      <c r="R55" s="335"/>
    </row>
    <row r="56" spans="1:18" ht="14.25">
      <c r="A56" s="335"/>
      <c r="B56" s="336"/>
      <c r="C56" s="298" t="s">
        <v>1393</v>
      </c>
      <c r="D56" s="335"/>
      <c r="E56" s="335"/>
      <c r="F56" s="335"/>
      <c r="G56" s="335"/>
      <c r="H56" s="335"/>
      <c r="I56" s="298" t="s">
        <v>1393</v>
      </c>
      <c r="J56" s="298"/>
      <c r="K56" s="298"/>
      <c r="L56" s="298"/>
      <c r="M56" s="335"/>
      <c r="N56" s="335"/>
      <c r="O56" s="335"/>
      <c r="P56" s="335"/>
      <c r="Q56" s="335"/>
      <c r="R56" s="335"/>
    </row>
    <row r="57" spans="1:18" ht="14.25">
      <c r="A57" s="335"/>
      <c r="B57" s="336"/>
      <c r="C57" s="298" t="s">
        <v>1120</v>
      </c>
      <c r="D57" s="335"/>
      <c r="E57" s="335"/>
      <c r="F57" s="335"/>
      <c r="G57" s="335"/>
      <c r="H57" s="335"/>
      <c r="I57" s="298" t="s">
        <v>1120</v>
      </c>
      <c r="J57" s="298"/>
      <c r="K57" s="298"/>
      <c r="L57" s="298"/>
      <c r="M57" s="335"/>
      <c r="N57" s="335"/>
      <c r="O57" s="335"/>
      <c r="P57" s="335"/>
      <c r="Q57" s="335"/>
      <c r="R57" s="335"/>
    </row>
    <row r="58" spans="1:18" ht="14.25">
      <c r="A58" s="335"/>
      <c r="B58" s="336"/>
      <c r="C58" s="298" t="s">
        <v>1092</v>
      </c>
      <c r="D58" s="335"/>
      <c r="E58" s="335"/>
      <c r="F58" s="335"/>
      <c r="G58" s="335"/>
      <c r="H58" s="335"/>
      <c r="I58" s="298" t="s">
        <v>1092</v>
      </c>
      <c r="J58" s="298"/>
      <c r="K58" s="298"/>
      <c r="L58" s="298"/>
      <c r="M58" s="335"/>
      <c r="N58" s="335"/>
      <c r="O58" s="335"/>
      <c r="P58" s="335"/>
      <c r="Q58" s="335"/>
      <c r="R58" s="335"/>
    </row>
    <row r="59" spans="1:18" ht="14.25">
      <c r="A59" s="335"/>
      <c r="B59" s="336"/>
      <c r="C59" s="298" t="s">
        <v>1353</v>
      </c>
      <c r="D59" s="335"/>
      <c r="E59" s="335"/>
      <c r="F59" s="335"/>
      <c r="G59" s="335"/>
      <c r="H59" s="335"/>
      <c r="I59" s="298" t="s">
        <v>1353</v>
      </c>
      <c r="J59" s="298"/>
      <c r="K59" s="298"/>
      <c r="L59" s="298"/>
      <c r="M59" s="335"/>
      <c r="N59" s="335"/>
      <c r="O59" s="335"/>
      <c r="P59" s="335"/>
      <c r="Q59" s="335"/>
      <c r="R59" s="335"/>
    </row>
    <row r="60" spans="1:18" ht="14.25">
      <c r="A60" s="333"/>
      <c r="B60" s="334"/>
      <c r="C60" s="298" t="s">
        <v>1169</v>
      </c>
      <c r="D60" s="335"/>
      <c r="E60" s="335"/>
      <c r="F60" s="335"/>
      <c r="G60" s="335"/>
      <c r="H60" s="335"/>
      <c r="I60" s="298" t="s">
        <v>1169</v>
      </c>
      <c r="J60" s="298"/>
      <c r="K60" s="298"/>
      <c r="L60" s="298"/>
      <c r="M60" s="335"/>
      <c r="N60" s="335"/>
      <c r="O60" s="335"/>
      <c r="P60" s="335"/>
      <c r="Q60" s="335"/>
      <c r="R60" s="335"/>
    </row>
    <row r="61" spans="1:18" ht="14.25">
      <c r="A61" s="333"/>
      <c r="B61" s="334"/>
      <c r="C61" s="298" t="s">
        <v>1186</v>
      </c>
      <c r="D61" s="335"/>
      <c r="E61" s="335"/>
      <c r="F61" s="335"/>
      <c r="G61" s="335"/>
      <c r="H61" s="335"/>
      <c r="I61" s="298" t="s">
        <v>1186</v>
      </c>
      <c r="J61" s="298"/>
      <c r="K61" s="298"/>
      <c r="L61" s="298"/>
      <c r="M61" s="335"/>
      <c r="N61" s="335"/>
      <c r="O61" s="335"/>
      <c r="P61" s="335"/>
      <c r="Q61" s="335"/>
      <c r="R61" s="335"/>
    </row>
    <row r="62" spans="1:18" ht="14.25">
      <c r="A62" s="335"/>
      <c r="B62" s="336"/>
      <c r="C62" s="298" t="s">
        <v>50</v>
      </c>
      <c r="D62" s="335"/>
      <c r="E62" s="335"/>
      <c r="F62" s="335"/>
      <c r="G62" s="335"/>
      <c r="H62" s="335"/>
      <c r="I62" s="298" t="s">
        <v>50</v>
      </c>
      <c r="J62" s="298"/>
      <c r="K62" s="298"/>
      <c r="L62" s="298"/>
      <c r="M62" s="335"/>
      <c r="N62" s="335"/>
      <c r="O62" s="335"/>
      <c r="P62" s="335"/>
      <c r="Q62" s="335"/>
      <c r="R62" s="335"/>
    </row>
    <row r="63" spans="1:18" ht="14.25">
      <c r="A63" s="335"/>
      <c r="B63" s="336"/>
      <c r="C63" s="298" t="s">
        <v>86</v>
      </c>
      <c r="D63" s="335"/>
      <c r="E63" s="335"/>
      <c r="F63" s="335"/>
      <c r="G63" s="335"/>
      <c r="H63" s="335"/>
      <c r="I63" s="298" t="s">
        <v>86</v>
      </c>
      <c r="J63" s="298"/>
      <c r="K63" s="298"/>
      <c r="L63" s="298"/>
      <c r="M63" s="335"/>
      <c r="N63" s="335"/>
      <c r="O63" s="335"/>
      <c r="P63" s="335"/>
      <c r="Q63" s="335"/>
      <c r="R63" s="335"/>
    </row>
    <row r="64" spans="1:18" ht="14.25">
      <c r="A64" s="335"/>
      <c r="B64" s="336"/>
      <c r="C64" s="298" t="s">
        <v>1087</v>
      </c>
      <c r="D64" s="335"/>
      <c r="E64" s="335"/>
      <c r="F64" s="335"/>
      <c r="G64" s="335"/>
      <c r="H64" s="335"/>
      <c r="I64" s="298" t="s">
        <v>1087</v>
      </c>
      <c r="J64" s="298"/>
      <c r="K64" s="298"/>
      <c r="L64" s="298"/>
      <c r="M64" s="335"/>
      <c r="N64" s="335"/>
      <c r="O64" s="335"/>
      <c r="P64" s="335"/>
      <c r="Q64" s="335"/>
      <c r="R64" s="335"/>
    </row>
    <row r="65" spans="1:18" ht="14.25">
      <c r="A65" s="335"/>
      <c r="B65" s="336"/>
      <c r="C65" s="298" t="s">
        <v>1260</v>
      </c>
      <c r="D65" s="335"/>
      <c r="E65" s="335"/>
      <c r="F65" s="335"/>
      <c r="G65" s="335"/>
      <c r="H65" s="335"/>
      <c r="I65" s="298" t="s">
        <v>1260</v>
      </c>
      <c r="J65" s="298"/>
      <c r="K65" s="345"/>
      <c r="L65" s="298"/>
      <c r="M65" s="335"/>
      <c r="N65" s="335"/>
      <c r="O65" s="335"/>
      <c r="P65" s="335"/>
      <c r="Q65" s="335"/>
      <c r="R65" s="335"/>
    </row>
    <row r="66" spans="1:18" ht="14.25">
      <c r="A66" s="335"/>
      <c r="B66" s="336"/>
      <c r="C66" s="298" t="s">
        <v>70</v>
      </c>
      <c r="D66" s="335"/>
      <c r="E66" s="335"/>
      <c r="F66" s="335"/>
      <c r="G66" s="335"/>
      <c r="H66" s="335"/>
      <c r="I66" s="314"/>
      <c r="J66" s="314"/>
      <c r="K66" s="314"/>
      <c r="L66" s="314"/>
      <c r="M66" s="335"/>
      <c r="N66" s="335"/>
      <c r="O66" s="335"/>
      <c r="P66" s="335"/>
      <c r="Q66" s="335"/>
      <c r="R66" s="335"/>
    </row>
    <row r="67" spans="1:18" ht="14.25">
      <c r="A67" s="331">
        <v>4</v>
      </c>
      <c r="B67" s="332" t="s">
        <v>123</v>
      </c>
      <c r="C67" s="298" t="s">
        <v>55</v>
      </c>
      <c r="D67" s="342">
        <v>392.89</v>
      </c>
      <c r="E67" s="342">
        <v>333.1</v>
      </c>
      <c r="F67" s="342">
        <v>59.79</v>
      </c>
      <c r="G67" s="342">
        <v>38.87</v>
      </c>
      <c r="H67" s="342">
        <v>3.07</v>
      </c>
      <c r="I67" s="298" t="s">
        <v>55</v>
      </c>
      <c r="J67" s="298" t="s">
        <v>1394</v>
      </c>
      <c r="K67" s="345">
        <v>5.52</v>
      </c>
      <c r="L67" s="345">
        <v>0.65</v>
      </c>
      <c r="M67" s="342">
        <v>34.5</v>
      </c>
      <c r="N67" s="342">
        <v>0.3</v>
      </c>
      <c r="O67" s="342">
        <v>103.33</v>
      </c>
      <c r="P67" s="342">
        <v>43.82</v>
      </c>
      <c r="Q67" s="342">
        <v>156.4</v>
      </c>
      <c r="R67" s="342">
        <v>12.6</v>
      </c>
    </row>
    <row r="68" spans="1:18" ht="14.25">
      <c r="A68" s="335"/>
      <c r="B68" s="336"/>
      <c r="C68" s="298" t="s">
        <v>53</v>
      </c>
      <c r="D68" s="343"/>
      <c r="E68" s="343"/>
      <c r="F68" s="343"/>
      <c r="G68" s="343"/>
      <c r="H68" s="343"/>
      <c r="I68" s="298" t="s">
        <v>53</v>
      </c>
      <c r="J68" s="298" t="s">
        <v>1395</v>
      </c>
      <c r="K68" s="345">
        <v>3.2</v>
      </c>
      <c r="L68" s="345">
        <v>0.8</v>
      </c>
      <c r="M68" s="343"/>
      <c r="N68" s="343"/>
      <c r="O68" s="343"/>
      <c r="P68" s="343"/>
      <c r="Q68" s="343"/>
      <c r="R68" s="343"/>
    </row>
    <row r="69" spans="1:18" ht="14.25">
      <c r="A69" s="335"/>
      <c r="B69" s="336"/>
      <c r="C69" s="298" t="s">
        <v>93</v>
      </c>
      <c r="D69" s="343"/>
      <c r="E69" s="343"/>
      <c r="F69" s="343"/>
      <c r="G69" s="343"/>
      <c r="H69" s="343"/>
      <c r="I69" s="344" t="s">
        <v>50</v>
      </c>
      <c r="J69" s="344" t="s">
        <v>1396</v>
      </c>
      <c r="K69" s="344">
        <v>7</v>
      </c>
      <c r="L69" s="298"/>
      <c r="M69" s="343"/>
      <c r="N69" s="343"/>
      <c r="O69" s="343"/>
      <c r="P69" s="343"/>
      <c r="Q69" s="343"/>
      <c r="R69" s="343"/>
    </row>
    <row r="70" spans="1:18" ht="14.25">
      <c r="A70" s="335"/>
      <c r="B70" s="336"/>
      <c r="C70" s="298" t="s">
        <v>1397</v>
      </c>
      <c r="D70" s="343"/>
      <c r="E70" s="343"/>
      <c r="F70" s="343"/>
      <c r="G70" s="343"/>
      <c r="H70" s="343"/>
      <c r="I70" s="298" t="s">
        <v>1397</v>
      </c>
      <c r="J70" s="344" t="s">
        <v>1398</v>
      </c>
      <c r="K70" s="344">
        <v>8</v>
      </c>
      <c r="L70" s="298"/>
      <c r="M70" s="343"/>
      <c r="N70" s="343"/>
      <c r="O70" s="343"/>
      <c r="P70" s="343"/>
      <c r="Q70" s="343"/>
      <c r="R70" s="343"/>
    </row>
    <row r="71" spans="1:18" ht="14.25">
      <c r="A71" s="335"/>
      <c r="B71" s="336"/>
      <c r="C71" s="298" t="s">
        <v>1002</v>
      </c>
      <c r="D71" s="343"/>
      <c r="E71" s="343"/>
      <c r="F71" s="343"/>
      <c r="G71" s="343"/>
      <c r="H71" s="343"/>
      <c r="I71" s="298" t="s">
        <v>1002</v>
      </c>
      <c r="J71" s="344" t="s">
        <v>1096</v>
      </c>
      <c r="K71" s="344">
        <v>6</v>
      </c>
      <c r="L71" s="298"/>
      <c r="M71" s="343"/>
      <c r="N71" s="343"/>
      <c r="O71" s="343"/>
      <c r="P71" s="343"/>
      <c r="Q71" s="343"/>
      <c r="R71" s="343"/>
    </row>
    <row r="72" spans="1:18" ht="14.25">
      <c r="A72" s="335"/>
      <c r="B72" s="336"/>
      <c r="C72" s="298" t="s">
        <v>273</v>
      </c>
      <c r="D72" s="343"/>
      <c r="E72" s="343"/>
      <c r="F72" s="343"/>
      <c r="G72" s="343"/>
      <c r="H72" s="343"/>
      <c r="I72" s="298" t="s">
        <v>273</v>
      </c>
      <c r="J72" s="298"/>
      <c r="K72" s="298"/>
      <c r="L72" s="298"/>
      <c r="M72" s="343"/>
      <c r="N72" s="343"/>
      <c r="O72" s="343"/>
      <c r="P72" s="343"/>
      <c r="Q72" s="343"/>
      <c r="R72" s="343"/>
    </row>
    <row r="73" spans="1:18" ht="14.25">
      <c r="A73" s="335"/>
      <c r="B73" s="336"/>
      <c r="C73" s="298" t="s">
        <v>1399</v>
      </c>
      <c r="D73" s="343"/>
      <c r="E73" s="343"/>
      <c r="F73" s="343"/>
      <c r="G73" s="343"/>
      <c r="H73" s="343"/>
      <c r="I73" s="298" t="s">
        <v>1031</v>
      </c>
      <c r="J73" s="298"/>
      <c r="K73" s="298"/>
      <c r="L73" s="298"/>
      <c r="M73" s="343"/>
      <c r="N73" s="343"/>
      <c r="O73" s="343"/>
      <c r="P73" s="343"/>
      <c r="Q73" s="343"/>
      <c r="R73" s="343"/>
    </row>
    <row r="74" spans="1:18" ht="14.25">
      <c r="A74" s="335"/>
      <c r="B74" s="336"/>
      <c r="C74" s="298" t="s">
        <v>1400</v>
      </c>
      <c r="D74" s="343"/>
      <c r="E74" s="343"/>
      <c r="F74" s="343"/>
      <c r="G74" s="343"/>
      <c r="H74" s="343"/>
      <c r="I74" s="298" t="s">
        <v>1400</v>
      </c>
      <c r="J74" s="298"/>
      <c r="K74" s="298"/>
      <c r="L74" s="298"/>
      <c r="M74" s="343"/>
      <c r="N74" s="343"/>
      <c r="O74" s="343"/>
      <c r="P74" s="343"/>
      <c r="Q74" s="343"/>
      <c r="R74" s="343"/>
    </row>
    <row r="75" spans="1:18" ht="14.25">
      <c r="A75" s="335"/>
      <c r="B75" s="336"/>
      <c r="C75" s="298" t="s">
        <v>97</v>
      </c>
      <c r="D75" s="343"/>
      <c r="E75" s="343"/>
      <c r="F75" s="343"/>
      <c r="G75" s="343"/>
      <c r="H75" s="343"/>
      <c r="I75" s="298" t="s">
        <v>97</v>
      </c>
      <c r="J75" s="298"/>
      <c r="K75" s="298"/>
      <c r="L75" s="298"/>
      <c r="M75" s="343"/>
      <c r="N75" s="343"/>
      <c r="O75" s="343"/>
      <c r="P75" s="343"/>
      <c r="Q75" s="343"/>
      <c r="R75" s="343"/>
    </row>
    <row r="76" spans="1:18" ht="14.25">
      <c r="A76" s="335"/>
      <c r="B76" s="336"/>
      <c r="C76" s="298" t="s">
        <v>81</v>
      </c>
      <c r="D76" s="343"/>
      <c r="E76" s="343"/>
      <c r="F76" s="343"/>
      <c r="G76" s="343"/>
      <c r="H76" s="343"/>
      <c r="I76" s="298" t="s">
        <v>81</v>
      </c>
      <c r="J76" s="298" t="s">
        <v>1401</v>
      </c>
      <c r="K76" s="298">
        <v>0.8</v>
      </c>
      <c r="L76" s="298"/>
      <c r="M76" s="343"/>
      <c r="N76" s="343"/>
      <c r="O76" s="343"/>
      <c r="P76" s="343"/>
      <c r="Q76" s="343"/>
      <c r="R76" s="343"/>
    </row>
    <row r="77" spans="1:18" ht="14.25">
      <c r="A77" s="335"/>
      <c r="B77" s="336"/>
      <c r="C77" s="298" t="s">
        <v>1260</v>
      </c>
      <c r="D77" s="343"/>
      <c r="E77" s="343"/>
      <c r="F77" s="343"/>
      <c r="G77" s="343"/>
      <c r="H77" s="343"/>
      <c r="I77" s="298" t="s">
        <v>1260</v>
      </c>
      <c r="J77" s="298"/>
      <c r="K77" s="345">
        <v>8.35</v>
      </c>
      <c r="L77" s="345">
        <v>1.62</v>
      </c>
      <c r="M77" s="343"/>
      <c r="N77" s="343"/>
      <c r="O77" s="343"/>
      <c r="P77" s="343"/>
      <c r="Q77" s="343"/>
      <c r="R77" s="343"/>
    </row>
    <row r="78" spans="1:18" ht="14.25">
      <c r="A78" s="337"/>
      <c r="B78" s="336"/>
      <c r="C78" s="298" t="s">
        <v>70</v>
      </c>
      <c r="D78" s="343"/>
      <c r="E78" s="343"/>
      <c r="F78" s="343"/>
      <c r="G78" s="343"/>
      <c r="H78" s="343"/>
      <c r="I78" s="314"/>
      <c r="J78" s="314"/>
      <c r="K78" s="314"/>
      <c r="L78" s="314"/>
      <c r="M78" s="343"/>
      <c r="N78" s="343"/>
      <c r="O78" s="343"/>
      <c r="P78" s="343"/>
      <c r="Q78" s="343"/>
      <c r="R78" s="343"/>
    </row>
    <row r="79" spans="1:18" ht="14.25">
      <c r="A79" s="331">
        <v>5</v>
      </c>
      <c r="B79" s="332" t="s">
        <v>138</v>
      </c>
      <c r="C79" s="298" t="s">
        <v>1402</v>
      </c>
      <c r="D79" s="331">
        <v>263.86</v>
      </c>
      <c r="E79" s="331">
        <v>222.61</v>
      </c>
      <c r="F79" s="331">
        <v>41.25</v>
      </c>
      <c r="G79" s="331">
        <v>51.45</v>
      </c>
      <c r="H79" s="331">
        <v>5.2</v>
      </c>
      <c r="I79" s="298" t="s">
        <v>1402</v>
      </c>
      <c r="J79" s="298" t="s">
        <v>1403</v>
      </c>
      <c r="K79" s="345">
        <v>1.17</v>
      </c>
      <c r="L79" s="345">
        <v>0.15</v>
      </c>
      <c r="M79" s="331">
        <v>42.2</v>
      </c>
      <c r="N79" s="331">
        <v>3.25</v>
      </c>
      <c r="O79" s="331">
        <v>96.46</v>
      </c>
      <c r="P79" s="331">
        <v>24.8</v>
      </c>
      <c r="Q79" s="331">
        <v>32.5</v>
      </c>
      <c r="R79" s="347">
        <v>8</v>
      </c>
    </row>
    <row r="80" spans="1:18" ht="14.25">
      <c r="A80" s="335"/>
      <c r="B80" s="336"/>
      <c r="C80" s="298" t="s">
        <v>56</v>
      </c>
      <c r="D80" s="335"/>
      <c r="E80" s="335"/>
      <c r="F80" s="335"/>
      <c r="G80" s="335"/>
      <c r="H80" s="335"/>
      <c r="I80" s="298" t="s">
        <v>56</v>
      </c>
      <c r="J80" s="298" t="s">
        <v>272</v>
      </c>
      <c r="K80" s="298">
        <v>2</v>
      </c>
      <c r="L80" s="298"/>
      <c r="M80" s="335"/>
      <c r="N80" s="335"/>
      <c r="O80" s="335"/>
      <c r="P80" s="335"/>
      <c r="Q80" s="335"/>
      <c r="R80" s="347"/>
    </row>
    <row r="81" spans="1:18" ht="14.25">
      <c r="A81" s="335"/>
      <c r="B81" s="336"/>
      <c r="C81" s="298" t="s">
        <v>93</v>
      </c>
      <c r="D81" s="335"/>
      <c r="E81" s="335"/>
      <c r="F81" s="335"/>
      <c r="G81" s="335"/>
      <c r="H81" s="335"/>
      <c r="I81" s="298" t="s">
        <v>93</v>
      </c>
      <c r="J81" s="298" t="s">
        <v>272</v>
      </c>
      <c r="K81" s="345">
        <v>2</v>
      </c>
      <c r="L81" s="298"/>
      <c r="M81" s="335"/>
      <c r="N81" s="335"/>
      <c r="O81" s="335"/>
      <c r="P81" s="335"/>
      <c r="Q81" s="335"/>
      <c r="R81" s="347"/>
    </row>
    <row r="82" spans="1:18" ht="14.25">
      <c r="A82" s="333"/>
      <c r="B82" s="336"/>
      <c r="C82" s="298" t="s">
        <v>1186</v>
      </c>
      <c r="D82" s="335"/>
      <c r="E82" s="335"/>
      <c r="F82" s="335"/>
      <c r="G82" s="335"/>
      <c r="H82" s="335"/>
      <c r="I82" s="298"/>
      <c r="J82" s="298"/>
      <c r="K82" s="298"/>
      <c r="L82" s="298"/>
      <c r="M82" s="335"/>
      <c r="N82" s="335"/>
      <c r="O82" s="335"/>
      <c r="P82" s="335"/>
      <c r="Q82" s="335"/>
      <c r="R82" s="347"/>
    </row>
    <row r="83" spans="1:18" ht="14.25">
      <c r="A83" s="335"/>
      <c r="B83" s="336"/>
      <c r="C83" s="298" t="s">
        <v>60</v>
      </c>
      <c r="D83" s="335"/>
      <c r="E83" s="335"/>
      <c r="F83" s="335"/>
      <c r="G83" s="335"/>
      <c r="H83" s="335"/>
      <c r="I83" s="298" t="s">
        <v>60</v>
      </c>
      <c r="J83" s="298">
        <v>8</v>
      </c>
      <c r="K83" s="346">
        <v>1.1</v>
      </c>
      <c r="L83" s="298"/>
      <c r="M83" s="335"/>
      <c r="N83" s="335"/>
      <c r="O83" s="335"/>
      <c r="P83" s="335"/>
      <c r="Q83" s="335"/>
      <c r="R83" s="347"/>
    </row>
    <row r="84" spans="1:18" ht="14.25">
      <c r="A84" s="333"/>
      <c r="B84" s="336"/>
      <c r="C84" s="298" t="s">
        <v>914</v>
      </c>
      <c r="D84" s="335"/>
      <c r="E84" s="335"/>
      <c r="F84" s="335"/>
      <c r="G84" s="335"/>
      <c r="H84" s="335"/>
      <c r="I84" s="344" t="s">
        <v>57</v>
      </c>
      <c r="J84" s="344" t="s">
        <v>678</v>
      </c>
      <c r="K84" s="344">
        <v>2</v>
      </c>
      <c r="L84" s="298"/>
      <c r="M84" s="335"/>
      <c r="N84" s="335"/>
      <c r="O84" s="335"/>
      <c r="P84" s="335"/>
      <c r="Q84" s="335"/>
      <c r="R84" s="347"/>
    </row>
    <row r="85" spans="1:18" ht="14.25">
      <c r="A85" s="335"/>
      <c r="B85" s="336"/>
      <c r="C85" s="298" t="s">
        <v>1404</v>
      </c>
      <c r="D85" s="335"/>
      <c r="E85" s="335"/>
      <c r="F85" s="335"/>
      <c r="G85" s="335"/>
      <c r="H85" s="335"/>
      <c r="I85" s="298" t="s">
        <v>1404</v>
      </c>
      <c r="J85" s="347" t="s">
        <v>286</v>
      </c>
      <c r="K85" s="345">
        <v>0.6</v>
      </c>
      <c r="L85" s="298"/>
      <c r="M85" s="335"/>
      <c r="N85" s="335"/>
      <c r="O85" s="335"/>
      <c r="P85" s="335"/>
      <c r="Q85" s="335"/>
      <c r="R85" s="347"/>
    </row>
    <row r="86" spans="1:18" ht="14.25">
      <c r="A86" s="333"/>
      <c r="B86" s="336"/>
      <c r="C86" s="298" t="s">
        <v>89</v>
      </c>
      <c r="D86" s="335"/>
      <c r="E86" s="335"/>
      <c r="F86" s="335"/>
      <c r="G86" s="335"/>
      <c r="H86" s="335"/>
      <c r="I86" s="298" t="s">
        <v>89</v>
      </c>
      <c r="J86" s="298" t="s">
        <v>553</v>
      </c>
      <c r="K86" s="345">
        <v>2.71</v>
      </c>
      <c r="L86" s="345">
        <v>1.55</v>
      </c>
      <c r="M86" s="335"/>
      <c r="N86" s="335"/>
      <c r="O86" s="335"/>
      <c r="P86" s="335"/>
      <c r="Q86" s="335"/>
      <c r="R86" s="347"/>
    </row>
    <row r="87" spans="1:18" ht="14.25">
      <c r="A87" s="333"/>
      <c r="B87" s="336"/>
      <c r="C87" s="298" t="s">
        <v>89</v>
      </c>
      <c r="D87" s="335"/>
      <c r="E87" s="335"/>
      <c r="F87" s="335"/>
      <c r="G87" s="335"/>
      <c r="H87" s="335"/>
      <c r="I87" s="298" t="s">
        <v>89</v>
      </c>
      <c r="J87" s="344" t="s">
        <v>1405</v>
      </c>
      <c r="K87" s="344">
        <v>1</v>
      </c>
      <c r="L87" s="298"/>
      <c r="M87" s="335"/>
      <c r="N87" s="335"/>
      <c r="O87" s="335"/>
      <c r="P87" s="335"/>
      <c r="Q87" s="335"/>
      <c r="R87" s="347"/>
    </row>
    <row r="88" spans="1:18" ht="14.25">
      <c r="A88" s="335"/>
      <c r="B88" s="336"/>
      <c r="C88" s="298" t="s">
        <v>505</v>
      </c>
      <c r="D88" s="335"/>
      <c r="E88" s="335"/>
      <c r="F88" s="335"/>
      <c r="G88" s="335"/>
      <c r="H88" s="335"/>
      <c r="I88" s="298" t="s">
        <v>505</v>
      </c>
      <c r="J88" s="344" t="s">
        <v>1109</v>
      </c>
      <c r="K88" s="344">
        <v>3</v>
      </c>
      <c r="L88" s="344">
        <v>1</v>
      </c>
      <c r="M88" s="335"/>
      <c r="N88" s="335"/>
      <c r="O88" s="335"/>
      <c r="P88" s="335"/>
      <c r="Q88" s="335"/>
      <c r="R88" s="347"/>
    </row>
    <row r="89" spans="1:18" ht="14.25">
      <c r="A89" s="335"/>
      <c r="B89" s="336"/>
      <c r="C89" s="298" t="s">
        <v>1406</v>
      </c>
      <c r="D89" s="335"/>
      <c r="E89" s="335"/>
      <c r="F89" s="335"/>
      <c r="G89" s="335"/>
      <c r="H89" s="335"/>
      <c r="I89" s="298" t="s">
        <v>1406</v>
      </c>
      <c r="J89" s="298" t="s">
        <v>272</v>
      </c>
      <c r="K89" s="298">
        <v>3</v>
      </c>
      <c r="L89" s="298"/>
      <c r="M89" s="335"/>
      <c r="N89" s="335"/>
      <c r="O89" s="335"/>
      <c r="P89" s="335"/>
      <c r="Q89" s="335"/>
      <c r="R89" s="347"/>
    </row>
    <row r="90" spans="1:18" ht="14.25">
      <c r="A90" s="335"/>
      <c r="B90" s="336"/>
      <c r="C90" s="298" t="s">
        <v>1406</v>
      </c>
      <c r="D90" s="335"/>
      <c r="E90" s="335"/>
      <c r="F90" s="335"/>
      <c r="G90" s="335"/>
      <c r="H90" s="335"/>
      <c r="I90" s="298" t="s">
        <v>1406</v>
      </c>
      <c r="J90" s="344" t="s">
        <v>1407</v>
      </c>
      <c r="K90" s="344">
        <v>2</v>
      </c>
      <c r="L90" s="298"/>
      <c r="M90" s="335"/>
      <c r="N90" s="335"/>
      <c r="O90" s="335"/>
      <c r="P90" s="335"/>
      <c r="Q90" s="335"/>
      <c r="R90" s="347"/>
    </row>
    <row r="91" spans="1:18" ht="14.25">
      <c r="A91" s="335"/>
      <c r="B91" s="336"/>
      <c r="C91" s="298" t="s">
        <v>92</v>
      </c>
      <c r="D91" s="335"/>
      <c r="E91" s="335"/>
      <c r="F91" s="335"/>
      <c r="G91" s="335"/>
      <c r="H91" s="335"/>
      <c r="I91" s="298" t="s">
        <v>92</v>
      </c>
      <c r="J91" s="298" t="s">
        <v>1408</v>
      </c>
      <c r="K91" s="298">
        <v>2.19</v>
      </c>
      <c r="L91" s="298">
        <v>0.75</v>
      </c>
      <c r="M91" s="335"/>
      <c r="N91" s="335"/>
      <c r="O91" s="335"/>
      <c r="P91" s="335"/>
      <c r="Q91" s="335"/>
      <c r="R91" s="347"/>
    </row>
    <row r="92" spans="1:18" ht="14.25">
      <c r="A92" s="335"/>
      <c r="B92" s="336"/>
      <c r="C92" s="298" t="s">
        <v>60</v>
      </c>
      <c r="D92" s="335"/>
      <c r="E92" s="335"/>
      <c r="F92" s="335"/>
      <c r="G92" s="335"/>
      <c r="H92" s="335"/>
      <c r="I92" s="298" t="s">
        <v>60</v>
      </c>
      <c r="J92" s="298" t="s">
        <v>1409</v>
      </c>
      <c r="K92" s="345">
        <v>2</v>
      </c>
      <c r="L92" s="298"/>
      <c r="M92" s="335"/>
      <c r="N92" s="335"/>
      <c r="O92" s="335"/>
      <c r="P92" s="335"/>
      <c r="Q92" s="335"/>
      <c r="R92" s="347"/>
    </row>
    <row r="93" spans="1:18" ht="14.25">
      <c r="A93" s="335"/>
      <c r="B93" s="336"/>
      <c r="C93" s="298" t="s">
        <v>42</v>
      </c>
      <c r="D93" s="335"/>
      <c r="E93" s="335"/>
      <c r="F93" s="335"/>
      <c r="G93" s="335"/>
      <c r="H93" s="335"/>
      <c r="I93" s="298" t="s">
        <v>42</v>
      </c>
      <c r="J93" s="298" t="s">
        <v>601</v>
      </c>
      <c r="K93" s="345">
        <v>1.5</v>
      </c>
      <c r="L93" s="298"/>
      <c r="M93" s="335"/>
      <c r="N93" s="335"/>
      <c r="O93" s="335"/>
      <c r="P93" s="335"/>
      <c r="Q93" s="335"/>
      <c r="R93" s="347"/>
    </row>
    <row r="94" spans="1:18" ht="14.25">
      <c r="A94" s="335"/>
      <c r="B94" s="336"/>
      <c r="C94" s="298" t="s">
        <v>177</v>
      </c>
      <c r="D94" s="335"/>
      <c r="E94" s="335"/>
      <c r="F94" s="335"/>
      <c r="G94" s="335"/>
      <c r="H94" s="335"/>
      <c r="I94" s="298" t="s">
        <v>177</v>
      </c>
      <c r="J94" s="298" t="s">
        <v>1410</v>
      </c>
      <c r="K94" s="345">
        <v>1</v>
      </c>
      <c r="L94" s="298"/>
      <c r="M94" s="335"/>
      <c r="N94" s="335"/>
      <c r="O94" s="335"/>
      <c r="P94" s="335"/>
      <c r="Q94" s="335"/>
      <c r="R94" s="347"/>
    </row>
    <row r="95" spans="1:18" ht="14.25">
      <c r="A95" s="335"/>
      <c r="B95" s="336"/>
      <c r="C95" s="298" t="s">
        <v>202</v>
      </c>
      <c r="D95" s="335"/>
      <c r="E95" s="335"/>
      <c r="F95" s="335"/>
      <c r="G95" s="335"/>
      <c r="H95" s="335"/>
      <c r="I95" s="298" t="s">
        <v>202</v>
      </c>
      <c r="J95" s="298" t="s">
        <v>1411</v>
      </c>
      <c r="K95" s="345">
        <v>5</v>
      </c>
      <c r="L95" s="298"/>
      <c r="M95" s="335"/>
      <c r="N95" s="335"/>
      <c r="O95" s="335"/>
      <c r="P95" s="335"/>
      <c r="Q95" s="335"/>
      <c r="R95" s="347"/>
    </row>
    <row r="96" spans="1:18" ht="14.25">
      <c r="A96" s="335"/>
      <c r="B96" s="336"/>
      <c r="C96" s="298" t="s">
        <v>962</v>
      </c>
      <c r="D96" s="335"/>
      <c r="E96" s="335"/>
      <c r="F96" s="335"/>
      <c r="G96" s="335"/>
      <c r="H96" s="335"/>
      <c r="I96" s="298"/>
      <c r="J96" s="298"/>
      <c r="K96" s="298"/>
      <c r="L96" s="298"/>
      <c r="M96" s="335"/>
      <c r="N96" s="335"/>
      <c r="O96" s="335"/>
      <c r="P96" s="335"/>
      <c r="Q96" s="335"/>
      <c r="R96" s="347"/>
    </row>
    <row r="97" spans="1:18" ht="14.25">
      <c r="A97" s="335"/>
      <c r="B97" s="336"/>
      <c r="C97" s="298" t="s">
        <v>257</v>
      </c>
      <c r="D97" s="335"/>
      <c r="E97" s="335"/>
      <c r="F97" s="335"/>
      <c r="G97" s="335"/>
      <c r="H97" s="335"/>
      <c r="I97" s="298"/>
      <c r="J97" s="298"/>
      <c r="K97" s="298"/>
      <c r="L97" s="298"/>
      <c r="M97" s="335"/>
      <c r="N97" s="335"/>
      <c r="O97" s="335"/>
      <c r="P97" s="335"/>
      <c r="Q97" s="335"/>
      <c r="R97" s="347"/>
    </row>
    <row r="98" spans="1:18" ht="14.25">
      <c r="A98" s="335"/>
      <c r="B98" s="336"/>
      <c r="C98" s="298" t="s">
        <v>50</v>
      </c>
      <c r="D98" s="335"/>
      <c r="E98" s="335"/>
      <c r="F98" s="335"/>
      <c r="G98" s="335"/>
      <c r="H98" s="335"/>
      <c r="I98" s="298" t="s">
        <v>50</v>
      </c>
      <c r="J98" s="298"/>
      <c r="K98" s="298"/>
      <c r="L98" s="298"/>
      <c r="M98" s="335"/>
      <c r="N98" s="335"/>
      <c r="O98" s="335"/>
      <c r="P98" s="335"/>
      <c r="Q98" s="335"/>
      <c r="R98" s="347"/>
    </row>
    <row r="99" spans="1:18" ht="14.25">
      <c r="A99" s="335"/>
      <c r="B99" s="336"/>
      <c r="C99" s="298" t="s">
        <v>48</v>
      </c>
      <c r="D99" s="335"/>
      <c r="E99" s="335"/>
      <c r="F99" s="335"/>
      <c r="G99" s="335"/>
      <c r="H99" s="335"/>
      <c r="I99" s="298" t="s">
        <v>48</v>
      </c>
      <c r="J99" s="298"/>
      <c r="K99" s="298"/>
      <c r="L99" s="298"/>
      <c r="M99" s="335"/>
      <c r="N99" s="335"/>
      <c r="O99" s="335"/>
      <c r="P99" s="335"/>
      <c r="Q99" s="335"/>
      <c r="R99" s="347"/>
    </row>
    <row r="100" spans="1:18" ht="14.25">
      <c r="A100" s="335"/>
      <c r="B100" s="336"/>
      <c r="C100" s="298" t="s">
        <v>55</v>
      </c>
      <c r="D100" s="335"/>
      <c r="E100" s="335"/>
      <c r="F100" s="335"/>
      <c r="G100" s="335"/>
      <c r="H100" s="335"/>
      <c r="I100" s="298" t="s">
        <v>55</v>
      </c>
      <c r="J100" s="298"/>
      <c r="K100" s="298"/>
      <c r="L100" s="298"/>
      <c r="M100" s="335"/>
      <c r="N100" s="335"/>
      <c r="O100" s="335"/>
      <c r="P100" s="335"/>
      <c r="Q100" s="335"/>
      <c r="R100" s="347"/>
    </row>
    <row r="101" spans="1:18" ht="14.25">
      <c r="A101" s="335"/>
      <c r="B101" s="336"/>
      <c r="C101" s="298" t="s">
        <v>78</v>
      </c>
      <c r="D101" s="335"/>
      <c r="E101" s="335"/>
      <c r="F101" s="335"/>
      <c r="G101" s="335"/>
      <c r="H101" s="335"/>
      <c r="I101" s="298" t="s">
        <v>78</v>
      </c>
      <c r="J101" s="298"/>
      <c r="K101" s="298"/>
      <c r="L101" s="298"/>
      <c r="M101" s="335"/>
      <c r="N101" s="335"/>
      <c r="O101" s="335"/>
      <c r="P101" s="335"/>
      <c r="Q101" s="335"/>
      <c r="R101" s="347"/>
    </row>
    <row r="102" spans="1:18" ht="14.25">
      <c r="A102" s="335"/>
      <c r="B102" s="336"/>
      <c r="C102" s="298" t="s">
        <v>184</v>
      </c>
      <c r="D102" s="335"/>
      <c r="E102" s="335"/>
      <c r="F102" s="335"/>
      <c r="G102" s="335"/>
      <c r="H102" s="335"/>
      <c r="I102" s="298"/>
      <c r="J102" s="298"/>
      <c r="K102" s="298"/>
      <c r="L102" s="298"/>
      <c r="M102" s="335"/>
      <c r="N102" s="335"/>
      <c r="O102" s="335"/>
      <c r="P102" s="335"/>
      <c r="Q102" s="335"/>
      <c r="R102" s="347"/>
    </row>
    <row r="103" spans="1:18" ht="14.25">
      <c r="A103" s="335"/>
      <c r="B103" s="336"/>
      <c r="C103" s="298" t="s">
        <v>1412</v>
      </c>
      <c r="D103" s="335"/>
      <c r="E103" s="335"/>
      <c r="F103" s="335"/>
      <c r="G103" s="335"/>
      <c r="H103" s="335"/>
      <c r="I103" s="298"/>
      <c r="J103" s="298"/>
      <c r="K103" s="298"/>
      <c r="L103" s="298"/>
      <c r="M103" s="335"/>
      <c r="N103" s="335"/>
      <c r="O103" s="335"/>
      <c r="P103" s="335"/>
      <c r="Q103" s="335"/>
      <c r="R103" s="347"/>
    </row>
    <row r="104" spans="1:18" ht="14.25">
      <c r="A104" s="335"/>
      <c r="B104" s="336"/>
      <c r="C104" s="298" t="s">
        <v>1413</v>
      </c>
      <c r="D104" s="335"/>
      <c r="E104" s="335"/>
      <c r="F104" s="335"/>
      <c r="G104" s="335"/>
      <c r="H104" s="335"/>
      <c r="I104" s="298"/>
      <c r="J104" s="298"/>
      <c r="K104" s="298"/>
      <c r="L104" s="298"/>
      <c r="M104" s="335"/>
      <c r="N104" s="335"/>
      <c r="O104" s="335"/>
      <c r="P104" s="335"/>
      <c r="Q104" s="335"/>
      <c r="R104" s="347"/>
    </row>
    <row r="105" spans="1:18" ht="14.25">
      <c r="A105" s="335"/>
      <c r="B105" s="336"/>
      <c r="C105" s="298" t="s">
        <v>1144</v>
      </c>
      <c r="D105" s="335"/>
      <c r="E105" s="335"/>
      <c r="F105" s="335"/>
      <c r="G105" s="335"/>
      <c r="H105" s="335"/>
      <c r="I105" s="298"/>
      <c r="J105" s="298"/>
      <c r="K105" s="345"/>
      <c r="L105" s="345"/>
      <c r="M105" s="335"/>
      <c r="N105" s="335"/>
      <c r="O105" s="335"/>
      <c r="P105" s="335"/>
      <c r="Q105" s="335"/>
      <c r="R105" s="347"/>
    </row>
    <row r="106" spans="1:18" ht="14.25">
      <c r="A106" s="333"/>
      <c r="B106" s="336"/>
      <c r="C106" s="298" t="s">
        <v>180</v>
      </c>
      <c r="D106" s="335"/>
      <c r="E106" s="335"/>
      <c r="F106" s="335"/>
      <c r="G106" s="335"/>
      <c r="H106" s="335"/>
      <c r="I106" s="298" t="s">
        <v>180</v>
      </c>
      <c r="J106" s="298">
        <v>10</v>
      </c>
      <c r="K106" s="298">
        <v>3.8</v>
      </c>
      <c r="L106" s="298"/>
      <c r="M106" s="335"/>
      <c r="N106" s="335"/>
      <c r="O106" s="335"/>
      <c r="P106" s="335"/>
      <c r="Q106" s="335"/>
      <c r="R106" s="347"/>
    </row>
    <row r="107" spans="1:18" ht="14.25">
      <c r="A107" s="333"/>
      <c r="B107" s="336"/>
      <c r="C107" s="298" t="s">
        <v>1414</v>
      </c>
      <c r="D107" s="335"/>
      <c r="E107" s="335"/>
      <c r="F107" s="335"/>
      <c r="G107" s="335"/>
      <c r="H107" s="335"/>
      <c r="I107" s="298" t="s">
        <v>1414</v>
      </c>
      <c r="J107" s="298">
        <v>8</v>
      </c>
      <c r="K107" s="298">
        <v>0.05</v>
      </c>
      <c r="L107" s="298"/>
      <c r="M107" s="335"/>
      <c r="N107" s="335"/>
      <c r="O107" s="335"/>
      <c r="P107" s="335"/>
      <c r="Q107" s="335"/>
      <c r="R107" s="347"/>
    </row>
    <row r="108" spans="1:18" ht="14.25">
      <c r="A108" s="333"/>
      <c r="B108" s="336"/>
      <c r="C108" s="298" t="s">
        <v>1415</v>
      </c>
      <c r="D108" s="335"/>
      <c r="E108" s="335"/>
      <c r="F108" s="335"/>
      <c r="G108" s="335"/>
      <c r="H108" s="335"/>
      <c r="I108" s="298"/>
      <c r="J108" s="298"/>
      <c r="K108" s="298"/>
      <c r="L108" s="298"/>
      <c r="M108" s="335"/>
      <c r="N108" s="335"/>
      <c r="O108" s="335"/>
      <c r="P108" s="335"/>
      <c r="Q108" s="335"/>
      <c r="R108" s="347"/>
    </row>
    <row r="109" spans="1:18" ht="14.25">
      <c r="A109" s="333"/>
      <c r="B109" s="336"/>
      <c r="C109" s="298" t="s">
        <v>943</v>
      </c>
      <c r="D109" s="335"/>
      <c r="E109" s="335"/>
      <c r="F109" s="335"/>
      <c r="G109" s="335"/>
      <c r="H109" s="335"/>
      <c r="I109" s="298"/>
      <c r="J109" s="298"/>
      <c r="K109" s="345"/>
      <c r="L109" s="345"/>
      <c r="M109" s="335"/>
      <c r="N109" s="335"/>
      <c r="O109" s="335"/>
      <c r="P109" s="335"/>
      <c r="Q109" s="335"/>
      <c r="R109" s="347"/>
    </row>
    <row r="110" spans="1:18" ht="14.25">
      <c r="A110" s="335"/>
      <c r="B110" s="336"/>
      <c r="C110" s="298" t="s">
        <v>1416</v>
      </c>
      <c r="D110" s="335"/>
      <c r="E110" s="335"/>
      <c r="F110" s="335"/>
      <c r="G110" s="335"/>
      <c r="H110" s="335"/>
      <c r="I110" s="298"/>
      <c r="J110" s="298"/>
      <c r="K110" s="298"/>
      <c r="L110" s="298"/>
      <c r="M110" s="335"/>
      <c r="N110" s="335"/>
      <c r="O110" s="335"/>
      <c r="P110" s="335"/>
      <c r="Q110" s="335"/>
      <c r="R110" s="347"/>
    </row>
    <row r="111" spans="1:18" ht="14.25">
      <c r="A111" s="335"/>
      <c r="B111" s="336"/>
      <c r="C111" s="298" t="s">
        <v>1417</v>
      </c>
      <c r="D111" s="335"/>
      <c r="E111" s="335"/>
      <c r="F111" s="335"/>
      <c r="G111" s="335"/>
      <c r="H111" s="335"/>
      <c r="I111" s="298" t="s">
        <v>1417</v>
      </c>
      <c r="J111" s="298">
        <v>8</v>
      </c>
      <c r="K111" s="298">
        <v>0.05</v>
      </c>
      <c r="L111" s="298">
        <v>0</v>
      </c>
      <c r="M111" s="335"/>
      <c r="N111" s="335"/>
      <c r="O111" s="335"/>
      <c r="P111" s="335"/>
      <c r="Q111" s="335"/>
      <c r="R111" s="347"/>
    </row>
    <row r="112" spans="1:18" ht="14.25">
      <c r="A112" s="335"/>
      <c r="B112" s="336"/>
      <c r="C112" s="298" t="s">
        <v>264</v>
      </c>
      <c r="D112" s="335"/>
      <c r="E112" s="335"/>
      <c r="F112" s="335"/>
      <c r="G112" s="335"/>
      <c r="H112" s="335"/>
      <c r="I112" s="298"/>
      <c r="J112" s="298"/>
      <c r="K112" s="298"/>
      <c r="L112" s="298"/>
      <c r="M112" s="335"/>
      <c r="N112" s="335"/>
      <c r="O112" s="335"/>
      <c r="P112" s="335"/>
      <c r="Q112" s="335"/>
      <c r="R112" s="347"/>
    </row>
    <row r="113" spans="1:18" ht="14.25">
      <c r="A113" s="335"/>
      <c r="B113" s="336"/>
      <c r="C113" s="298" t="s">
        <v>90</v>
      </c>
      <c r="D113" s="335"/>
      <c r="E113" s="335"/>
      <c r="F113" s="335"/>
      <c r="G113" s="335"/>
      <c r="H113" s="335"/>
      <c r="I113" s="298"/>
      <c r="J113" s="298"/>
      <c r="K113" s="298"/>
      <c r="L113" s="298"/>
      <c r="M113" s="335"/>
      <c r="N113" s="335"/>
      <c r="O113" s="335"/>
      <c r="P113" s="335"/>
      <c r="Q113" s="335"/>
      <c r="R113" s="347"/>
    </row>
    <row r="114" spans="1:18" ht="14.25">
      <c r="A114" s="335"/>
      <c r="B114" s="336"/>
      <c r="C114" s="298" t="s">
        <v>101</v>
      </c>
      <c r="D114" s="335"/>
      <c r="E114" s="335"/>
      <c r="F114" s="335"/>
      <c r="G114" s="335"/>
      <c r="H114" s="335"/>
      <c r="I114" s="298" t="s">
        <v>101</v>
      </c>
      <c r="J114" s="298"/>
      <c r="K114" s="298"/>
      <c r="L114" s="298"/>
      <c r="M114" s="335"/>
      <c r="N114" s="335"/>
      <c r="O114" s="335"/>
      <c r="P114" s="335"/>
      <c r="Q114" s="335"/>
      <c r="R114" s="347"/>
    </row>
    <row r="115" spans="1:18" ht="14.25">
      <c r="A115" s="333"/>
      <c r="B115" s="336"/>
      <c r="C115" s="298" t="s">
        <v>1385</v>
      </c>
      <c r="D115" s="335"/>
      <c r="E115" s="335"/>
      <c r="F115" s="335"/>
      <c r="G115" s="335"/>
      <c r="H115" s="335"/>
      <c r="I115" s="344" t="s">
        <v>201</v>
      </c>
      <c r="J115" s="344" t="s">
        <v>1407</v>
      </c>
      <c r="K115" s="344">
        <v>2</v>
      </c>
      <c r="L115" s="298"/>
      <c r="M115" s="335"/>
      <c r="N115" s="335"/>
      <c r="O115" s="335"/>
      <c r="P115" s="335"/>
      <c r="Q115" s="335"/>
      <c r="R115" s="347"/>
    </row>
    <row r="116" spans="1:18" ht="14.25">
      <c r="A116" s="335"/>
      <c r="B116" s="336"/>
      <c r="C116" s="298" t="s">
        <v>1353</v>
      </c>
      <c r="D116" s="335"/>
      <c r="E116" s="335"/>
      <c r="F116" s="335"/>
      <c r="G116" s="335"/>
      <c r="H116" s="335"/>
      <c r="I116" s="298" t="s">
        <v>1353</v>
      </c>
      <c r="J116" s="298"/>
      <c r="K116" s="298"/>
      <c r="L116" s="298"/>
      <c r="M116" s="335"/>
      <c r="N116" s="335"/>
      <c r="O116" s="335"/>
      <c r="P116" s="335"/>
      <c r="Q116" s="335"/>
      <c r="R116" s="347"/>
    </row>
    <row r="117" spans="1:18" ht="14.25">
      <c r="A117" s="335"/>
      <c r="B117" s="336"/>
      <c r="C117" s="298" t="s">
        <v>942</v>
      </c>
      <c r="D117" s="335"/>
      <c r="E117" s="335"/>
      <c r="F117" s="335"/>
      <c r="G117" s="335"/>
      <c r="H117" s="335"/>
      <c r="I117" s="298" t="s">
        <v>942</v>
      </c>
      <c r="J117" s="298"/>
      <c r="K117" s="298"/>
      <c r="L117" s="298"/>
      <c r="M117" s="335"/>
      <c r="N117" s="335"/>
      <c r="O117" s="335"/>
      <c r="P117" s="335"/>
      <c r="Q117" s="335"/>
      <c r="R117" s="347"/>
    </row>
    <row r="118" spans="1:18" ht="14.25">
      <c r="A118" s="335"/>
      <c r="B118" s="336"/>
      <c r="C118" s="298" t="s">
        <v>1418</v>
      </c>
      <c r="D118" s="335"/>
      <c r="E118" s="335"/>
      <c r="F118" s="335"/>
      <c r="G118" s="335"/>
      <c r="H118" s="335"/>
      <c r="I118" s="298" t="s">
        <v>1418</v>
      </c>
      <c r="J118" s="298"/>
      <c r="K118" s="298"/>
      <c r="L118" s="298"/>
      <c r="M118" s="335"/>
      <c r="N118" s="335"/>
      <c r="O118" s="335"/>
      <c r="P118" s="335"/>
      <c r="Q118" s="335"/>
      <c r="R118" s="347"/>
    </row>
    <row r="119" spans="1:18" ht="14.25">
      <c r="A119" s="335"/>
      <c r="B119" s="336"/>
      <c r="C119" s="298" t="s">
        <v>1419</v>
      </c>
      <c r="D119" s="335"/>
      <c r="E119" s="335"/>
      <c r="F119" s="335"/>
      <c r="G119" s="335"/>
      <c r="H119" s="335"/>
      <c r="I119" s="298" t="s">
        <v>1419</v>
      </c>
      <c r="J119" s="298"/>
      <c r="K119" s="298"/>
      <c r="L119" s="298"/>
      <c r="M119" s="335"/>
      <c r="N119" s="335"/>
      <c r="O119" s="335"/>
      <c r="P119" s="335"/>
      <c r="Q119" s="335"/>
      <c r="R119" s="347"/>
    </row>
    <row r="120" spans="1:18" ht="14.25">
      <c r="A120" s="335"/>
      <c r="B120" s="336"/>
      <c r="C120" s="298" t="s">
        <v>1420</v>
      </c>
      <c r="D120" s="335"/>
      <c r="E120" s="335"/>
      <c r="F120" s="335"/>
      <c r="G120" s="335"/>
      <c r="H120" s="335"/>
      <c r="I120" s="298" t="s">
        <v>1420</v>
      </c>
      <c r="J120" s="298"/>
      <c r="K120" s="298"/>
      <c r="L120" s="298"/>
      <c r="M120" s="335"/>
      <c r="N120" s="335"/>
      <c r="O120" s="335"/>
      <c r="P120" s="335"/>
      <c r="Q120" s="335"/>
      <c r="R120" s="347"/>
    </row>
    <row r="121" spans="1:18" ht="14.25">
      <c r="A121" s="333"/>
      <c r="B121" s="336"/>
      <c r="C121" s="298" t="s">
        <v>1421</v>
      </c>
      <c r="D121" s="335"/>
      <c r="E121" s="335"/>
      <c r="F121" s="335"/>
      <c r="G121" s="335"/>
      <c r="H121" s="335"/>
      <c r="I121" s="298" t="s">
        <v>1421</v>
      </c>
      <c r="J121" s="298"/>
      <c r="K121" s="298"/>
      <c r="L121" s="298"/>
      <c r="M121" s="335"/>
      <c r="N121" s="335"/>
      <c r="O121" s="335"/>
      <c r="P121" s="335"/>
      <c r="Q121" s="335"/>
      <c r="R121" s="347"/>
    </row>
    <row r="122" spans="1:18" ht="14.25">
      <c r="A122" s="335"/>
      <c r="B122" s="336"/>
      <c r="C122" s="298" t="s">
        <v>1422</v>
      </c>
      <c r="D122" s="335"/>
      <c r="E122" s="335"/>
      <c r="F122" s="335"/>
      <c r="G122" s="335"/>
      <c r="H122" s="335"/>
      <c r="I122" s="298" t="s">
        <v>1422</v>
      </c>
      <c r="J122" s="298"/>
      <c r="K122" s="298"/>
      <c r="L122" s="298"/>
      <c r="M122" s="335"/>
      <c r="N122" s="335"/>
      <c r="O122" s="335"/>
      <c r="P122" s="335"/>
      <c r="Q122" s="335"/>
      <c r="R122" s="347"/>
    </row>
    <row r="123" spans="1:18" ht="14.25">
      <c r="A123" s="335"/>
      <c r="B123" s="336"/>
      <c r="C123" s="298" t="s">
        <v>1423</v>
      </c>
      <c r="D123" s="335"/>
      <c r="E123" s="335"/>
      <c r="F123" s="335"/>
      <c r="G123" s="335"/>
      <c r="H123" s="335"/>
      <c r="I123" s="298" t="s">
        <v>1423</v>
      </c>
      <c r="J123" s="298"/>
      <c r="K123" s="298"/>
      <c r="L123" s="298"/>
      <c r="M123" s="335"/>
      <c r="N123" s="335"/>
      <c r="O123" s="335"/>
      <c r="P123" s="335"/>
      <c r="Q123" s="335"/>
      <c r="R123" s="347"/>
    </row>
    <row r="124" spans="1:18" ht="14.25">
      <c r="A124" s="335"/>
      <c r="B124" s="336"/>
      <c r="C124" s="344" t="s">
        <v>94</v>
      </c>
      <c r="D124" s="335"/>
      <c r="E124" s="335"/>
      <c r="F124" s="335"/>
      <c r="G124" s="335"/>
      <c r="H124" s="335"/>
      <c r="I124" s="344" t="s">
        <v>94</v>
      </c>
      <c r="J124" s="344" t="s">
        <v>678</v>
      </c>
      <c r="K124" s="344">
        <v>2</v>
      </c>
      <c r="L124" s="298"/>
      <c r="M124" s="335"/>
      <c r="N124" s="335"/>
      <c r="O124" s="335"/>
      <c r="P124" s="335"/>
      <c r="Q124" s="335"/>
      <c r="R124" s="347"/>
    </row>
    <row r="125" spans="1:18" ht="14.25">
      <c r="A125" s="335"/>
      <c r="B125" s="336"/>
      <c r="C125" s="298" t="s">
        <v>1135</v>
      </c>
      <c r="D125" s="335"/>
      <c r="E125" s="335"/>
      <c r="F125" s="335"/>
      <c r="G125" s="335"/>
      <c r="H125" s="335"/>
      <c r="I125" s="298" t="s">
        <v>1135</v>
      </c>
      <c r="J125" s="298"/>
      <c r="K125" s="298"/>
      <c r="L125" s="298"/>
      <c r="M125" s="335"/>
      <c r="N125" s="335"/>
      <c r="O125" s="335"/>
      <c r="P125" s="335"/>
      <c r="Q125" s="335"/>
      <c r="R125" s="347"/>
    </row>
    <row r="126" spans="1:18" ht="14.25">
      <c r="A126" s="335"/>
      <c r="B126" s="336"/>
      <c r="C126" s="298" t="s">
        <v>1302</v>
      </c>
      <c r="D126" s="335"/>
      <c r="E126" s="335"/>
      <c r="F126" s="335"/>
      <c r="G126" s="335"/>
      <c r="H126" s="335"/>
      <c r="I126" s="344" t="s">
        <v>53</v>
      </c>
      <c r="J126" s="344" t="s">
        <v>925</v>
      </c>
      <c r="K126" s="344">
        <v>3.14</v>
      </c>
      <c r="L126" s="298"/>
      <c r="M126" s="335"/>
      <c r="N126" s="335"/>
      <c r="O126" s="335"/>
      <c r="P126" s="335"/>
      <c r="Q126" s="335"/>
      <c r="R126" s="347"/>
    </row>
    <row r="127" spans="1:18" ht="14.25">
      <c r="A127" s="333"/>
      <c r="B127" s="336"/>
      <c r="C127" s="298" t="s">
        <v>1424</v>
      </c>
      <c r="D127" s="335"/>
      <c r="E127" s="335"/>
      <c r="F127" s="335"/>
      <c r="G127" s="335"/>
      <c r="H127" s="335"/>
      <c r="I127" s="298" t="s">
        <v>1424</v>
      </c>
      <c r="J127" s="348" t="s">
        <v>95</v>
      </c>
      <c r="K127" s="298">
        <v>2.8</v>
      </c>
      <c r="L127" s="298"/>
      <c r="M127" s="335"/>
      <c r="N127" s="335"/>
      <c r="O127" s="335"/>
      <c r="P127" s="335"/>
      <c r="Q127" s="335"/>
      <c r="R127" s="347"/>
    </row>
    <row r="128" spans="1:18" ht="14.25">
      <c r="A128" s="333"/>
      <c r="B128" s="336"/>
      <c r="C128" s="298" t="s">
        <v>1081</v>
      </c>
      <c r="D128" s="335"/>
      <c r="E128" s="335"/>
      <c r="F128" s="335"/>
      <c r="G128" s="335"/>
      <c r="H128" s="335"/>
      <c r="I128" s="298" t="s">
        <v>1081</v>
      </c>
      <c r="J128" s="298"/>
      <c r="K128" s="298">
        <v>0.03</v>
      </c>
      <c r="L128" s="298"/>
      <c r="M128" s="335"/>
      <c r="N128" s="335"/>
      <c r="O128" s="335"/>
      <c r="P128" s="335"/>
      <c r="Q128" s="335"/>
      <c r="R128" s="347"/>
    </row>
    <row r="129" spans="1:18" ht="14.25">
      <c r="A129" s="335"/>
      <c r="B129" s="336"/>
      <c r="C129" s="298" t="s">
        <v>1216</v>
      </c>
      <c r="D129" s="335"/>
      <c r="E129" s="335"/>
      <c r="F129" s="335"/>
      <c r="G129" s="335"/>
      <c r="H129" s="335"/>
      <c r="I129" s="298" t="s">
        <v>1216</v>
      </c>
      <c r="J129" s="298" t="s">
        <v>1425</v>
      </c>
      <c r="K129" s="298">
        <v>1.07</v>
      </c>
      <c r="L129" s="298">
        <v>0.15</v>
      </c>
      <c r="M129" s="335"/>
      <c r="N129" s="335"/>
      <c r="O129" s="335"/>
      <c r="P129" s="335"/>
      <c r="Q129" s="335"/>
      <c r="R129" s="347"/>
    </row>
    <row r="130" spans="1:18" ht="14.25">
      <c r="A130" s="337"/>
      <c r="B130" s="336"/>
      <c r="C130" s="298" t="s">
        <v>70</v>
      </c>
      <c r="D130" s="335"/>
      <c r="E130" s="335"/>
      <c r="F130" s="335"/>
      <c r="G130" s="335"/>
      <c r="H130" s="335"/>
      <c r="I130" s="314"/>
      <c r="J130" s="314"/>
      <c r="K130" s="314">
        <v>4.24</v>
      </c>
      <c r="L130" s="314">
        <v>1.6</v>
      </c>
      <c r="M130" s="335"/>
      <c r="N130" s="335"/>
      <c r="O130" s="335"/>
      <c r="P130" s="335"/>
      <c r="Q130" s="335"/>
      <c r="R130" s="347"/>
    </row>
    <row r="131" spans="1:18" ht="14.25">
      <c r="A131" s="331">
        <v>6</v>
      </c>
      <c r="B131" s="332" t="s">
        <v>200</v>
      </c>
      <c r="C131" s="298" t="s">
        <v>1292</v>
      </c>
      <c r="D131" s="347">
        <v>58.64</v>
      </c>
      <c r="E131" s="347">
        <v>44.24</v>
      </c>
      <c r="F131" s="330">
        <v>14.4</v>
      </c>
      <c r="G131" s="347">
        <v>24.11</v>
      </c>
      <c r="H131" s="347">
        <v>2.5</v>
      </c>
      <c r="I131" s="298" t="s">
        <v>1292</v>
      </c>
      <c r="J131" s="298" t="s">
        <v>1426</v>
      </c>
      <c r="K131" s="346">
        <v>0.6</v>
      </c>
      <c r="L131" s="345">
        <v>0.05</v>
      </c>
      <c r="M131" s="347">
        <v>4.54</v>
      </c>
      <c r="N131" s="347">
        <v>1.83</v>
      </c>
      <c r="O131" s="347">
        <v>7.897</v>
      </c>
      <c r="P131" s="347">
        <v>2.073</v>
      </c>
      <c r="Q131" s="347">
        <v>7.7</v>
      </c>
      <c r="R131" s="347">
        <v>8</v>
      </c>
    </row>
    <row r="132" spans="1:18" ht="14.25">
      <c r="A132" s="335"/>
      <c r="B132" s="336"/>
      <c r="C132" s="298" t="s">
        <v>969</v>
      </c>
      <c r="D132" s="347"/>
      <c r="E132" s="347"/>
      <c r="F132" s="347"/>
      <c r="G132" s="347"/>
      <c r="H132" s="347"/>
      <c r="I132" s="298" t="s">
        <v>969</v>
      </c>
      <c r="J132" s="298" t="s">
        <v>1425</v>
      </c>
      <c r="K132" s="346">
        <v>0.57</v>
      </c>
      <c r="L132" s="345">
        <v>0.02</v>
      </c>
      <c r="M132" s="347"/>
      <c r="N132" s="347"/>
      <c r="O132" s="347"/>
      <c r="P132" s="347"/>
      <c r="Q132" s="347"/>
      <c r="R132" s="347"/>
    </row>
    <row r="133" spans="1:18" ht="14.25">
      <c r="A133" s="335"/>
      <c r="B133" s="336"/>
      <c r="C133" s="298" t="s">
        <v>1353</v>
      </c>
      <c r="D133" s="347"/>
      <c r="E133" s="347"/>
      <c r="F133" s="347"/>
      <c r="G133" s="347"/>
      <c r="H133" s="347"/>
      <c r="I133" s="298" t="s">
        <v>1353</v>
      </c>
      <c r="J133" s="298" t="s">
        <v>601</v>
      </c>
      <c r="K133" s="346">
        <v>0.9</v>
      </c>
      <c r="L133" s="345">
        <v>0.01</v>
      </c>
      <c r="M133" s="347"/>
      <c r="N133" s="347"/>
      <c r="O133" s="347"/>
      <c r="P133" s="347"/>
      <c r="Q133" s="347"/>
      <c r="R133" s="347"/>
    </row>
    <row r="134" spans="1:18" ht="14.25">
      <c r="A134" s="335"/>
      <c r="B134" s="336"/>
      <c r="C134" s="298" t="s">
        <v>970</v>
      </c>
      <c r="D134" s="347"/>
      <c r="E134" s="347"/>
      <c r="F134" s="347"/>
      <c r="G134" s="347"/>
      <c r="H134" s="347"/>
      <c r="I134" s="298" t="s">
        <v>970</v>
      </c>
      <c r="J134" s="298" t="s">
        <v>1427</v>
      </c>
      <c r="K134" s="346">
        <v>0.58</v>
      </c>
      <c r="L134" s="345">
        <v>0.01</v>
      </c>
      <c r="M134" s="347"/>
      <c r="N134" s="347"/>
      <c r="O134" s="347"/>
      <c r="P134" s="347"/>
      <c r="Q134" s="347"/>
      <c r="R134" s="347"/>
    </row>
    <row r="135" spans="1:18" ht="14.25">
      <c r="A135" s="335"/>
      <c r="B135" s="336"/>
      <c r="C135" s="298" t="s">
        <v>1428</v>
      </c>
      <c r="D135" s="347"/>
      <c r="E135" s="347"/>
      <c r="F135" s="347"/>
      <c r="G135" s="347"/>
      <c r="H135" s="347"/>
      <c r="I135" s="298" t="s">
        <v>1428</v>
      </c>
      <c r="J135" s="298" t="s">
        <v>1429</v>
      </c>
      <c r="K135" s="346">
        <v>0.1</v>
      </c>
      <c r="L135" s="345">
        <v>0.02</v>
      </c>
      <c r="M135" s="347"/>
      <c r="N135" s="347"/>
      <c r="O135" s="347"/>
      <c r="P135" s="347"/>
      <c r="Q135" s="347"/>
      <c r="R135" s="347"/>
    </row>
    <row r="136" spans="1:18" ht="14.25">
      <c r="A136" s="335"/>
      <c r="B136" s="336"/>
      <c r="C136" s="298" t="s">
        <v>1430</v>
      </c>
      <c r="D136" s="347"/>
      <c r="E136" s="347"/>
      <c r="F136" s="347"/>
      <c r="G136" s="347"/>
      <c r="H136" s="347"/>
      <c r="I136" s="298" t="s">
        <v>1430</v>
      </c>
      <c r="J136" s="298" t="s">
        <v>1401</v>
      </c>
      <c r="K136" s="346">
        <v>0.3</v>
      </c>
      <c r="L136" s="345">
        <v>0.01</v>
      </c>
      <c r="M136" s="347"/>
      <c r="N136" s="347"/>
      <c r="O136" s="347"/>
      <c r="P136" s="347"/>
      <c r="Q136" s="347"/>
      <c r="R136" s="347"/>
    </row>
    <row r="137" spans="1:18" ht="14.25">
      <c r="A137" s="335"/>
      <c r="B137" s="336"/>
      <c r="C137" s="298" t="s">
        <v>1081</v>
      </c>
      <c r="D137" s="347"/>
      <c r="E137" s="347"/>
      <c r="F137" s="347"/>
      <c r="G137" s="347"/>
      <c r="H137" s="347"/>
      <c r="I137" s="298" t="s">
        <v>1081</v>
      </c>
      <c r="J137" s="298" t="s">
        <v>601</v>
      </c>
      <c r="K137" s="346">
        <v>0.1</v>
      </c>
      <c r="L137" s="345">
        <v>0.01</v>
      </c>
      <c r="M137" s="347"/>
      <c r="N137" s="347"/>
      <c r="O137" s="347"/>
      <c r="P137" s="347"/>
      <c r="Q137" s="347"/>
      <c r="R137" s="347"/>
    </row>
    <row r="138" spans="1:18" ht="14.25">
      <c r="A138" s="335"/>
      <c r="B138" s="336"/>
      <c r="C138" s="298" t="s">
        <v>182</v>
      </c>
      <c r="D138" s="347"/>
      <c r="E138" s="347"/>
      <c r="F138" s="347"/>
      <c r="G138" s="347"/>
      <c r="H138" s="347"/>
      <c r="I138" s="298" t="s">
        <v>182</v>
      </c>
      <c r="J138" s="298" t="s">
        <v>1425</v>
      </c>
      <c r="K138" s="346">
        <v>0.9</v>
      </c>
      <c r="L138" s="345">
        <v>0.03</v>
      </c>
      <c r="M138" s="347"/>
      <c r="N138" s="347"/>
      <c r="O138" s="347"/>
      <c r="P138" s="347"/>
      <c r="Q138" s="347"/>
      <c r="R138" s="347"/>
    </row>
    <row r="139" spans="1:18" ht="14.25">
      <c r="A139" s="335"/>
      <c r="B139" s="336"/>
      <c r="C139" s="298" t="s">
        <v>264</v>
      </c>
      <c r="D139" s="347"/>
      <c r="E139" s="347"/>
      <c r="F139" s="347"/>
      <c r="G139" s="347"/>
      <c r="H139" s="347"/>
      <c r="I139" s="298" t="s">
        <v>264</v>
      </c>
      <c r="J139" s="298">
        <v>15</v>
      </c>
      <c r="K139" s="346">
        <v>0.47</v>
      </c>
      <c r="L139" s="345">
        <v>0.01</v>
      </c>
      <c r="M139" s="347"/>
      <c r="N139" s="347"/>
      <c r="O139" s="347"/>
      <c r="P139" s="347"/>
      <c r="Q139" s="347"/>
      <c r="R139" s="347"/>
    </row>
    <row r="140" spans="1:18" ht="14.25">
      <c r="A140" s="335"/>
      <c r="B140" s="336"/>
      <c r="C140" s="298" t="s">
        <v>53</v>
      </c>
      <c r="D140" s="347"/>
      <c r="E140" s="347"/>
      <c r="F140" s="347"/>
      <c r="G140" s="347"/>
      <c r="H140" s="347"/>
      <c r="I140" s="298" t="s">
        <v>53</v>
      </c>
      <c r="J140" s="298">
        <v>30</v>
      </c>
      <c r="K140" s="346">
        <v>0.02</v>
      </c>
      <c r="L140" s="345">
        <v>0.002</v>
      </c>
      <c r="M140" s="347"/>
      <c r="N140" s="347"/>
      <c r="O140" s="347"/>
      <c r="P140" s="347"/>
      <c r="Q140" s="347"/>
      <c r="R140" s="347"/>
    </row>
    <row r="141" spans="1:18" ht="14.25">
      <c r="A141" s="335"/>
      <c r="B141" s="336"/>
      <c r="C141" s="298" t="s">
        <v>265</v>
      </c>
      <c r="D141" s="347"/>
      <c r="E141" s="347"/>
      <c r="F141" s="347"/>
      <c r="G141" s="347"/>
      <c r="H141" s="347"/>
      <c r="I141" s="298" t="s">
        <v>265</v>
      </c>
      <c r="J141" s="298">
        <v>20</v>
      </c>
      <c r="K141" s="346">
        <v>0.2</v>
      </c>
      <c r="L141" s="345">
        <v>0.01</v>
      </c>
      <c r="M141" s="347"/>
      <c r="N141" s="347"/>
      <c r="O141" s="347"/>
      <c r="P141" s="347"/>
      <c r="Q141" s="347"/>
      <c r="R141" s="347"/>
    </row>
    <row r="142" spans="1:18" ht="14.25">
      <c r="A142" s="335"/>
      <c r="B142" s="336"/>
      <c r="C142" s="298" t="s">
        <v>1151</v>
      </c>
      <c r="D142" s="347"/>
      <c r="E142" s="347"/>
      <c r="F142" s="347"/>
      <c r="G142" s="347"/>
      <c r="H142" s="347"/>
      <c r="I142" s="298" t="s">
        <v>1151</v>
      </c>
      <c r="J142" s="298">
        <v>20</v>
      </c>
      <c r="K142" s="346">
        <v>0.3</v>
      </c>
      <c r="L142" s="345">
        <v>0.1</v>
      </c>
      <c r="M142" s="347"/>
      <c r="N142" s="347"/>
      <c r="O142" s="347"/>
      <c r="P142" s="347"/>
      <c r="Q142" s="347"/>
      <c r="R142" s="347"/>
    </row>
    <row r="143" spans="1:18" ht="14.25">
      <c r="A143" s="335"/>
      <c r="B143" s="336"/>
      <c r="C143" s="298" t="s">
        <v>92</v>
      </c>
      <c r="D143" s="347"/>
      <c r="E143" s="347"/>
      <c r="F143" s="347"/>
      <c r="G143" s="347"/>
      <c r="H143" s="347"/>
      <c r="I143" s="298" t="s">
        <v>92</v>
      </c>
      <c r="J143" s="298">
        <v>18</v>
      </c>
      <c r="K143" s="346">
        <v>1.02</v>
      </c>
      <c r="L143" s="345">
        <v>0.1</v>
      </c>
      <c r="M143" s="347"/>
      <c r="N143" s="347"/>
      <c r="O143" s="347"/>
      <c r="P143" s="347"/>
      <c r="Q143" s="347"/>
      <c r="R143" s="347"/>
    </row>
    <row r="144" spans="1:18" ht="14.25">
      <c r="A144" s="335"/>
      <c r="B144" s="336"/>
      <c r="C144" s="298" t="s">
        <v>1431</v>
      </c>
      <c r="D144" s="347"/>
      <c r="E144" s="347"/>
      <c r="F144" s="347"/>
      <c r="G144" s="347"/>
      <c r="H144" s="347"/>
      <c r="I144" s="298" t="s">
        <v>1431</v>
      </c>
      <c r="J144" s="298">
        <v>10</v>
      </c>
      <c r="K144" s="346">
        <v>0.3</v>
      </c>
      <c r="L144" s="345">
        <v>0.1</v>
      </c>
      <c r="M144" s="347"/>
      <c r="N144" s="347"/>
      <c r="O144" s="347"/>
      <c r="P144" s="347"/>
      <c r="Q144" s="347"/>
      <c r="R144" s="347"/>
    </row>
    <row r="145" spans="1:18" ht="14.25">
      <c r="A145" s="335"/>
      <c r="B145" s="336"/>
      <c r="C145" s="298" t="s">
        <v>93</v>
      </c>
      <c r="D145" s="347"/>
      <c r="E145" s="347"/>
      <c r="F145" s="347"/>
      <c r="G145" s="347"/>
      <c r="H145" s="347"/>
      <c r="I145" s="298" t="s">
        <v>93</v>
      </c>
      <c r="J145" s="298">
        <v>12</v>
      </c>
      <c r="K145" s="346">
        <v>0.24</v>
      </c>
      <c r="L145" s="345">
        <v>0.05</v>
      </c>
      <c r="M145" s="347"/>
      <c r="N145" s="347"/>
      <c r="O145" s="347"/>
      <c r="P145" s="347"/>
      <c r="Q145" s="347"/>
      <c r="R145" s="347"/>
    </row>
    <row r="146" spans="1:18" ht="14.25">
      <c r="A146" s="335"/>
      <c r="B146" s="336"/>
      <c r="C146" s="349" t="s">
        <v>141</v>
      </c>
      <c r="D146" s="347"/>
      <c r="E146" s="347"/>
      <c r="F146" s="347"/>
      <c r="G146" s="347"/>
      <c r="H146" s="347"/>
      <c r="I146" s="351" t="s">
        <v>141</v>
      </c>
      <c r="J146" s="352" t="s">
        <v>139</v>
      </c>
      <c r="K146" s="353">
        <v>0.16</v>
      </c>
      <c r="L146" s="354">
        <v>0.1</v>
      </c>
      <c r="M146" s="347"/>
      <c r="N146" s="347"/>
      <c r="O146" s="347"/>
      <c r="P146" s="347"/>
      <c r="Q146" s="347"/>
      <c r="R146" s="347"/>
    </row>
    <row r="147" spans="1:18" ht="14.25">
      <c r="A147" s="335"/>
      <c r="B147" s="336"/>
      <c r="C147" s="349" t="s">
        <v>94</v>
      </c>
      <c r="D147" s="347"/>
      <c r="E147" s="347"/>
      <c r="F147" s="347"/>
      <c r="G147" s="347"/>
      <c r="H147" s="347"/>
      <c r="I147" s="351" t="s">
        <v>94</v>
      </c>
      <c r="J147" s="352" t="s">
        <v>139</v>
      </c>
      <c r="K147" s="353">
        <v>0.28</v>
      </c>
      <c r="L147" s="355">
        <v>0.1</v>
      </c>
      <c r="M147" s="347"/>
      <c r="N147" s="347"/>
      <c r="O147" s="347"/>
      <c r="P147" s="347"/>
      <c r="Q147" s="347"/>
      <c r="R147" s="347"/>
    </row>
    <row r="148" spans="1:18" ht="14.25">
      <c r="A148" s="335"/>
      <c r="B148" s="336"/>
      <c r="C148" s="349" t="s">
        <v>145</v>
      </c>
      <c r="D148" s="347"/>
      <c r="E148" s="347"/>
      <c r="F148" s="347"/>
      <c r="G148" s="347"/>
      <c r="H148" s="347"/>
      <c r="I148" s="351" t="s">
        <v>145</v>
      </c>
      <c r="J148" s="352" t="s">
        <v>139</v>
      </c>
      <c r="K148" s="353">
        <v>0.018</v>
      </c>
      <c r="L148" s="355">
        <v>0.01</v>
      </c>
      <c r="M148" s="347"/>
      <c r="N148" s="347"/>
      <c r="O148" s="347"/>
      <c r="P148" s="347"/>
      <c r="Q148" s="347"/>
      <c r="R148" s="347"/>
    </row>
    <row r="149" spans="1:18" ht="14.25">
      <c r="A149" s="335"/>
      <c r="B149" s="336"/>
      <c r="C149" s="349" t="s">
        <v>57</v>
      </c>
      <c r="D149" s="347"/>
      <c r="E149" s="347"/>
      <c r="F149" s="347"/>
      <c r="G149" s="347"/>
      <c r="H149" s="347"/>
      <c r="I149" s="351" t="s">
        <v>57</v>
      </c>
      <c r="J149" s="352" t="s">
        <v>139</v>
      </c>
      <c r="K149" s="353">
        <v>0.22</v>
      </c>
      <c r="L149" s="355">
        <v>0.01</v>
      </c>
      <c r="M149" s="347"/>
      <c r="N149" s="347"/>
      <c r="O149" s="347"/>
      <c r="P149" s="347"/>
      <c r="Q149" s="347"/>
      <c r="R149" s="347"/>
    </row>
    <row r="150" spans="1:18" ht="14.25">
      <c r="A150" s="335"/>
      <c r="B150" s="336"/>
      <c r="C150" s="349" t="s">
        <v>58</v>
      </c>
      <c r="D150" s="347"/>
      <c r="E150" s="347"/>
      <c r="F150" s="347"/>
      <c r="G150" s="347"/>
      <c r="H150" s="347"/>
      <c r="I150" s="351" t="s">
        <v>58</v>
      </c>
      <c r="J150" s="352" t="s">
        <v>139</v>
      </c>
      <c r="K150" s="353">
        <v>0.41</v>
      </c>
      <c r="L150" s="355">
        <v>0.2</v>
      </c>
      <c r="M150" s="347"/>
      <c r="N150" s="347"/>
      <c r="O150" s="347"/>
      <c r="P150" s="347"/>
      <c r="Q150" s="347"/>
      <c r="R150" s="347"/>
    </row>
    <row r="151" spans="1:18" ht="14.25">
      <c r="A151" s="335"/>
      <c r="B151" s="336"/>
      <c r="C151" s="349" t="s">
        <v>92</v>
      </c>
      <c r="D151" s="347"/>
      <c r="E151" s="347"/>
      <c r="F151" s="347"/>
      <c r="G151" s="347"/>
      <c r="H151" s="347"/>
      <c r="I151" s="351" t="s">
        <v>92</v>
      </c>
      <c r="J151" s="352" t="s">
        <v>139</v>
      </c>
      <c r="K151" s="353">
        <v>0.54</v>
      </c>
      <c r="L151" s="355">
        <v>0.1</v>
      </c>
      <c r="M151" s="347"/>
      <c r="N151" s="347"/>
      <c r="O151" s="347"/>
      <c r="P151" s="347"/>
      <c r="Q151" s="347"/>
      <c r="R151" s="347"/>
    </row>
    <row r="152" spans="1:18" ht="14.25">
      <c r="A152" s="335"/>
      <c r="B152" s="336"/>
      <c r="C152" s="349" t="s">
        <v>150</v>
      </c>
      <c r="D152" s="347"/>
      <c r="E152" s="347"/>
      <c r="F152" s="347"/>
      <c r="G152" s="347"/>
      <c r="H152" s="347"/>
      <c r="I152" s="351" t="s">
        <v>150</v>
      </c>
      <c r="J152" s="352" t="s">
        <v>139</v>
      </c>
      <c r="K152" s="353">
        <v>0.0295</v>
      </c>
      <c r="L152" s="355">
        <v>0.01</v>
      </c>
      <c r="M152" s="347"/>
      <c r="N152" s="347"/>
      <c r="O152" s="347"/>
      <c r="P152" s="347"/>
      <c r="Q152" s="347"/>
      <c r="R152" s="347"/>
    </row>
    <row r="153" spans="1:18" ht="14.25">
      <c r="A153" s="335"/>
      <c r="B153" s="336"/>
      <c r="C153" s="349" t="s">
        <v>151</v>
      </c>
      <c r="D153" s="347"/>
      <c r="E153" s="347"/>
      <c r="F153" s="347"/>
      <c r="G153" s="347"/>
      <c r="H153" s="347"/>
      <c r="I153" s="351" t="s">
        <v>151</v>
      </c>
      <c r="J153" s="352" t="s">
        <v>139</v>
      </c>
      <c r="K153" s="353">
        <v>0.0186</v>
      </c>
      <c r="L153" s="355">
        <v>0.01</v>
      </c>
      <c r="M153" s="347"/>
      <c r="N153" s="347"/>
      <c r="O153" s="347"/>
      <c r="P153" s="347"/>
      <c r="Q153" s="347"/>
      <c r="R153" s="347"/>
    </row>
    <row r="154" spans="1:18" ht="14.25">
      <c r="A154" s="335"/>
      <c r="B154" s="336"/>
      <c r="C154" s="349" t="s">
        <v>152</v>
      </c>
      <c r="D154" s="347"/>
      <c r="E154" s="347"/>
      <c r="F154" s="347"/>
      <c r="G154" s="347"/>
      <c r="H154" s="347"/>
      <c r="I154" s="351" t="s">
        <v>152</v>
      </c>
      <c r="J154" s="352" t="s">
        <v>139</v>
      </c>
      <c r="K154" s="353">
        <v>0.1077</v>
      </c>
      <c r="L154" s="355">
        <v>0.03</v>
      </c>
      <c r="M154" s="347"/>
      <c r="N154" s="347"/>
      <c r="O154" s="347"/>
      <c r="P154" s="347"/>
      <c r="Q154" s="347"/>
      <c r="R154" s="347"/>
    </row>
    <row r="155" spans="1:18" ht="14.25">
      <c r="A155" s="335"/>
      <c r="B155" s="336"/>
      <c r="C155" s="349" t="s">
        <v>153</v>
      </c>
      <c r="D155" s="347"/>
      <c r="E155" s="347"/>
      <c r="F155" s="347"/>
      <c r="G155" s="347"/>
      <c r="H155" s="347"/>
      <c r="I155" s="351" t="s">
        <v>153</v>
      </c>
      <c r="J155" s="352" t="s">
        <v>139</v>
      </c>
      <c r="K155" s="353">
        <v>0.0132</v>
      </c>
      <c r="L155" s="355">
        <v>0.01254</v>
      </c>
      <c r="M155" s="347"/>
      <c r="N155" s="347"/>
      <c r="O155" s="347"/>
      <c r="P155" s="347"/>
      <c r="Q155" s="347"/>
      <c r="R155" s="347"/>
    </row>
    <row r="156" spans="1:18" ht="14.25">
      <c r="A156" s="335"/>
      <c r="B156" s="336"/>
      <c r="C156" s="349" t="s">
        <v>154</v>
      </c>
      <c r="D156" s="347"/>
      <c r="E156" s="347"/>
      <c r="F156" s="347"/>
      <c r="G156" s="347"/>
      <c r="H156" s="347"/>
      <c r="I156" s="351" t="s">
        <v>154</v>
      </c>
      <c r="J156" s="352" t="s">
        <v>139</v>
      </c>
      <c r="K156" s="353">
        <v>0.055</v>
      </c>
      <c r="L156" s="355">
        <v>0.03</v>
      </c>
      <c r="M156" s="347"/>
      <c r="N156" s="347"/>
      <c r="O156" s="347"/>
      <c r="P156" s="347"/>
      <c r="Q156" s="347"/>
      <c r="R156" s="347"/>
    </row>
    <row r="157" spans="1:18" ht="14.25">
      <c r="A157" s="335"/>
      <c r="B157" s="336"/>
      <c r="C157" s="349" t="s">
        <v>155</v>
      </c>
      <c r="D157" s="347"/>
      <c r="E157" s="347"/>
      <c r="F157" s="347"/>
      <c r="G157" s="347"/>
      <c r="H157" s="347"/>
      <c r="I157" s="351" t="s">
        <v>155</v>
      </c>
      <c r="J157" s="352" t="s">
        <v>139</v>
      </c>
      <c r="K157" s="353">
        <v>0.1669</v>
      </c>
      <c r="L157" s="355">
        <v>0.1</v>
      </c>
      <c r="M157" s="347"/>
      <c r="N157" s="347"/>
      <c r="O157" s="347"/>
      <c r="P157" s="347"/>
      <c r="Q157" s="347"/>
      <c r="R157" s="347"/>
    </row>
    <row r="158" spans="1:18" ht="14.25">
      <c r="A158" s="335"/>
      <c r="B158" s="336"/>
      <c r="C158" s="349" t="s">
        <v>93</v>
      </c>
      <c r="D158" s="347"/>
      <c r="E158" s="347"/>
      <c r="F158" s="347"/>
      <c r="G158" s="347"/>
      <c r="H158" s="347"/>
      <c r="I158" s="351" t="s">
        <v>93</v>
      </c>
      <c r="J158" s="352" t="s">
        <v>139</v>
      </c>
      <c r="K158" s="353">
        <v>0.9899</v>
      </c>
      <c r="L158" s="355">
        <v>0.5</v>
      </c>
      <c r="M158" s="347"/>
      <c r="N158" s="347"/>
      <c r="O158" s="347"/>
      <c r="P158" s="347"/>
      <c r="Q158" s="347"/>
      <c r="R158" s="347"/>
    </row>
    <row r="159" spans="1:18" ht="14.25">
      <c r="A159" s="335"/>
      <c r="B159" s="336"/>
      <c r="C159" s="349" t="s">
        <v>53</v>
      </c>
      <c r="D159" s="347"/>
      <c r="E159" s="347"/>
      <c r="F159" s="347"/>
      <c r="G159" s="347"/>
      <c r="H159" s="347"/>
      <c r="I159" s="351" t="s">
        <v>53</v>
      </c>
      <c r="J159" s="352" t="s">
        <v>139</v>
      </c>
      <c r="K159" s="353">
        <v>0.7164</v>
      </c>
      <c r="L159" s="355">
        <v>0.1</v>
      </c>
      <c r="M159" s="347"/>
      <c r="N159" s="347"/>
      <c r="O159" s="347"/>
      <c r="P159" s="347"/>
      <c r="Q159" s="347"/>
      <c r="R159" s="347"/>
    </row>
    <row r="160" spans="1:18" ht="14.25">
      <c r="A160" s="335"/>
      <c r="B160" s="336"/>
      <c r="C160" s="349" t="s">
        <v>77</v>
      </c>
      <c r="D160" s="347"/>
      <c r="E160" s="347"/>
      <c r="F160" s="347"/>
      <c r="G160" s="347"/>
      <c r="H160" s="347"/>
      <c r="I160" s="351" t="s">
        <v>77</v>
      </c>
      <c r="J160" s="352" t="s">
        <v>139</v>
      </c>
      <c r="K160" s="353">
        <v>0.047</v>
      </c>
      <c r="L160" s="355">
        <v>0.03</v>
      </c>
      <c r="M160" s="347"/>
      <c r="N160" s="347"/>
      <c r="O160" s="347"/>
      <c r="P160" s="347"/>
      <c r="Q160" s="347"/>
      <c r="R160" s="347"/>
    </row>
    <row r="161" spans="1:18" ht="14.25">
      <c r="A161" s="335"/>
      <c r="B161" s="336"/>
      <c r="C161" s="298" t="s">
        <v>1432</v>
      </c>
      <c r="D161" s="347"/>
      <c r="E161" s="347"/>
      <c r="F161" s="347"/>
      <c r="G161" s="347"/>
      <c r="H161" s="347"/>
      <c r="I161" s="298" t="s">
        <v>1432</v>
      </c>
      <c r="J161" s="356" t="s">
        <v>509</v>
      </c>
      <c r="K161" s="346">
        <v>0.9</v>
      </c>
      <c r="L161" s="357"/>
      <c r="M161" s="347"/>
      <c r="N161" s="347"/>
      <c r="O161" s="347"/>
      <c r="P161" s="347"/>
      <c r="Q161" s="347"/>
      <c r="R161" s="347"/>
    </row>
    <row r="162" spans="1:18" ht="14.25">
      <c r="A162" s="335"/>
      <c r="B162" s="336"/>
      <c r="C162" s="350" t="s">
        <v>1197</v>
      </c>
      <c r="D162" s="347"/>
      <c r="E162" s="347"/>
      <c r="F162" s="347"/>
      <c r="G162" s="347"/>
      <c r="H162" s="347"/>
      <c r="I162" s="350" t="s">
        <v>1197</v>
      </c>
      <c r="J162" s="298" t="s">
        <v>1410</v>
      </c>
      <c r="K162" s="358">
        <v>0.1</v>
      </c>
      <c r="L162" s="357"/>
      <c r="M162" s="347"/>
      <c r="N162" s="347"/>
      <c r="O162" s="347"/>
      <c r="P162" s="347"/>
      <c r="Q162" s="347"/>
      <c r="R162" s="347"/>
    </row>
    <row r="163" spans="1:18" ht="14.25">
      <c r="A163" s="335"/>
      <c r="B163" s="336"/>
      <c r="C163" s="344" t="s">
        <v>76</v>
      </c>
      <c r="D163" s="347"/>
      <c r="E163" s="347"/>
      <c r="F163" s="347"/>
      <c r="G163" s="347"/>
      <c r="H163" s="347"/>
      <c r="I163" s="344" t="s">
        <v>76</v>
      </c>
      <c r="J163" s="344" t="s">
        <v>1110</v>
      </c>
      <c r="K163" s="344">
        <v>0.2</v>
      </c>
      <c r="L163" s="357"/>
      <c r="M163" s="347"/>
      <c r="N163" s="347"/>
      <c r="O163" s="347"/>
      <c r="P163" s="347"/>
      <c r="Q163" s="347"/>
      <c r="R163" s="347"/>
    </row>
    <row r="164" spans="1:18" ht="14.25">
      <c r="A164" s="335"/>
      <c r="B164" s="336"/>
      <c r="C164" s="350" t="s">
        <v>1433</v>
      </c>
      <c r="D164" s="347"/>
      <c r="E164" s="347"/>
      <c r="F164" s="347"/>
      <c r="G164" s="347"/>
      <c r="H164" s="347"/>
      <c r="I164" s="350" t="s">
        <v>1433</v>
      </c>
      <c r="J164" s="298" t="s">
        <v>1434</v>
      </c>
      <c r="K164" s="346">
        <v>0.1</v>
      </c>
      <c r="L164" s="357"/>
      <c r="M164" s="347"/>
      <c r="N164" s="347"/>
      <c r="O164" s="347"/>
      <c r="P164" s="347"/>
      <c r="Q164" s="347"/>
      <c r="R164" s="347"/>
    </row>
    <row r="165" spans="1:18" ht="14.25">
      <c r="A165" s="335"/>
      <c r="B165" s="336"/>
      <c r="C165" s="298" t="s">
        <v>97</v>
      </c>
      <c r="D165" s="347"/>
      <c r="E165" s="347"/>
      <c r="F165" s="347"/>
      <c r="G165" s="347"/>
      <c r="H165" s="347"/>
      <c r="I165" s="298" t="s">
        <v>97</v>
      </c>
      <c r="J165" s="347" t="s">
        <v>721</v>
      </c>
      <c r="K165" s="330">
        <v>0.3</v>
      </c>
      <c r="L165" s="357"/>
      <c r="M165" s="347"/>
      <c r="N165" s="347"/>
      <c r="O165" s="347"/>
      <c r="P165" s="347"/>
      <c r="Q165" s="347"/>
      <c r="R165" s="347"/>
    </row>
    <row r="166" spans="1:18" ht="14.25">
      <c r="A166" s="335"/>
      <c r="B166" s="336"/>
      <c r="C166" s="350" t="s">
        <v>1435</v>
      </c>
      <c r="D166" s="347"/>
      <c r="E166" s="347"/>
      <c r="F166" s="347"/>
      <c r="G166" s="347"/>
      <c r="H166" s="347"/>
      <c r="I166" s="350" t="s">
        <v>1435</v>
      </c>
      <c r="J166" s="298" t="s">
        <v>546</v>
      </c>
      <c r="K166" s="358">
        <v>0.5</v>
      </c>
      <c r="L166" s="357"/>
      <c r="M166" s="347"/>
      <c r="N166" s="347"/>
      <c r="O166" s="347"/>
      <c r="P166" s="347"/>
      <c r="Q166" s="347"/>
      <c r="R166" s="347"/>
    </row>
    <row r="167" spans="1:18" ht="14.25">
      <c r="A167" s="335"/>
      <c r="B167" s="336"/>
      <c r="C167" s="350" t="s">
        <v>1436</v>
      </c>
      <c r="D167" s="347"/>
      <c r="E167" s="347"/>
      <c r="F167" s="347"/>
      <c r="G167" s="347"/>
      <c r="H167" s="347"/>
      <c r="I167" s="350" t="s">
        <v>1436</v>
      </c>
      <c r="J167" s="298" t="s">
        <v>1437</v>
      </c>
      <c r="K167" s="346">
        <v>0.1</v>
      </c>
      <c r="L167" s="357"/>
      <c r="M167" s="347"/>
      <c r="N167" s="347"/>
      <c r="O167" s="347"/>
      <c r="P167" s="347"/>
      <c r="Q167" s="347"/>
      <c r="R167" s="347"/>
    </row>
    <row r="168" spans="1:18" ht="14.25">
      <c r="A168" s="335"/>
      <c r="B168" s="336"/>
      <c r="C168" s="350" t="s">
        <v>1438</v>
      </c>
      <c r="D168" s="347"/>
      <c r="E168" s="347"/>
      <c r="F168" s="347"/>
      <c r="G168" s="347"/>
      <c r="H168" s="347"/>
      <c r="I168" s="350" t="s">
        <v>1438</v>
      </c>
      <c r="J168" s="298" t="s">
        <v>1439</v>
      </c>
      <c r="K168" s="358">
        <v>0.1</v>
      </c>
      <c r="L168" s="357"/>
      <c r="M168" s="347"/>
      <c r="N168" s="347"/>
      <c r="O168" s="347"/>
      <c r="P168" s="347"/>
      <c r="Q168" s="347"/>
      <c r="R168" s="347"/>
    </row>
    <row r="169" spans="1:18" ht="14.25">
      <c r="A169" s="335"/>
      <c r="B169" s="336"/>
      <c r="C169" s="344" t="s">
        <v>1141</v>
      </c>
      <c r="D169" s="347"/>
      <c r="E169" s="347"/>
      <c r="F169" s="347"/>
      <c r="G169" s="347"/>
      <c r="H169" s="347"/>
      <c r="I169" s="344" t="s">
        <v>1141</v>
      </c>
      <c r="J169" s="344" t="s">
        <v>761</v>
      </c>
      <c r="K169" s="344">
        <v>0.12</v>
      </c>
      <c r="L169" s="357"/>
      <c r="M169" s="347"/>
      <c r="N169" s="347"/>
      <c r="O169" s="347"/>
      <c r="P169" s="347"/>
      <c r="Q169" s="347"/>
      <c r="R169" s="347"/>
    </row>
    <row r="170" spans="1:18" ht="14.25">
      <c r="A170" s="335"/>
      <c r="B170" s="336"/>
      <c r="C170" s="298" t="s">
        <v>1440</v>
      </c>
      <c r="D170" s="347"/>
      <c r="E170" s="347"/>
      <c r="F170" s="347"/>
      <c r="G170" s="347"/>
      <c r="H170" s="347"/>
      <c r="I170" s="298" t="s">
        <v>1440</v>
      </c>
      <c r="J170" s="348" t="s">
        <v>482</v>
      </c>
      <c r="K170" s="346">
        <v>0.22</v>
      </c>
      <c r="L170" s="357"/>
      <c r="M170" s="347"/>
      <c r="N170" s="347"/>
      <c r="O170" s="347"/>
      <c r="P170" s="347"/>
      <c r="Q170" s="347"/>
      <c r="R170" s="347"/>
    </row>
    <row r="171" spans="1:18" ht="14.25">
      <c r="A171" s="335"/>
      <c r="B171" s="336"/>
      <c r="C171" s="298" t="s">
        <v>42</v>
      </c>
      <c r="D171" s="347"/>
      <c r="E171" s="347"/>
      <c r="F171" s="347"/>
      <c r="G171" s="347"/>
      <c r="H171" s="347"/>
      <c r="I171" s="298" t="s">
        <v>42</v>
      </c>
      <c r="J171" s="298" t="s">
        <v>1441</v>
      </c>
      <c r="K171" s="346">
        <v>1.34</v>
      </c>
      <c r="L171" s="345">
        <v>0.15</v>
      </c>
      <c r="M171" s="347"/>
      <c r="N171" s="347"/>
      <c r="O171" s="347"/>
      <c r="P171" s="347"/>
      <c r="Q171" s="347"/>
      <c r="R171" s="347"/>
    </row>
    <row r="172" spans="1:18" ht="14.25">
      <c r="A172" s="335"/>
      <c r="B172" s="336"/>
      <c r="C172" s="350" t="s">
        <v>185</v>
      </c>
      <c r="D172" s="347"/>
      <c r="E172" s="347"/>
      <c r="F172" s="347"/>
      <c r="G172" s="347"/>
      <c r="H172" s="347"/>
      <c r="I172" s="350" t="s">
        <v>185</v>
      </c>
      <c r="J172" s="298" t="s">
        <v>1442</v>
      </c>
      <c r="K172" s="346">
        <v>0.1</v>
      </c>
      <c r="L172" s="344"/>
      <c r="M172" s="347"/>
      <c r="N172" s="347"/>
      <c r="O172" s="347"/>
      <c r="P172" s="347"/>
      <c r="Q172" s="347"/>
      <c r="R172" s="347"/>
    </row>
    <row r="173" spans="1:18" ht="14.25">
      <c r="A173" s="335"/>
      <c r="B173" s="336"/>
      <c r="C173" s="298" t="s">
        <v>1443</v>
      </c>
      <c r="D173" s="347"/>
      <c r="E173" s="347"/>
      <c r="F173" s="347"/>
      <c r="G173" s="347"/>
      <c r="H173" s="347"/>
      <c r="I173" s="298" t="s">
        <v>1443</v>
      </c>
      <c r="J173" s="359" t="s">
        <v>1394</v>
      </c>
      <c r="K173" s="346">
        <v>0.79</v>
      </c>
      <c r="L173" s="345">
        <v>0.11</v>
      </c>
      <c r="M173" s="347"/>
      <c r="N173" s="347"/>
      <c r="O173" s="347"/>
      <c r="P173" s="347"/>
      <c r="Q173" s="347"/>
      <c r="R173" s="347"/>
    </row>
    <row r="174" spans="1:18" ht="14.25">
      <c r="A174" s="335"/>
      <c r="B174" s="336"/>
      <c r="C174" s="298" t="s">
        <v>60</v>
      </c>
      <c r="D174" s="347"/>
      <c r="E174" s="347"/>
      <c r="F174" s="347"/>
      <c r="G174" s="347"/>
      <c r="H174" s="347"/>
      <c r="I174" s="298" t="s">
        <v>60</v>
      </c>
      <c r="J174" s="347" t="s">
        <v>95</v>
      </c>
      <c r="K174" s="330">
        <v>0.2</v>
      </c>
      <c r="L174" s="357"/>
      <c r="M174" s="347"/>
      <c r="N174" s="347"/>
      <c r="O174" s="347"/>
      <c r="P174" s="347"/>
      <c r="Q174" s="347"/>
      <c r="R174" s="347"/>
    </row>
    <row r="175" spans="1:18" ht="24">
      <c r="A175" s="335"/>
      <c r="B175" s="336"/>
      <c r="C175" s="350" t="s">
        <v>1444</v>
      </c>
      <c r="D175" s="347"/>
      <c r="E175" s="347"/>
      <c r="F175" s="347"/>
      <c r="G175" s="347"/>
      <c r="H175" s="347"/>
      <c r="I175" s="350" t="s">
        <v>1444</v>
      </c>
      <c r="J175" s="298" t="s">
        <v>1439</v>
      </c>
      <c r="K175" s="346">
        <v>0.5</v>
      </c>
      <c r="L175" s="357"/>
      <c r="M175" s="347"/>
      <c r="N175" s="347"/>
      <c r="O175" s="347"/>
      <c r="P175" s="347"/>
      <c r="Q175" s="347"/>
      <c r="R175" s="347"/>
    </row>
    <row r="176" spans="1:18" ht="14.25">
      <c r="A176" s="335"/>
      <c r="B176" s="336"/>
      <c r="C176" s="350" t="s">
        <v>56</v>
      </c>
      <c r="D176" s="347"/>
      <c r="E176" s="347"/>
      <c r="F176" s="347"/>
      <c r="G176" s="347"/>
      <c r="H176" s="347"/>
      <c r="I176" s="350" t="s">
        <v>56</v>
      </c>
      <c r="J176" s="298" t="s">
        <v>1410</v>
      </c>
      <c r="K176" s="358">
        <v>0.7</v>
      </c>
      <c r="L176" s="357"/>
      <c r="M176" s="347"/>
      <c r="N176" s="347"/>
      <c r="O176" s="347"/>
      <c r="P176" s="347"/>
      <c r="Q176" s="347"/>
      <c r="R176" s="347"/>
    </row>
    <row r="177" spans="1:18" ht="14.25">
      <c r="A177" s="335"/>
      <c r="B177" s="336"/>
      <c r="C177" s="350" t="s">
        <v>1380</v>
      </c>
      <c r="D177" s="347"/>
      <c r="E177" s="347"/>
      <c r="F177" s="347"/>
      <c r="G177" s="347"/>
      <c r="H177" s="347"/>
      <c r="I177" s="350" t="s">
        <v>1380</v>
      </c>
      <c r="J177" s="298" t="s">
        <v>1439</v>
      </c>
      <c r="K177" s="346">
        <v>0.1</v>
      </c>
      <c r="L177" s="357"/>
      <c r="M177" s="347"/>
      <c r="N177" s="347"/>
      <c r="O177" s="347"/>
      <c r="P177" s="347"/>
      <c r="Q177" s="347"/>
      <c r="R177" s="347"/>
    </row>
    <row r="178" spans="1:18" ht="14.25">
      <c r="A178" s="335"/>
      <c r="B178" s="336"/>
      <c r="C178" s="298" t="s">
        <v>1445</v>
      </c>
      <c r="D178" s="347"/>
      <c r="E178" s="347"/>
      <c r="F178" s="347"/>
      <c r="G178" s="347"/>
      <c r="H178" s="347"/>
      <c r="I178" s="298" t="s">
        <v>1445</v>
      </c>
      <c r="J178" s="348" t="s">
        <v>215</v>
      </c>
      <c r="K178" s="346">
        <v>0.6</v>
      </c>
      <c r="L178" s="357"/>
      <c r="M178" s="347"/>
      <c r="N178" s="347"/>
      <c r="O178" s="347"/>
      <c r="P178" s="347"/>
      <c r="Q178" s="347"/>
      <c r="R178" s="347"/>
    </row>
    <row r="179" spans="1:18" ht="14.25">
      <c r="A179" s="335"/>
      <c r="B179" s="336"/>
      <c r="C179" s="298" t="s">
        <v>1389</v>
      </c>
      <c r="D179" s="347"/>
      <c r="E179" s="347"/>
      <c r="F179" s="347"/>
      <c r="G179" s="347"/>
      <c r="H179" s="347"/>
      <c r="I179" s="298" t="s">
        <v>1389</v>
      </c>
      <c r="J179" s="347" t="s">
        <v>258</v>
      </c>
      <c r="K179" s="330">
        <v>0.3</v>
      </c>
      <c r="L179" s="357"/>
      <c r="M179" s="347"/>
      <c r="N179" s="347"/>
      <c r="O179" s="347"/>
      <c r="P179" s="347"/>
      <c r="Q179" s="347"/>
      <c r="R179" s="347"/>
    </row>
    <row r="180" spans="1:18" ht="14.25">
      <c r="A180" s="335"/>
      <c r="B180" s="336"/>
      <c r="C180" s="350" t="s">
        <v>1446</v>
      </c>
      <c r="D180" s="347"/>
      <c r="E180" s="347"/>
      <c r="F180" s="347"/>
      <c r="G180" s="347"/>
      <c r="H180" s="347"/>
      <c r="I180" s="350" t="s">
        <v>1446</v>
      </c>
      <c r="J180" s="298" t="s">
        <v>1410</v>
      </c>
      <c r="K180" s="346">
        <v>0.1</v>
      </c>
      <c r="L180" s="357"/>
      <c r="M180" s="347"/>
      <c r="N180" s="347"/>
      <c r="O180" s="347"/>
      <c r="P180" s="347"/>
      <c r="Q180" s="347"/>
      <c r="R180" s="347"/>
    </row>
    <row r="181" spans="1:18" ht="14.25">
      <c r="A181" s="335"/>
      <c r="B181" s="336"/>
      <c r="C181" s="344" t="s">
        <v>1447</v>
      </c>
      <c r="D181" s="347"/>
      <c r="E181" s="347"/>
      <c r="F181" s="347"/>
      <c r="G181" s="347"/>
      <c r="H181" s="347"/>
      <c r="I181" s="344" t="s">
        <v>1447</v>
      </c>
      <c r="J181" s="344" t="s">
        <v>1448</v>
      </c>
      <c r="K181" s="344">
        <v>0.2202</v>
      </c>
      <c r="L181" s="357"/>
      <c r="M181" s="347"/>
      <c r="N181" s="347"/>
      <c r="O181" s="347"/>
      <c r="P181" s="347"/>
      <c r="Q181" s="347"/>
      <c r="R181" s="347"/>
    </row>
    <row r="182" spans="1:18" ht="14.25">
      <c r="A182" s="335"/>
      <c r="B182" s="336"/>
      <c r="C182" s="298" t="s">
        <v>55</v>
      </c>
      <c r="D182" s="347"/>
      <c r="E182" s="347"/>
      <c r="F182" s="347"/>
      <c r="G182" s="347"/>
      <c r="H182" s="347"/>
      <c r="I182" s="298" t="s">
        <v>55</v>
      </c>
      <c r="J182" s="347" t="s">
        <v>220</v>
      </c>
      <c r="K182" s="330">
        <v>0.1</v>
      </c>
      <c r="L182" s="357"/>
      <c r="M182" s="347"/>
      <c r="N182" s="347"/>
      <c r="O182" s="347"/>
      <c r="P182" s="347"/>
      <c r="Q182" s="347"/>
      <c r="R182" s="347"/>
    </row>
    <row r="183" spans="1:18" ht="14.25">
      <c r="A183" s="335"/>
      <c r="B183" s="336"/>
      <c r="C183" s="344" t="s">
        <v>55</v>
      </c>
      <c r="D183" s="347"/>
      <c r="E183" s="347"/>
      <c r="F183" s="347"/>
      <c r="G183" s="347"/>
      <c r="H183" s="347"/>
      <c r="I183" s="344" t="s">
        <v>55</v>
      </c>
      <c r="J183" s="344" t="s">
        <v>1104</v>
      </c>
      <c r="K183" s="344">
        <v>0.138</v>
      </c>
      <c r="L183" s="357"/>
      <c r="M183" s="347"/>
      <c r="N183" s="347"/>
      <c r="O183" s="347"/>
      <c r="P183" s="347"/>
      <c r="Q183" s="347"/>
      <c r="R183" s="347"/>
    </row>
    <row r="184" spans="1:18" ht="14.25">
      <c r="A184" s="335"/>
      <c r="B184" s="336"/>
      <c r="C184" s="298" t="s">
        <v>191</v>
      </c>
      <c r="D184" s="347"/>
      <c r="E184" s="347"/>
      <c r="F184" s="347"/>
      <c r="G184" s="347"/>
      <c r="H184" s="347"/>
      <c r="I184" s="298" t="s">
        <v>191</v>
      </c>
      <c r="J184" s="347" t="s">
        <v>84</v>
      </c>
      <c r="K184" s="330">
        <v>0.03</v>
      </c>
      <c r="L184" s="357"/>
      <c r="M184" s="347"/>
      <c r="N184" s="347"/>
      <c r="O184" s="347"/>
      <c r="P184" s="347"/>
      <c r="Q184" s="347"/>
      <c r="R184" s="347"/>
    </row>
    <row r="185" spans="1:18" ht="14.25">
      <c r="A185" s="335"/>
      <c r="B185" s="336"/>
      <c r="C185" s="298" t="s">
        <v>191</v>
      </c>
      <c r="D185" s="347"/>
      <c r="E185" s="347"/>
      <c r="F185" s="347"/>
      <c r="G185" s="347"/>
      <c r="H185" s="347"/>
      <c r="I185" s="298" t="s">
        <v>191</v>
      </c>
      <c r="J185" s="347" t="s">
        <v>95</v>
      </c>
      <c r="K185" s="330">
        <v>0.2</v>
      </c>
      <c r="L185" s="357"/>
      <c r="M185" s="347"/>
      <c r="N185" s="347"/>
      <c r="O185" s="347"/>
      <c r="P185" s="347"/>
      <c r="Q185" s="347"/>
      <c r="R185" s="347"/>
    </row>
    <row r="186" spans="1:18" ht="14.25">
      <c r="A186" s="335"/>
      <c r="B186" s="336"/>
      <c r="C186" s="298" t="s">
        <v>1166</v>
      </c>
      <c r="D186" s="347"/>
      <c r="E186" s="347"/>
      <c r="F186" s="347"/>
      <c r="G186" s="347"/>
      <c r="H186" s="347"/>
      <c r="I186" s="298" t="s">
        <v>1166</v>
      </c>
      <c r="J186" s="348" t="s">
        <v>482</v>
      </c>
      <c r="K186" s="346">
        <v>0.9</v>
      </c>
      <c r="L186" s="357"/>
      <c r="M186" s="347"/>
      <c r="N186" s="347"/>
      <c r="O186" s="347"/>
      <c r="P186" s="347"/>
      <c r="Q186" s="347"/>
      <c r="R186" s="347"/>
    </row>
    <row r="187" spans="1:18" ht="14.25">
      <c r="A187" s="335"/>
      <c r="B187" s="336"/>
      <c r="C187" s="350" t="s">
        <v>53</v>
      </c>
      <c r="D187" s="347"/>
      <c r="E187" s="347"/>
      <c r="F187" s="347"/>
      <c r="G187" s="347"/>
      <c r="H187" s="347"/>
      <c r="I187" s="350" t="s">
        <v>53</v>
      </c>
      <c r="J187" s="298" t="s">
        <v>1410</v>
      </c>
      <c r="K187" s="346">
        <v>0.5</v>
      </c>
      <c r="L187" s="345"/>
      <c r="M187" s="347"/>
      <c r="N187" s="347"/>
      <c r="O187" s="347"/>
      <c r="P187" s="347"/>
      <c r="Q187" s="347"/>
      <c r="R187" s="347"/>
    </row>
    <row r="188" spans="1:18" ht="14.25">
      <c r="A188" s="335"/>
      <c r="B188" s="336"/>
      <c r="C188" s="344" t="s">
        <v>53</v>
      </c>
      <c r="D188" s="347"/>
      <c r="E188" s="347"/>
      <c r="F188" s="347"/>
      <c r="G188" s="347"/>
      <c r="H188" s="347"/>
      <c r="I188" s="344" t="s">
        <v>53</v>
      </c>
      <c r="J188" s="344" t="s">
        <v>678</v>
      </c>
      <c r="K188" s="344">
        <v>0.563</v>
      </c>
      <c r="L188" s="344">
        <v>0.012</v>
      </c>
      <c r="M188" s="347"/>
      <c r="N188" s="347"/>
      <c r="O188" s="347"/>
      <c r="P188" s="347"/>
      <c r="Q188" s="347"/>
      <c r="R188" s="347"/>
    </row>
    <row r="189" spans="1:18" ht="14.25">
      <c r="A189" s="335"/>
      <c r="B189" s="336"/>
      <c r="C189" s="298" t="s">
        <v>81</v>
      </c>
      <c r="D189" s="347"/>
      <c r="E189" s="347"/>
      <c r="F189" s="347"/>
      <c r="G189" s="347"/>
      <c r="H189" s="347"/>
      <c r="I189" s="298" t="s">
        <v>81</v>
      </c>
      <c r="J189" s="347" t="s">
        <v>286</v>
      </c>
      <c r="K189" s="330">
        <v>0.5</v>
      </c>
      <c r="L189" s="357"/>
      <c r="M189" s="347"/>
      <c r="N189" s="347"/>
      <c r="O189" s="347"/>
      <c r="P189" s="347"/>
      <c r="Q189" s="347"/>
      <c r="R189" s="347"/>
    </row>
    <row r="190" spans="1:18" ht="14.25">
      <c r="A190" s="335"/>
      <c r="B190" s="336"/>
      <c r="C190" s="298" t="s">
        <v>101</v>
      </c>
      <c r="D190" s="347"/>
      <c r="E190" s="347"/>
      <c r="F190" s="347"/>
      <c r="G190" s="347"/>
      <c r="H190" s="347"/>
      <c r="I190" s="298" t="s">
        <v>101</v>
      </c>
      <c r="J190" s="347" t="s">
        <v>161</v>
      </c>
      <c r="K190" s="330">
        <v>0.6</v>
      </c>
      <c r="L190" s="357"/>
      <c r="M190" s="347"/>
      <c r="N190" s="347"/>
      <c r="O190" s="347"/>
      <c r="P190" s="347"/>
      <c r="Q190" s="347"/>
      <c r="R190" s="347"/>
    </row>
    <row r="191" spans="1:18" ht="14.25">
      <c r="A191" s="335"/>
      <c r="B191" s="336"/>
      <c r="C191" s="350" t="s">
        <v>1449</v>
      </c>
      <c r="D191" s="347"/>
      <c r="E191" s="347"/>
      <c r="F191" s="347"/>
      <c r="G191" s="347"/>
      <c r="H191" s="347"/>
      <c r="I191" s="350" t="s">
        <v>1449</v>
      </c>
      <c r="J191" s="298" t="s">
        <v>1450</v>
      </c>
      <c r="K191" s="358">
        <v>0.2</v>
      </c>
      <c r="L191" s="357"/>
      <c r="M191" s="347"/>
      <c r="N191" s="347"/>
      <c r="O191" s="347"/>
      <c r="P191" s="347"/>
      <c r="Q191" s="347"/>
      <c r="R191" s="347"/>
    </row>
    <row r="192" spans="1:18" ht="14.25">
      <c r="A192" s="335"/>
      <c r="B192" s="336"/>
      <c r="C192" s="344" t="s">
        <v>40</v>
      </c>
      <c r="D192" s="347"/>
      <c r="E192" s="347"/>
      <c r="F192" s="347"/>
      <c r="G192" s="347"/>
      <c r="H192" s="347"/>
      <c r="I192" s="344" t="s">
        <v>40</v>
      </c>
      <c r="J192" s="344" t="s">
        <v>1451</v>
      </c>
      <c r="K192" s="344">
        <v>0.5</v>
      </c>
      <c r="L192" s="357"/>
      <c r="M192" s="347"/>
      <c r="N192" s="347"/>
      <c r="O192" s="347"/>
      <c r="P192" s="347"/>
      <c r="Q192" s="347"/>
      <c r="R192" s="347"/>
    </row>
    <row r="193" spans="1:18" ht="14.25">
      <c r="A193" s="335"/>
      <c r="B193" s="336"/>
      <c r="C193" s="350" t="s">
        <v>1452</v>
      </c>
      <c r="D193" s="347"/>
      <c r="E193" s="347"/>
      <c r="F193" s="347"/>
      <c r="G193" s="347"/>
      <c r="H193" s="347"/>
      <c r="I193" s="350" t="s">
        <v>1452</v>
      </c>
      <c r="J193" s="298" t="s">
        <v>1453</v>
      </c>
      <c r="K193" s="358">
        <v>0.5</v>
      </c>
      <c r="L193" s="357"/>
      <c r="M193" s="347"/>
      <c r="N193" s="347"/>
      <c r="O193" s="347"/>
      <c r="P193" s="347"/>
      <c r="Q193" s="347"/>
      <c r="R193" s="347"/>
    </row>
    <row r="194" spans="1:18" ht="14.25">
      <c r="A194" s="335"/>
      <c r="B194" s="336"/>
      <c r="C194" s="350" t="s">
        <v>1454</v>
      </c>
      <c r="D194" s="347"/>
      <c r="E194" s="347"/>
      <c r="F194" s="347"/>
      <c r="G194" s="347"/>
      <c r="H194" s="347"/>
      <c r="I194" s="350" t="s">
        <v>1454</v>
      </c>
      <c r="J194" s="298" t="s">
        <v>1411</v>
      </c>
      <c r="K194" s="346">
        <v>0.8</v>
      </c>
      <c r="L194" s="357"/>
      <c r="M194" s="347"/>
      <c r="N194" s="347"/>
      <c r="O194" s="347"/>
      <c r="P194" s="347"/>
      <c r="Q194" s="347"/>
      <c r="R194" s="347"/>
    </row>
    <row r="195" spans="1:18" ht="14.25">
      <c r="A195" s="335"/>
      <c r="B195" s="336"/>
      <c r="C195" s="350" t="s">
        <v>170</v>
      </c>
      <c r="D195" s="347"/>
      <c r="E195" s="347"/>
      <c r="F195" s="347"/>
      <c r="G195" s="347"/>
      <c r="H195" s="347"/>
      <c r="I195" s="350" t="s">
        <v>170</v>
      </c>
      <c r="J195" s="298" t="s">
        <v>1410</v>
      </c>
      <c r="K195" s="358">
        <v>0.2</v>
      </c>
      <c r="L195" s="357"/>
      <c r="M195" s="347"/>
      <c r="N195" s="347"/>
      <c r="O195" s="347"/>
      <c r="P195" s="347"/>
      <c r="Q195" s="347"/>
      <c r="R195" s="347"/>
    </row>
    <row r="196" spans="1:18" ht="14.25">
      <c r="A196" s="335"/>
      <c r="B196" s="336"/>
      <c r="C196" s="360" t="s">
        <v>1455</v>
      </c>
      <c r="D196" s="347"/>
      <c r="E196" s="347"/>
      <c r="F196" s="347"/>
      <c r="G196" s="347"/>
      <c r="H196" s="347"/>
      <c r="I196" s="360" t="s">
        <v>1455</v>
      </c>
      <c r="J196" s="314"/>
      <c r="K196" s="358">
        <v>0.42</v>
      </c>
      <c r="L196" s="361">
        <v>0.4</v>
      </c>
      <c r="M196" s="347"/>
      <c r="N196" s="347"/>
      <c r="O196" s="347"/>
      <c r="P196" s="347"/>
      <c r="Q196" s="347"/>
      <c r="R196" s="347"/>
    </row>
    <row r="197" spans="4:10" ht="14.25">
      <c r="D197"/>
      <c r="E197"/>
      <c r="F197"/>
      <c r="H197"/>
      <c r="I197"/>
      <c r="J197"/>
    </row>
    <row r="198" spans="4:10" ht="14.25">
      <c r="D198"/>
      <c r="E198"/>
      <c r="F198"/>
      <c r="H198"/>
      <c r="I198"/>
      <c r="J198"/>
    </row>
    <row r="199" spans="4:10" ht="14.25">
      <c r="D199"/>
      <c r="E199"/>
      <c r="F199"/>
      <c r="H199"/>
      <c r="I199"/>
      <c r="J199"/>
    </row>
    <row r="200" spans="4:10" ht="14.25">
      <c r="D200"/>
      <c r="E200"/>
      <c r="F200"/>
      <c r="H200"/>
      <c r="I200"/>
      <c r="J200"/>
    </row>
    <row r="201" spans="4:10" ht="14.25">
      <c r="D201"/>
      <c r="E201"/>
      <c r="F201"/>
      <c r="H201"/>
      <c r="I201"/>
      <c r="J201"/>
    </row>
    <row r="202" spans="4:10" ht="14.25">
      <c r="D202"/>
      <c r="E202"/>
      <c r="F202"/>
      <c r="H202"/>
      <c r="I202"/>
      <c r="J202"/>
    </row>
    <row r="203" spans="4:10" ht="14.25">
      <c r="D203"/>
      <c r="E203"/>
      <c r="F203"/>
      <c r="H203"/>
      <c r="I203"/>
      <c r="J203"/>
    </row>
    <row r="204" spans="4:10" ht="14.25">
      <c r="D204"/>
      <c r="E204"/>
      <c r="F204"/>
      <c r="H204"/>
      <c r="I204"/>
      <c r="J204"/>
    </row>
    <row r="205" spans="4:10" ht="14.25">
      <c r="D205"/>
      <c r="E205"/>
      <c r="F205"/>
      <c r="H205"/>
      <c r="I205"/>
      <c r="J205"/>
    </row>
    <row r="206" spans="4:10" ht="14.25">
      <c r="D206"/>
      <c r="E206"/>
      <c r="F206"/>
      <c r="H206"/>
      <c r="I206"/>
      <c r="J206"/>
    </row>
    <row r="207" spans="4:10" ht="14.25">
      <c r="D207"/>
      <c r="E207"/>
      <c r="F207"/>
      <c r="H207"/>
      <c r="I207"/>
      <c r="J207"/>
    </row>
    <row r="208" spans="4:10" ht="14.25">
      <c r="D208"/>
      <c r="E208"/>
      <c r="F208"/>
      <c r="H208"/>
      <c r="I208"/>
      <c r="J208"/>
    </row>
    <row r="209" spans="4:10" ht="14.25">
      <c r="D209"/>
      <c r="E209"/>
      <c r="F209"/>
      <c r="H209"/>
      <c r="I209"/>
      <c r="J209"/>
    </row>
    <row r="210" spans="4:10" ht="14.25">
      <c r="D210"/>
      <c r="E210"/>
      <c r="F210"/>
      <c r="H210"/>
      <c r="I210"/>
      <c r="J210"/>
    </row>
    <row r="211" spans="4:10" ht="14.25">
      <c r="D211"/>
      <c r="E211"/>
      <c r="F211"/>
      <c r="H211"/>
      <c r="I211"/>
      <c r="J211"/>
    </row>
    <row r="212" spans="4:10" ht="14.25">
      <c r="D212"/>
      <c r="E212"/>
      <c r="F212"/>
      <c r="H212"/>
      <c r="I212"/>
      <c r="J212"/>
    </row>
    <row r="213" spans="4:10" ht="14.25">
      <c r="D213"/>
      <c r="E213"/>
      <c r="F213"/>
      <c r="H213"/>
      <c r="I213"/>
      <c r="J213"/>
    </row>
    <row r="214" spans="4:10" ht="14.25">
      <c r="D214"/>
      <c r="E214"/>
      <c r="F214"/>
      <c r="H214"/>
      <c r="I214"/>
      <c r="J214"/>
    </row>
    <row r="215" spans="4:10" ht="14.25">
      <c r="D215"/>
      <c r="E215"/>
      <c r="F215"/>
      <c r="H215"/>
      <c r="I215"/>
      <c r="J215"/>
    </row>
    <row r="216" spans="4:10" ht="14.25">
      <c r="D216"/>
      <c r="E216"/>
      <c r="F216"/>
      <c r="H216"/>
      <c r="I216"/>
      <c r="J216"/>
    </row>
    <row r="217" spans="4:10" ht="14.25">
      <c r="D217"/>
      <c r="E217"/>
      <c r="F217"/>
      <c r="H217"/>
      <c r="I217"/>
      <c r="J217"/>
    </row>
    <row r="218" spans="4:10" ht="14.25">
      <c r="D218"/>
      <c r="E218"/>
      <c r="F218"/>
      <c r="H218"/>
      <c r="I218"/>
      <c r="J218"/>
    </row>
    <row r="219" spans="4:10" ht="14.25">
      <c r="D219"/>
      <c r="E219"/>
      <c r="F219"/>
      <c r="H219"/>
      <c r="I219"/>
      <c r="J219"/>
    </row>
    <row r="220" spans="4:10" ht="14.25">
      <c r="D220"/>
      <c r="E220"/>
      <c r="F220"/>
      <c r="H220"/>
      <c r="I220"/>
      <c r="J220"/>
    </row>
    <row r="221" spans="4:10" ht="14.25">
      <c r="D221"/>
      <c r="E221"/>
      <c r="F221"/>
      <c r="H221"/>
      <c r="I221"/>
      <c r="J221"/>
    </row>
    <row r="222" spans="4:10" ht="14.25">
      <c r="D222"/>
      <c r="E222"/>
      <c r="F222"/>
      <c r="H222"/>
      <c r="I222"/>
      <c r="J222"/>
    </row>
    <row r="223" spans="4:10" ht="14.25">
      <c r="D223"/>
      <c r="E223"/>
      <c r="F223"/>
      <c r="H223"/>
      <c r="I223"/>
      <c r="J223"/>
    </row>
    <row r="224" spans="4:10" ht="14.25">
      <c r="D224"/>
      <c r="E224"/>
      <c r="F224"/>
      <c r="H224"/>
      <c r="I224"/>
      <c r="J224"/>
    </row>
    <row r="225" spans="4:10" ht="14.25">
      <c r="D225"/>
      <c r="E225"/>
      <c r="F225"/>
      <c r="H225"/>
      <c r="I225"/>
      <c r="J225"/>
    </row>
    <row r="226" spans="4:10" ht="14.25">
      <c r="D226"/>
      <c r="E226"/>
      <c r="F226"/>
      <c r="H226"/>
      <c r="I226"/>
      <c r="J226"/>
    </row>
    <row r="227" spans="4:10" ht="14.25">
      <c r="D227"/>
      <c r="E227"/>
      <c r="F227"/>
      <c r="H227"/>
      <c r="I227"/>
      <c r="J227"/>
    </row>
    <row r="228" spans="4:10" ht="14.25">
      <c r="D228"/>
      <c r="E228"/>
      <c r="F228"/>
      <c r="H228"/>
      <c r="I228"/>
      <c r="J228"/>
    </row>
    <row r="229" spans="4:10" ht="14.25">
      <c r="D229"/>
      <c r="E229"/>
      <c r="F229"/>
      <c r="H229"/>
      <c r="I229"/>
      <c r="J229"/>
    </row>
    <row r="230" spans="4:10" ht="14.25">
      <c r="D230"/>
      <c r="E230"/>
      <c r="F230"/>
      <c r="H230"/>
      <c r="I230"/>
      <c r="J230"/>
    </row>
    <row r="231" spans="4:10" ht="14.25">
      <c r="D231"/>
      <c r="E231"/>
      <c r="F231"/>
      <c r="H231"/>
      <c r="I231"/>
      <c r="J231"/>
    </row>
    <row r="232" spans="4:10" ht="14.25">
      <c r="D232"/>
      <c r="E232"/>
      <c r="F232"/>
      <c r="H232"/>
      <c r="I232"/>
      <c r="J232"/>
    </row>
    <row r="233" spans="4:10" ht="14.25">
      <c r="D233"/>
      <c r="E233"/>
      <c r="F233"/>
      <c r="H233"/>
      <c r="I233"/>
      <c r="J233"/>
    </row>
    <row r="234" spans="4:10" ht="14.25">
      <c r="D234"/>
      <c r="E234"/>
      <c r="F234"/>
      <c r="H234"/>
      <c r="I234"/>
      <c r="J234"/>
    </row>
    <row r="235" spans="4:10" ht="14.25">
      <c r="D235"/>
      <c r="E235"/>
      <c r="F235"/>
      <c r="H235"/>
      <c r="I235"/>
      <c r="J235"/>
    </row>
    <row r="236" spans="4:10" ht="14.25">
      <c r="D236"/>
      <c r="E236"/>
      <c r="F236"/>
      <c r="H236"/>
      <c r="I236"/>
      <c r="J236"/>
    </row>
    <row r="237" spans="4:10" ht="14.25">
      <c r="D237"/>
      <c r="E237"/>
      <c r="F237"/>
      <c r="H237"/>
      <c r="I237"/>
      <c r="J237"/>
    </row>
    <row r="238" spans="4:10" ht="14.25">
      <c r="D238"/>
      <c r="E238"/>
      <c r="F238"/>
      <c r="H238"/>
      <c r="I238"/>
      <c r="J238"/>
    </row>
    <row r="239" spans="4:10" ht="14.25">
      <c r="D239"/>
      <c r="E239"/>
      <c r="F239"/>
      <c r="H239"/>
      <c r="I239"/>
      <c r="J239"/>
    </row>
    <row r="240" spans="4:10" ht="14.25">
      <c r="D240"/>
      <c r="E240"/>
      <c r="F240"/>
      <c r="H240"/>
      <c r="I240"/>
      <c r="J240"/>
    </row>
    <row r="241" spans="4:10" ht="14.25">
      <c r="D241"/>
      <c r="E241"/>
      <c r="F241"/>
      <c r="H241"/>
      <c r="I241"/>
      <c r="J241"/>
    </row>
    <row r="242" spans="4:10" ht="14.25">
      <c r="D242"/>
      <c r="E242"/>
      <c r="F242"/>
      <c r="H242"/>
      <c r="I242"/>
      <c r="J242"/>
    </row>
    <row r="243" spans="4:10" ht="14.25">
      <c r="D243"/>
      <c r="E243"/>
      <c r="F243"/>
      <c r="H243"/>
      <c r="I243"/>
      <c r="J243"/>
    </row>
    <row r="244" spans="4:10" ht="14.25">
      <c r="D244"/>
      <c r="E244"/>
      <c r="F244"/>
      <c r="H244"/>
      <c r="I244"/>
      <c r="J244"/>
    </row>
    <row r="245" spans="4:10" ht="14.25">
      <c r="D245"/>
      <c r="E245"/>
      <c r="F245"/>
      <c r="H245"/>
      <c r="I245"/>
      <c r="J245"/>
    </row>
    <row r="246" spans="4:10" ht="14.25">
      <c r="D246"/>
      <c r="E246"/>
      <c r="F246"/>
      <c r="H246"/>
      <c r="I246"/>
      <c r="J246"/>
    </row>
    <row r="247" spans="4:10" ht="14.25">
      <c r="D247"/>
      <c r="E247"/>
      <c r="F247"/>
      <c r="H247"/>
      <c r="I247"/>
      <c r="J247"/>
    </row>
    <row r="248" spans="4:10" ht="14.25">
      <c r="D248"/>
      <c r="E248"/>
      <c r="F248"/>
      <c r="H248"/>
      <c r="I248"/>
      <c r="J248"/>
    </row>
    <row r="249" spans="4:10" ht="14.25">
      <c r="D249"/>
      <c r="E249"/>
      <c r="F249"/>
      <c r="H249"/>
      <c r="I249"/>
      <c r="J249"/>
    </row>
    <row r="250" spans="4:10" ht="14.25">
      <c r="D250"/>
      <c r="E250"/>
      <c r="F250"/>
      <c r="H250"/>
      <c r="I250"/>
      <c r="J250"/>
    </row>
    <row r="251" spans="4:10" ht="14.25">
      <c r="D251"/>
      <c r="E251"/>
      <c r="F251"/>
      <c r="H251"/>
      <c r="I251"/>
      <c r="J251"/>
    </row>
    <row r="252" spans="4:10" ht="14.25">
      <c r="D252"/>
      <c r="E252"/>
      <c r="F252"/>
      <c r="H252"/>
      <c r="I252"/>
      <c r="J252"/>
    </row>
    <row r="253" spans="4:10" ht="14.25">
      <c r="D253"/>
      <c r="E253"/>
      <c r="F253"/>
      <c r="H253"/>
      <c r="I253"/>
      <c r="J253"/>
    </row>
    <row r="254" spans="4:10" ht="14.25">
      <c r="D254"/>
      <c r="E254"/>
      <c r="F254"/>
      <c r="H254"/>
      <c r="I254"/>
      <c r="J254"/>
    </row>
    <row r="255" spans="4:10" ht="14.25">
      <c r="D255"/>
      <c r="E255"/>
      <c r="F255"/>
      <c r="H255"/>
      <c r="I255"/>
      <c r="J255"/>
    </row>
    <row r="256" spans="4:10" ht="14.25">
      <c r="D256"/>
      <c r="E256"/>
      <c r="F256"/>
      <c r="H256"/>
      <c r="I256"/>
      <c r="J256"/>
    </row>
    <row r="257" spans="4:10" ht="14.25">
      <c r="D257"/>
      <c r="E257"/>
      <c r="F257"/>
      <c r="H257"/>
      <c r="I257"/>
      <c r="J257"/>
    </row>
    <row r="258" spans="4:10" ht="14.25">
      <c r="D258"/>
      <c r="E258"/>
      <c r="F258"/>
      <c r="H258"/>
      <c r="I258"/>
      <c r="J258"/>
    </row>
    <row r="259" spans="4:10" ht="14.25">
      <c r="D259"/>
      <c r="E259"/>
      <c r="F259"/>
      <c r="H259"/>
      <c r="I259"/>
      <c r="J259"/>
    </row>
    <row r="260" spans="4:10" ht="14.25">
      <c r="D260"/>
      <c r="E260"/>
      <c r="F260"/>
      <c r="H260"/>
      <c r="I260"/>
      <c r="J260"/>
    </row>
    <row r="261" spans="4:10" ht="14.25">
      <c r="D261"/>
      <c r="E261"/>
      <c r="F261"/>
      <c r="H261"/>
      <c r="I261"/>
      <c r="J261"/>
    </row>
    <row r="262" spans="4:10" ht="14.25">
      <c r="D262"/>
      <c r="E262"/>
      <c r="F262"/>
      <c r="H262"/>
      <c r="I262"/>
      <c r="J262"/>
    </row>
    <row r="263" spans="4:10" ht="14.25">
      <c r="D263"/>
      <c r="E263"/>
      <c r="F263"/>
      <c r="H263"/>
      <c r="I263"/>
      <c r="J263"/>
    </row>
    <row r="264" spans="4:10" ht="14.25">
      <c r="D264"/>
      <c r="E264"/>
      <c r="F264"/>
      <c r="H264"/>
      <c r="I264"/>
      <c r="J264"/>
    </row>
    <row r="265" spans="4:10" ht="14.25">
      <c r="D265"/>
      <c r="E265"/>
      <c r="F265"/>
      <c r="H265"/>
      <c r="I265"/>
      <c r="J265"/>
    </row>
    <row r="266" spans="4:10" ht="14.25">
      <c r="D266"/>
      <c r="E266"/>
      <c r="F266"/>
      <c r="H266"/>
      <c r="I266"/>
      <c r="J266"/>
    </row>
    <row r="267" spans="4:10" ht="14.25">
      <c r="D267"/>
      <c r="E267"/>
      <c r="F267"/>
      <c r="H267"/>
      <c r="I267"/>
      <c r="J267"/>
    </row>
    <row r="268" spans="4:10" ht="14.25">
      <c r="D268"/>
      <c r="E268"/>
      <c r="F268"/>
      <c r="H268"/>
      <c r="I268"/>
      <c r="J268"/>
    </row>
    <row r="269" spans="4:10" ht="14.25">
      <c r="D269"/>
      <c r="E269"/>
      <c r="F269"/>
      <c r="H269"/>
      <c r="I269"/>
      <c r="J269"/>
    </row>
    <row r="270" spans="4:10" ht="14.25">
      <c r="D270"/>
      <c r="E270"/>
      <c r="F270"/>
      <c r="H270"/>
      <c r="I270"/>
      <c r="J270"/>
    </row>
    <row r="271" spans="4:10" ht="14.25">
      <c r="D271"/>
      <c r="E271"/>
      <c r="F271"/>
      <c r="H271"/>
      <c r="I271"/>
      <c r="J271"/>
    </row>
    <row r="272" spans="4:10" ht="14.25">
      <c r="D272"/>
      <c r="E272"/>
      <c r="F272"/>
      <c r="H272"/>
      <c r="I272"/>
      <c r="J272"/>
    </row>
    <row r="273" spans="4:10" ht="14.25">
      <c r="D273"/>
      <c r="E273"/>
      <c r="F273"/>
      <c r="H273"/>
      <c r="I273"/>
      <c r="J273"/>
    </row>
    <row r="274" spans="4:10" ht="14.25">
      <c r="D274"/>
      <c r="E274"/>
      <c r="F274"/>
      <c r="H274"/>
      <c r="I274"/>
      <c r="J274"/>
    </row>
    <row r="275" spans="4:10" ht="14.25">
      <c r="D275"/>
      <c r="E275"/>
      <c r="F275"/>
      <c r="H275"/>
      <c r="I275"/>
      <c r="J275"/>
    </row>
    <row r="276" spans="4:10" ht="14.25">
      <c r="D276"/>
      <c r="E276"/>
      <c r="F276"/>
      <c r="H276"/>
      <c r="I276"/>
      <c r="J276"/>
    </row>
    <row r="277" spans="4:10" ht="14.25">
      <c r="D277"/>
      <c r="E277"/>
      <c r="F277"/>
      <c r="H277"/>
      <c r="I277"/>
      <c r="J277"/>
    </row>
    <row r="278" spans="4:10" ht="14.25">
      <c r="D278"/>
      <c r="E278"/>
      <c r="F278"/>
      <c r="H278"/>
      <c r="I278"/>
      <c r="J278"/>
    </row>
    <row r="279" spans="4:10" ht="14.25">
      <c r="D279"/>
      <c r="E279"/>
      <c r="F279"/>
      <c r="H279"/>
      <c r="I279"/>
      <c r="J279"/>
    </row>
    <row r="280" spans="4:10" ht="14.25">
      <c r="D280"/>
      <c r="E280"/>
      <c r="F280"/>
      <c r="H280"/>
      <c r="I280"/>
      <c r="J280"/>
    </row>
    <row r="281" spans="4:10" ht="14.25">
      <c r="D281"/>
      <c r="E281"/>
      <c r="F281"/>
      <c r="H281"/>
      <c r="I281"/>
      <c r="J281"/>
    </row>
    <row r="282" spans="4:10" ht="14.25">
      <c r="D282"/>
      <c r="E282"/>
      <c r="F282"/>
      <c r="H282"/>
      <c r="I282"/>
      <c r="J282"/>
    </row>
    <row r="283" spans="4:10" ht="14.25">
      <c r="D283"/>
      <c r="E283"/>
      <c r="F283"/>
      <c r="H283"/>
      <c r="I283"/>
      <c r="J283"/>
    </row>
    <row r="284" spans="4:10" ht="14.25">
      <c r="D284"/>
      <c r="E284"/>
      <c r="F284"/>
      <c r="H284"/>
      <c r="I284"/>
      <c r="J284"/>
    </row>
    <row r="285" spans="4:10" ht="14.25">
      <c r="D285"/>
      <c r="E285"/>
      <c r="F285"/>
      <c r="H285"/>
      <c r="I285"/>
      <c r="J285"/>
    </row>
  </sheetData>
  <sheetProtection/>
  <mergeCells count="92">
    <mergeCell ref="A1:R1"/>
    <mergeCell ref="M2:Q2"/>
    <mergeCell ref="E3:R3"/>
    <mergeCell ref="G4:L4"/>
    <mergeCell ref="M4:N4"/>
    <mergeCell ref="O4:P4"/>
    <mergeCell ref="Q4:R4"/>
    <mergeCell ref="A6:C6"/>
    <mergeCell ref="A3:A5"/>
    <mergeCell ref="A7:A17"/>
    <mergeCell ref="A18:A27"/>
    <mergeCell ref="A28:A66"/>
    <mergeCell ref="A67:A78"/>
    <mergeCell ref="A79:A130"/>
    <mergeCell ref="A131:A196"/>
    <mergeCell ref="B3:B5"/>
    <mergeCell ref="B7:B17"/>
    <mergeCell ref="B18:B27"/>
    <mergeCell ref="B28:B66"/>
    <mergeCell ref="B67:B78"/>
    <mergeCell ref="B79:B130"/>
    <mergeCell ref="B131:B196"/>
    <mergeCell ref="C3:C5"/>
    <mergeCell ref="D3:D5"/>
    <mergeCell ref="D7:D17"/>
    <mergeCell ref="D18:D27"/>
    <mergeCell ref="D28:D66"/>
    <mergeCell ref="D67:D78"/>
    <mergeCell ref="D79:D130"/>
    <mergeCell ref="D131:D196"/>
    <mergeCell ref="E4:E5"/>
    <mergeCell ref="E7:E17"/>
    <mergeCell ref="E18:E27"/>
    <mergeCell ref="E28:E66"/>
    <mergeCell ref="E67:E78"/>
    <mergeCell ref="E79:E130"/>
    <mergeCell ref="E131:E196"/>
    <mergeCell ref="F4:F5"/>
    <mergeCell ref="F7:F17"/>
    <mergeCell ref="F18:F27"/>
    <mergeCell ref="F28:F66"/>
    <mergeCell ref="F67:F78"/>
    <mergeCell ref="F79:F130"/>
    <mergeCell ref="F131:F196"/>
    <mergeCell ref="G7:G17"/>
    <mergeCell ref="G18:G27"/>
    <mergeCell ref="G28:G66"/>
    <mergeCell ref="G67:G78"/>
    <mergeCell ref="G79:G130"/>
    <mergeCell ref="G131:G196"/>
    <mergeCell ref="H7:H17"/>
    <mergeCell ref="H18:H27"/>
    <mergeCell ref="H28:H66"/>
    <mergeCell ref="H67:H78"/>
    <mergeCell ref="H79:H130"/>
    <mergeCell ref="H131:H196"/>
    <mergeCell ref="M7:M17"/>
    <mergeCell ref="M18:M27"/>
    <mergeCell ref="M28:M66"/>
    <mergeCell ref="M67:M78"/>
    <mergeCell ref="M79:M130"/>
    <mergeCell ref="M131:M196"/>
    <mergeCell ref="N7:N17"/>
    <mergeCell ref="N18:N27"/>
    <mergeCell ref="N28:N66"/>
    <mergeCell ref="N67:N78"/>
    <mergeCell ref="N79:N130"/>
    <mergeCell ref="N131:N196"/>
    <mergeCell ref="O7:O17"/>
    <mergeCell ref="O18:O27"/>
    <mergeCell ref="O28:O66"/>
    <mergeCell ref="O67:O78"/>
    <mergeCell ref="O79:O130"/>
    <mergeCell ref="O131:O196"/>
    <mergeCell ref="P7:P17"/>
    <mergeCell ref="P18:P27"/>
    <mergeCell ref="P28:P66"/>
    <mergeCell ref="P67:P78"/>
    <mergeCell ref="P79:P130"/>
    <mergeCell ref="P131:P196"/>
    <mergeCell ref="Q7:Q17"/>
    <mergeCell ref="Q18:Q27"/>
    <mergeCell ref="Q28:Q66"/>
    <mergeCell ref="Q67:Q78"/>
    <mergeCell ref="Q79:Q130"/>
    <mergeCell ref="Q131:Q196"/>
    <mergeCell ref="R7:R17"/>
    <mergeCell ref="R18:R27"/>
    <mergeCell ref="R28:R66"/>
    <mergeCell ref="R67:R78"/>
    <mergeCell ref="R79:R130"/>
    <mergeCell ref="R131:R19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3"/>
  <sheetViews>
    <sheetView zoomScaleSheetLayoutView="100" workbookViewId="0" topLeftCell="A1">
      <selection activeCell="E96" sqref="E96:E133"/>
    </sheetView>
  </sheetViews>
  <sheetFormatPr defaultColWidth="9.00390625" defaultRowHeight="15.75"/>
  <cols>
    <col min="2" max="2" width="12.125" style="0" customWidth="1"/>
    <col min="3" max="3" width="14.875" style="0" customWidth="1"/>
    <col min="4" max="5" width="10.375" style="2" customWidth="1"/>
    <col min="6" max="6" width="11.00390625" style="3" customWidth="1"/>
    <col min="8" max="8" width="11.00390625" style="2" customWidth="1"/>
    <col min="9" max="10" width="10.875" style="2" customWidth="1"/>
  </cols>
  <sheetData>
    <row r="1" spans="1:18" ht="18.75">
      <c r="A1" s="279" t="s">
        <v>1456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8" ht="18.75">
      <c r="A2" s="280"/>
      <c r="B2" s="280"/>
      <c r="C2" s="280"/>
      <c r="D2" s="281"/>
      <c r="E2" s="281"/>
      <c r="F2" s="281"/>
      <c r="G2" s="281"/>
      <c r="H2" s="281"/>
      <c r="I2" s="280"/>
      <c r="J2" s="280"/>
      <c r="K2" s="281"/>
      <c r="L2" s="281"/>
      <c r="M2" s="310" t="s">
        <v>31</v>
      </c>
      <c r="N2" s="310"/>
      <c r="O2" s="310"/>
      <c r="P2" s="310"/>
      <c r="Q2" s="310"/>
      <c r="R2" s="316"/>
    </row>
    <row r="3" spans="1:18" ht="14.25">
      <c r="A3" s="282" t="s">
        <v>32</v>
      </c>
      <c r="B3" s="283" t="s">
        <v>33</v>
      </c>
      <c r="C3" s="283" t="s">
        <v>34</v>
      </c>
      <c r="D3" s="284" t="s">
        <v>3</v>
      </c>
      <c r="E3" s="285" t="s">
        <v>1457</v>
      </c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311"/>
    </row>
    <row r="4" spans="1:18" ht="14.25">
      <c r="A4" s="287"/>
      <c r="B4" s="283"/>
      <c r="C4" s="283"/>
      <c r="D4" s="288"/>
      <c r="E4" s="284" t="s">
        <v>4</v>
      </c>
      <c r="F4" s="289" t="s">
        <v>5</v>
      </c>
      <c r="G4" s="286" t="s">
        <v>8</v>
      </c>
      <c r="H4" s="286"/>
      <c r="I4" s="286"/>
      <c r="J4" s="286"/>
      <c r="K4" s="286"/>
      <c r="L4" s="311"/>
      <c r="M4" s="285" t="s">
        <v>330</v>
      </c>
      <c r="N4" s="311"/>
      <c r="O4" s="293" t="s">
        <v>331</v>
      </c>
      <c r="P4" s="293"/>
      <c r="Q4" s="293" t="s">
        <v>11</v>
      </c>
      <c r="R4" s="293"/>
    </row>
    <row r="5" spans="1:18" ht="14.25">
      <c r="A5" s="290"/>
      <c r="B5" s="283"/>
      <c r="C5" s="283"/>
      <c r="D5" s="291"/>
      <c r="E5" s="291"/>
      <c r="F5" s="292"/>
      <c r="G5" s="293" t="s">
        <v>4</v>
      </c>
      <c r="H5" s="283" t="s">
        <v>5</v>
      </c>
      <c r="I5" s="283" t="s">
        <v>34</v>
      </c>
      <c r="J5" s="283" t="s">
        <v>38</v>
      </c>
      <c r="K5" s="293" t="s">
        <v>4</v>
      </c>
      <c r="L5" s="283" t="s">
        <v>5</v>
      </c>
      <c r="M5" s="312" t="s">
        <v>4</v>
      </c>
      <c r="N5" s="293" t="s">
        <v>5</v>
      </c>
      <c r="O5" s="312" t="s">
        <v>4</v>
      </c>
      <c r="P5" s="293" t="s">
        <v>5</v>
      </c>
      <c r="Q5" s="312" t="s">
        <v>4</v>
      </c>
      <c r="R5" s="293" t="s">
        <v>5</v>
      </c>
    </row>
    <row r="6" spans="1:18" ht="14.25">
      <c r="A6" s="294"/>
      <c r="B6" s="295"/>
      <c r="C6" s="295"/>
      <c r="D6" s="296">
        <f aca="true" t="shared" si="0" ref="D6:H6">SUM(D7:D133)</f>
        <v>1888.9535</v>
      </c>
      <c r="E6" s="296">
        <f t="shared" si="0"/>
        <v>1585.4648</v>
      </c>
      <c r="F6" s="296">
        <f t="shared" si="0"/>
        <v>303.486</v>
      </c>
      <c r="G6" s="296">
        <f t="shared" si="0"/>
        <v>442.27199999999993</v>
      </c>
      <c r="H6" s="296">
        <f t="shared" si="0"/>
        <v>63.576299999999996</v>
      </c>
      <c r="I6" s="296"/>
      <c r="J6" s="296"/>
      <c r="K6" s="296">
        <f aca="true" t="shared" si="1" ref="K6:R6">SUM(K7:K133)</f>
        <v>442.27099999999996</v>
      </c>
      <c r="L6" s="296">
        <f t="shared" si="1"/>
        <v>63.57779999999999</v>
      </c>
      <c r="M6" s="296">
        <f t="shared" si="1"/>
        <v>291.82820000000004</v>
      </c>
      <c r="N6" s="296">
        <f t="shared" si="1"/>
        <v>102.26405</v>
      </c>
      <c r="O6" s="296">
        <f t="shared" si="1"/>
        <v>668.0346</v>
      </c>
      <c r="P6" s="296">
        <f t="shared" si="1"/>
        <v>137.6484</v>
      </c>
      <c r="Q6" s="296">
        <f t="shared" si="1"/>
        <v>183.33</v>
      </c>
      <c r="R6" s="296">
        <f t="shared" si="1"/>
        <v>0</v>
      </c>
    </row>
    <row r="7" spans="1:18" ht="24">
      <c r="A7" s="297">
        <v>1</v>
      </c>
      <c r="B7" s="283" t="s">
        <v>39</v>
      </c>
      <c r="C7" s="298" t="s">
        <v>1458</v>
      </c>
      <c r="D7" s="299">
        <v>650.36</v>
      </c>
      <c r="E7" s="299">
        <v>466.82</v>
      </c>
      <c r="F7" s="299">
        <v>183.5373</v>
      </c>
      <c r="G7" s="299">
        <v>392.62</v>
      </c>
      <c r="H7" s="299">
        <v>56.4933</v>
      </c>
      <c r="I7" s="298" t="s">
        <v>1458</v>
      </c>
      <c r="J7" s="283" t="s">
        <v>1459</v>
      </c>
      <c r="K7" s="299">
        <v>392.62</v>
      </c>
      <c r="L7" s="299">
        <v>56.4933</v>
      </c>
      <c r="M7" s="293">
        <v>23.2</v>
      </c>
      <c r="N7" s="293">
        <v>80.544</v>
      </c>
      <c r="O7" s="293">
        <v>12.5</v>
      </c>
      <c r="P7" s="293">
        <v>46.5</v>
      </c>
      <c r="Q7" s="302">
        <v>38.5</v>
      </c>
      <c r="R7" s="302">
        <v>0</v>
      </c>
    </row>
    <row r="8" spans="1:18" ht="14.25">
      <c r="A8" s="300">
        <v>2</v>
      </c>
      <c r="B8" s="301" t="s">
        <v>71</v>
      </c>
      <c r="C8" s="301" t="s">
        <v>132</v>
      </c>
      <c r="D8" s="302">
        <v>393.7385</v>
      </c>
      <c r="E8" s="303">
        <v>337.7633</v>
      </c>
      <c r="F8" s="303">
        <v>55.9752</v>
      </c>
      <c r="G8" s="302">
        <v>18.107</v>
      </c>
      <c r="H8" s="303">
        <v>6.5215</v>
      </c>
      <c r="I8" s="301" t="s">
        <v>132</v>
      </c>
      <c r="J8" s="301" t="s">
        <v>169</v>
      </c>
      <c r="K8" s="302">
        <v>2.527</v>
      </c>
      <c r="L8" s="302">
        <v>2.88</v>
      </c>
      <c r="M8" s="302">
        <v>54.4747</v>
      </c>
      <c r="N8" s="303">
        <v>15.11</v>
      </c>
      <c r="O8" s="302">
        <v>203.1516</v>
      </c>
      <c r="P8" s="303">
        <v>34.3484</v>
      </c>
      <c r="Q8" s="302">
        <v>62.03</v>
      </c>
      <c r="R8" s="303">
        <v>0</v>
      </c>
    </row>
    <row r="9" spans="1:18" ht="14.25">
      <c r="A9" s="304"/>
      <c r="B9" s="301"/>
      <c r="C9" s="301" t="s">
        <v>1460</v>
      </c>
      <c r="D9" s="302"/>
      <c r="E9" s="305"/>
      <c r="F9" s="305"/>
      <c r="G9" s="302"/>
      <c r="H9" s="305"/>
      <c r="I9" s="301"/>
      <c r="J9" s="301"/>
      <c r="K9" s="302"/>
      <c r="L9" s="302"/>
      <c r="M9" s="302"/>
      <c r="N9" s="305"/>
      <c r="O9" s="302"/>
      <c r="P9" s="305"/>
      <c r="Q9" s="302"/>
      <c r="R9" s="305"/>
    </row>
    <row r="10" spans="1:18" ht="14.25">
      <c r="A10" s="304"/>
      <c r="B10" s="301"/>
      <c r="C10" s="301" t="s">
        <v>113</v>
      </c>
      <c r="D10" s="302"/>
      <c r="E10" s="305"/>
      <c r="F10" s="305"/>
      <c r="G10" s="302"/>
      <c r="H10" s="305"/>
      <c r="I10" s="301" t="s">
        <v>113</v>
      </c>
      <c r="J10" s="301" t="s">
        <v>1461</v>
      </c>
      <c r="K10" s="302">
        <v>8.12</v>
      </c>
      <c r="L10" s="302">
        <v>0.14</v>
      </c>
      <c r="M10" s="302"/>
      <c r="N10" s="305"/>
      <c r="O10" s="302"/>
      <c r="P10" s="305"/>
      <c r="Q10" s="302"/>
      <c r="R10" s="305"/>
    </row>
    <row r="11" spans="1:18" ht="14.25">
      <c r="A11" s="304"/>
      <c r="B11" s="301"/>
      <c r="C11" s="298" t="s">
        <v>75</v>
      </c>
      <c r="D11" s="302"/>
      <c r="E11" s="305"/>
      <c r="F11" s="305"/>
      <c r="G11" s="302"/>
      <c r="H11" s="305"/>
      <c r="I11" s="298" t="s">
        <v>75</v>
      </c>
      <c r="J11" s="301" t="s">
        <v>1462</v>
      </c>
      <c r="K11" s="302">
        <v>1.03</v>
      </c>
      <c r="L11" s="302"/>
      <c r="M11" s="302"/>
      <c r="N11" s="305"/>
      <c r="O11" s="302"/>
      <c r="P11" s="305"/>
      <c r="Q11" s="302"/>
      <c r="R11" s="305"/>
    </row>
    <row r="12" spans="1:18" ht="14.25">
      <c r="A12" s="304"/>
      <c r="B12" s="301"/>
      <c r="C12" s="301" t="s">
        <v>81</v>
      </c>
      <c r="D12" s="302"/>
      <c r="E12" s="305"/>
      <c r="F12" s="305"/>
      <c r="G12" s="302"/>
      <c r="H12" s="305"/>
      <c r="I12" s="301" t="s">
        <v>81</v>
      </c>
      <c r="J12" s="301" t="s">
        <v>169</v>
      </c>
      <c r="K12" s="293">
        <v>11.2</v>
      </c>
      <c r="L12" s="302">
        <v>0.2145</v>
      </c>
      <c r="M12" s="302"/>
      <c r="N12" s="305"/>
      <c r="O12" s="302"/>
      <c r="P12" s="305"/>
      <c r="Q12" s="302"/>
      <c r="R12" s="305"/>
    </row>
    <row r="13" spans="1:18" ht="14.25">
      <c r="A13" s="306"/>
      <c r="B13" s="301"/>
      <c r="C13" s="298" t="s">
        <v>291</v>
      </c>
      <c r="D13" s="302"/>
      <c r="E13" s="307"/>
      <c r="F13" s="307"/>
      <c r="G13" s="302"/>
      <c r="H13" s="307"/>
      <c r="I13" s="298" t="s">
        <v>291</v>
      </c>
      <c r="J13" s="301" t="s">
        <v>1463</v>
      </c>
      <c r="K13" s="302">
        <v>2.46</v>
      </c>
      <c r="L13" s="302">
        <v>3.5</v>
      </c>
      <c r="M13" s="302"/>
      <c r="N13" s="307"/>
      <c r="O13" s="302"/>
      <c r="P13" s="307"/>
      <c r="Q13" s="302"/>
      <c r="R13" s="307"/>
    </row>
    <row r="14" spans="1:18" ht="14.25">
      <c r="A14" s="304">
        <v>3</v>
      </c>
      <c r="B14" s="301" t="s">
        <v>85</v>
      </c>
      <c r="C14" s="301" t="s">
        <v>1464</v>
      </c>
      <c r="D14" s="302">
        <v>539.2315</v>
      </c>
      <c r="E14" s="303">
        <v>483.801</v>
      </c>
      <c r="F14" s="303">
        <v>55.4305</v>
      </c>
      <c r="G14" s="303">
        <v>10.027</v>
      </c>
      <c r="H14" s="303">
        <v>0.2145</v>
      </c>
      <c r="I14" s="301" t="s">
        <v>1464</v>
      </c>
      <c r="J14" s="301" t="s">
        <v>1465</v>
      </c>
      <c r="K14" s="302">
        <v>0.85</v>
      </c>
      <c r="L14" s="302"/>
      <c r="M14" s="302">
        <v>114.094</v>
      </c>
      <c r="N14" s="305">
        <v>6.01</v>
      </c>
      <c r="O14" s="302">
        <v>316.68</v>
      </c>
      <c r="P14" s="305">
        <v>49.2</v>
      </c>
      <c r="Q14" s="302">
        <v>43</v>
      </c>
      <c r="R14" s="305">
        <v>0</v>
      </c>
    </row>
    <row r="15" spans="1:18" ht="14.25">
      <c r="A15" s="304"/>
      <c r="B15" s="301"/>
      <c r="C15" s="298" t="s">
        <v>40</v>
      </c>
      <c r="D15" s="302"/>
      <c r="E15" s="305"/>
      <c r="F15" s="305"/>
      <c r="G15" s="305"/>
      <c r="H15" s="305"/>
      <c r="I15" s="301"/>
      <c r="J15" s="301"/>
      <c r="K15" s="302"/>
      <c r="L15" s="302"/>
      <c r="M15" s="302"/>
      <c r="N15" s="305"/>
      <c r="O15" s="302"/>
      <c r="P15" s="305"/>
      <c r="Q15" s="302"/>
      <c r="R15" s="305"/>
    </row>
    <row r="16" spans="1:18" ht="14.25">
      <c r="A16" s="304"/>
      <c r="B16" s="301"/>
      <c r="C16" s="298" t="s">
        <v>55</v>
      </c>
      <c r="D16" s="302"/>
      <c r="E16" s="305"/>
      <c r="F16" s="305"/>
      <c r="G16" s="305"/>
      <c r="H16" s="305"/>
      <c r="I16" s="298" t="s">
        <v>55</v>
      </c>
      <c r="J16" s="301" t="s">
        <v>1461</v>
      </c>
      <c r="K16" s="302">
        <v>0.2</v>
      </c>
      <c r="L16" s="302"/>
      <c r="M16" s="302"/>
      <c r="N16" s="305"/>
      <c r="O16" s="302"/>
      <c r="P16" s="305"/>
      <c r="Q16" s="302"/>
      <c r="R16" s="305"/>
    </row>
    <row r="17" spans="1:18" ht="14.25">
      <c r="A17" s="304"/>
      <c r="B17" s="301"/>
      <c r="C17" s="298" t="s">
        <v>78</v>
      </c>
      <c r="D17" s="302"/>
      <c r="E17" s="305"/>
      <c r="F17" s="305"/>
      <c r="G17" s="305"/>
      <c r="H17" s="305"/>
      <c r="I17" s="301" t="s">
        <v>78</v>
      </c>
      <c r="J17" s="301"/>
      <c r="K17" s="313">
        <v>0.91</v>
      </c>
      <c r="L17" s="313"/>
      <c r="M17" s="302"/>
      <c r="N17" s="305"/>
      <c r="O17" s="302"/>
      <c r="P17" s="305"/>
      <c r="Q17" s="302"/>
      <c r="R17" s="305"/>
    </row>
    <row r="18" spans="1:18" ht="14.25">
      <c r="A18" s="304"/>
      <c r="B18" s="301"/>
      <c r="C18" s="301" t="s">
        <v>1031</v>
      </c>
      <c r="D18" s="302"/>
      <c r="E18" s="305"/>
      <c r="F18" s="305"/>
      <c r="G18" s="305"/>
      <c r="H18" s="305"/>
      <c r="I18" s="298" t="s">
        <v>1031</v>
      </c>
      <c r="J18" s="301" t="s">
        <v>364</v>
      </c>
      <c r="K18" s="302">
        <v>0.59</v>
      </c>
      <c r="L18" s="302">
        <v>0.01</v>
      </c>
      <c r="M18" s="302"/>
      <c r="N18" s="305"/>
      <c r="O18" s="302"/>
      <c r="P18" s="305"/>
      <c r="Q18" s="302"/>
      <c r="R18" s="305"/>
    </row>
    <row r="19" spans="1:18" ht="14.25">
      <c r="A19" s="304"/>
      <c r="B19" s="301"/>
      <c r="C19" s="301" t="s">
        <v>1220</v>
      </c>
      <c r="D19" s="302"/>
      <c r="E19" s="305"/>
      <c r="F19" s="305"/>
      <c r="G19" s="305"/>
      <c r="H19" s="305"/>
      <c r="I19" s="301"/>
      <c r="J19" s="301"/>
      <c r="K19" s="302"/>
      <c r="L19" s="302"/>
      <c r="M19" s="302"/>
      <c r="N19" s="305"/>
      <c r="O19" s="302"/>
      <c r="P19" s="305"/>
      <c r="Q19" s="302"/>
      <c r="R19" s="305"/>
    </row>
    <row r="20" spans="1:18" ht="14.25">
      <c r="A20" s="304"/>
      <c r="B20" s="301"/>
      <c r="C20" s="301" t="s">
        <v>1466</v>
      </c>
      <c r="D20" s="302"/>
      <c r="E20" s="305"/>
      <c r="F20" s="305"/>
      <c r="G20" s="305"/>
      <c r="H20" s="305"/>
      <c r="I20" s="301"/>
      <c r="J20" s="301"/>
      <c r="K20" s="302"/>
      <c r="L20" s="302"/>
      <c r="M20" s="302"/>
      <c r="N20" s="305"/>
      <c r="O20" s="302"/>
      <c r="P20" s="305"/>
      <c r="Q20" s="302"/>
      <c r="R20" s="305"/>
    </row>
    <row r="21" spans="1:18" ht="14.25">
      <c r="A21" s="304"/>
      <c r="B21" s="301"/>
      <c r="C21" s="283" t="s">
        <v>115</v>
      </c>
      <c r="D21" s="302"/>
      <c r="E21" s="305"/>
      <c r="F21" s="305"/>
      <c r="G21" s="305"/>
      <c r="H21" s="305"/>
      <c r="I21" s="301"/>
      <c r="J21" s="301"/>
      <c r="K21" s="302"/>
      <c r="L21" s="302"/>
      <c r="M21" s="302"/>
      <c r="N21" s="305"/>
      <c r="O21" s="302"/>
      <c r="P21" s="305"/>
      <c r="Q21" s="302"/>
      <c r="R21" s="305"/>
    </row>
    <row r="22" spans="1:18" ht="14.25">
      <c r="A22" s="304"/>
      <c r="B22" s="301"/>
      <c r="C22" s="283" t="s">
        <v>1065</v>
      </c>
      <c r="D22" s="302"/>
      <c r="E22" s="305"/>
      <c r="F22" s="305"/>
      <c r="G22" s="305"/>
      <c r="H22" s="305"/>
      <c r="I22" s="301"/>
      <c r="J22" s="301"/>
      <c r="K22" s="302"/>
      <c r="L22" s="302"/>
      <c r="M22" s="302"/>
      <c r="N22" s="305"/>
      <c r="O22" s="302"/>
      <c r="P22" s="305"/>
      <c r="Q22" s="302"/>
      <c r="R22" s="305"/>
    </row>
    <row r="23" spans="1:18" ht="14.25">
      <c r="A23" s="304"/>
      <c r="B23" s="301"/>
      <c r="C23" s="308" t="s">
        <v>1467</v>
      </c>
      <c r="D23" s="302"/>
      <c r="E23" s="305"/>
      <c r="F23" s="305"/>
      <c r="G23" s="305"/>
      <c r="H23" s="305"/>
      <c r="I23" s="301"/>
      <c r="J23" s="301"/>
      <c r="K23" s="302"/>
      <c r="L23" s="302"/>
      <c r="M23" s="302"/>
      <c r="N23" s="305"/>
      <c r="O23" s="302"/>
      <c r="P23" s="305"/>
      <c r="Q23" s="302"/>
      <c r="R23" s="305"/>
    </row>
    <row r="24" spans="1:18" ht="14.25">
      <c r="A24" s="304"/>
      <c r="B24" s="301"/>
      <c r="C24" s="301" t="s">
        <v>120</v>
      </c>
      <c r="D24" s="302"/>
      <c r="E24" s="305"/>
      <c r="F24" s="305"/>
      <c r="G24" s="305"/>
      <c r="H24" s="305"/>
      <c r="I24" s="301" t="s">
        <v>120</v>
      </c>
      <c r="J24" s="283" t="s">
        <v>1468</v>
      </c>
      <c r="K24" s="293">
        <v>1.12</v>
      </c>
      <c r="L24" s="293"/>
      <c r="M24" s="302"/>
      <c r="N24" s="305"/>
      <c r="O24" s="302"/>
      <c r="P24" s="305"/>
      <c r="Q24" s="302"/>
      <c r="R24" s="305"/>
    </row>
    <row r="25" spans="1:18" ht="14.25">
      <c r="A25" s="304"/>
      <c r="B25" s="301"/>
      <c r="C25" s="301" t="s">
        <v>1140</v>
      </c>
      <c r="D25" s="302"/>
      <c r="E25" s="305"/>
      <c r="F25" s="305"/>
      <c r="G25" s="305"/>
      <c r="H25" s="305"/>
      <c r="I25" s="301"/>
      <c r="J25" s="301"/>
      <c r="K25" s="302"/>
      <c r="L25" s="302"/>
      <c r="M25" s="302"/>
      <c r="N25" s="305"/>
      <c r="O25" s="302"/>
      <c r="P25" s="305"/>
      <c r="Q25" s="302"/>
      <c r="R25" s="305"/>
    </row>
    <row r="26" spans="1:18" ht="14.25">
      <c r="A26" s="304"/>
      <c r="B26" s="301"/>
      <c r="C26" s="301" t="s">
        <v>53</v>
      </c>
      <c r="D26" s="302"/>
      <c r="E26" s="305"/>
      <c r="F26" s="305"/>
      <c r="G26" s="305"/>
      <c r="H26" s="305"/>
      <c r="I26" s="298" t="s">
        <v>53</v>
      </c>
      <c r="J26" s="301">
        <v>3</v>
      </c>
      <c r="K26" s="302">
        <v>0.69</v>
      </c>
      <c r="L26" s="302"/>
      <c r="M26" s="302"/>
      <c r="N26" s="305"/>
      <c r="O26" s="302"/>
      <c r="P26" s="305"/>
      <c r="Q26" s="302"/>
      <c r="R26" s="305"/>
    </row>
    <row r="27" spans="1:18" ht="14.25">
      <c r="A27" s="304"/>
      <c r="B27" s="301"/>
      <c r="C27" s="301" t="s">
        <v>345</v>
      </c>
      <c r="D27" s="302"/>
      <c r="E27" s="305"/>
      <c r="F27" s="305"/>
      <c r="G27" s="305"/>
      <c r="H27" s="305"/>
      <c r="I27" s="298"/>
      <c r="J27" s="301"/>
      <c r="K27" s="314"/>
      <c r="L27" s="314"/>
      <c r="M27" s="302"/>
      <c r="N27" s="305"/>
      <c r="O27" s="302"/>
      <c r="P27" s="305"/>
      <c r="Q27" s="302"/>
      <c r="R27" s="305"/>
    </row>
    <row r="28" spans="1:18" ht="14.25">
      <c r="A28" s="304"/>
      <c r="B28" s="301"/>
      <c r="C28" s="301" t="s">
        <v>171</v>
      </c>
      <c r="D28" s="302"/>
      <c r="E28" s="305"/>
      <c r="F28" s="305"/>
      <c r="G28" s="305"/>
      <c r="H28" s="305"/>
      <c r="I28" s="301"/>
      <c r="J28" s="301"/>
      <c r="K28" s="302"/>
      <c r="L28" s="302"/>
      <c r="M28" s="302"/>
      <c r="N28" s="305"/>
      <c r="O28" s="302"/>
      <c r="P28" s="305"/>
      <c r="Q28" s="302"/>
      <c r="R28" s="305"/>
    </row>
    <row r="29" spans="1:18" ht="14.25">
      <c r="A29" s="304"/>
      <c r="B29" s="301"/>
      <c r="C29" s="301" t="s">
        <v>391</v>
      </c>
      <c r="D29" s="302"/>
      <c r="E29" s="305"/>
      <c r="F29" s="305"/>
      <c r="G29" s="305"/>
      <c r="H29" s="305"/>
      <c r="I29" s="301" t="s">
        <v>391</v>
      </c>
      <c r="J29" s="301" t="s">
        <v>1465</v>
      </c>
      <c r="K29" s="302">
        <v>0.536</v>
      </c>
      <c r="L29" s="302"/>
      <c r="M29" s="302"/>
      <c r="N29" s="305"/>
      <c r="O29" s="302"/>
      <c r="P29" s="305"/>
      <c r="Q29" s="302"/>
      <c r="R29" s="305"/>
    </row>
    <row r="30" spans="1:18" ht="14.25">
      <c r="A30" s="304"/>
      <c r="B30" s="301"/>
      <c r="C30" s="301" t="s">
        <v>54</v>
      </c>
      <c r="D30" s="302"/>
      <c r="E30" s="305"/>
      <c r="F30" s="305"/>
      <c r="G30" s="305"/>
      <c r="H30" s="305"/>
      <c r="I30" s="301"/>
      <c r="J30" s="301"/>
      <c r="K30" s="302"/>
      <c r="L30" s="302"/>
      <c r="M30" s="302"/>
      <c r="N30" s="305"/>
      <c r="O30" s="302"/>
      <c r="P30" s="305"/>
      <c r="Q30" s="302"/>
      <c r="R30" s="305"/>
    </row>
    <row r="31" spans="1:18" ht="14.25">
      <c r="A31" s="304"/>
      <c r="B31" s="301"/>
      <c r="C31" s="301" t="s">
        <v>52</v>
      </c>
      <c r="D31" s="302"/>
      <c r="E31" s="305"/>
      <c r="F31" s="305"/>
      <c r="G31" s="305"/>
      <c r="H31" s="305"/>
      <c r="I31" s="301" t="s">
        <v>52</v>
      </c>
      <c r="J31" s="301" t="s">
        <v>1462</v>
      </c>
      <c r="K31" s="302">
        <v>2.44</v>
      </c>
      <c r="L31" s="302"/>
      <c r="M31" s="302"/>
      <c r="N31" s="305"/>
      <c r="O31" s="302"/>
      <c r="P31" s="305"/>
      <c r="Q31" s="302"/>
      <c r="R31" s="305"/>
    </row>
    <row r="32" spans="1:18" ht="14.25">
      <c r="A32" s="304"/>
      <c r="B32" s="301"/>
      <c r="C32" s="298" t="s">
        <v>257</v>
      </c>
      <c r="D32" s="302"/>
      <c r="E32" s="305"/>
      <c r="F32" s="305"/>
      <c r="G32" s="305"/>
      <c r="H32" s="305"/>
      <c r="I32" s="298" t="s">
        <v>257</v>
      </c>
      <c r="J32" s="301" t="s">
        <v>169</v>
      </c>
      <c r="K32" s="302">
        <v>0.36</v>
      </c>
      <c r="L32" s="302"/>
      <c r="M32" s="302"/>
      <c r="N32" s="305"/>
      <c r="O32" s="302"/>
      <c r="P32" s="305"/>
      <c r="Q32" s="302"/>
      <c r="R32" s="305"/>
    </row>
    <row r="33" spans="1:18" ht="14.25">
      <c r="A33" s="304"/>
      <c r="B33" s="301"/>
      <c r="C33" s="301" t="s">
        <v>1037</v>
      </c>
      <c r="D33" s="302"/>
      <c r="E33" s="305"/>
      <c r="F33" s="305"/>
      <c r="G33" s="305"/>
      <c r="H33" s="305"/>
      <c r="I33" s="301"/>
      <c r="J33" s="301"/>
      <c r="K33" s="302"/>
      <c r="L33" s="302"/>
      <c r="M33" s="302"/>
      <c r="N33" s="305"/>
      <c r="O33" s="302"/>
      <c r="P33" s="305"/>
      <c r="Q33" s="302"/>
      <c r="R33" s="305"/>
    </row>
    <row r="34" spans="1:18" ht="14.25">
      <c r="A34" s="304"/>
      <c r="B34" s="301"/>
      <c r="C34" s="301" t="s">
        <v>114</v>
      </c>
      <c r="D34" s="302"/>
      <c r="E34" s="305"/>
      <c r="F34" s="305"/>
      <c r="G34" s="305"/>
      <c r="H34" s="305"/>
      <c r="I34" s="301"/>
      <c r="J34" s="301"/>
      <c r="K34" s="302"/>
      <c r="L34" s="302"/>
      <c r="M34" s="302"/>
      <c r="N34" s="305"/>
      <c r="O34" s="302"/>
      <c r="P34" s="305"/>
      <c r="Q34" s="302"/>
      <c r="R34" s="305"/>
    </row>
    <row r="35" spans="1:18" ht="14.25">
      <c r="A35" s="306"/>
      <c r="B35" s="301"/>
      <c r="C35" s="298" t="s">
        <v>1469</v>
      </c>
      <c r="D35" s="302"/>
      <c r="E35" s="307"/>
      <c r="F35" s="307"/>
      <c r="G35" s="307"/>
      <c r="H35" s="307"/>
      <c r="I35" s="298" t="s">
        <v>1469</v>
      </c>
      <c r="J35" s="301" t="s">
        <v>1461</v>
      </c>
      <c r="K35" s="302">
        <v>0.47</v>
      </c>
      <c r="L35" s="302"/>
      <c r="M35" s="302"/>
      <c r="N35" s="307"/>
      <c r="O35" s="302"/>
      <c r="P35" s="307"/>
      <c r="Q35" s="302"/>
      <c r="R35" s="307"/>
    </row>
    <row r="36" spans="1:18" ht="14.25">
      <c r="A36" s="300">
        <v>4</v>
      </c>
      <c r="B36" s="301" t="s">
        <v>123</v>
      </c>
      <c r="C36" s="301" t="s">
        <v>1470</v>
      </c>
      <c r="D36" s="302">
        <v>105.3695</v>
      </c>
      <c r="E36" s="303">
        <v>105.3695</v>
      </c>
      <c r="F36" s="303">
        <v>0</v>
      </c>
      <c r="G36" s="302">
        <v>3.33</v>
      </c>
      <c r="H36" s="303">
        <v>0</v>
      </c>
      <c r="I36" s="301"/>
      <c r="J36" s="301"/>
      <c r="K36" s="302"/>
      <c r="L36" s="302"/>
      <c r="M36" s="302">
        <v>42.0695</v>
      </c>
      <c r="N36" s="303">
        <v>0.10005</v>
      </c>
      <c r="O36" s="302">
        <v>46.17</v>
      </c>
      <c r="P36" s="303">
        <v>0</v>
      </c>
      <c r="Q36" s="302">
        <v>13.8</v>
      </c>
      <c r="R36" s="303">
        <v>0</v>
      </c>
    </row>
    <row r="37" spans="1:18" ht="14.25">
      <c r="A37" s="304"/>
      <c r="B37" s="301"/>
      <c r="C37" s="301" t="s">
        <v>1471</v>
      </c>
      <c r="D37" s="302"/>
      <c r="E37" s="305"/>
      <c r="F37" s="305"/>
      <c r="G37" s="302"/>
      <c r="H37" s="305"/>
      <c r="I37" s="301"/>
      <c r="J37" s="301"/>
      <c r="K37" s="302"/>
      <c r="L37" s="302"/>
      <c r="M37" s="302"/>
      <c r="N37" s="305"/>
      <c r="O37" s="302"/>
      <c r="P37" s="305"/>
      <c r="Q37" s="302"/>
      <c r="R37" s="305"/>
    </row>
    <row r="38" spans="1:18" ht="14.25">
      <c r="A38" s="304"/>
      <c r="B38" s="301"/>
      <c r="C38" s="298" t="s">
        <v>405</v>
      </c>
      <c r="D38" s="302"/>
      <c r="E38" s="305"/>
      <c r="F38" s="305"/>
      <c r="G38" s="302"/>
      <c r="H38" s="305"/>
      <c r="I38" s="301"/>
      <c r="J38" s="301"/>
      <c r="K38" s="302"/>
      <c r="L38" s="302"/>
      <c r="M38" s="302"/>
      <c r="N38" s="305"/>
      <c r="O38" s="302"/>
      <c r="P38" s="305"/>
      <c r="Q38" s="302"/>
      <c r="R38" s="305"/>
    </row>
    <row r="39" spans="1:18" ht="14.25">
      <c r="A39" s="304"/>
      <c r="B39" s="301"/>
      <c r="C39" s="298" t="s">
        <v>1472</v>
      </c>
      <c r="D39" s="302"/>
      <c r="E39" s="305"/>
      <c r="F39" s="305"/>
      <c r="G39" s="302"/>
      <c r="H39" s="305"/>
      <c r="I39" s="298" t="s">
        <v>1472</v>
      </c>
      <c r="J39" s="301" t="s">
        <v>1461</v>
      </c>
      <c r="K39" s="302">
        <v>1.025</v>
      </c>
      <c r="L39" s="302"/>
      <c r="M39" s="302"/>
      <c r="N39" s="305"/>
      <c r="O39" s="302"/>
      <c r="P39" s="305"/>
      <c r="Q39" s="302"/>
      <c r="R39" s="305"/>
    </row>
    <row r="40" spans="1:18" ht="14.25">
      <c r="A40" s="304"/>
      <c r="B40" s="301"/>
      <c r="C40" s="301" t="s">
        <v>191</v>
      </c>
      <c r="D40" s="302"/>
      <c r="E40" s="305"/>
      <c r="F40" s="305"/>
      <c r="G40" s="302"/>
      <c r="H40" s="305"/>
      <c r="I40" s="301" t="s">
        <v>191</v>
      </c>
      <c r="J40" s="283" t="s">
        <v>1473</v>
      </c>
      <c r="K40" s="293">
        <v>3.04</v>
      </c>
      <c r="L40" s="293"/>
      <c r="M40" s="302"/>
      <c r="N40" s="305"/>
      <c r="O40" s="302"/>
      <c r="P40" s="305"/>
      <c r="Q40" s="302"/>
      <c r="R40" s="305"/>
    </row>
    <row r="41" spans="1:18" ht="14.25">
      <c r="A41" s="304"/>
      <c r="B41" s="301"/>
      <c r="C41" s="301" t="s">
        <v>1146</v>
      </c>
      <c r="D41" s="302"/>
      <c r="E41" s="305"/>
      <c r="F41" s="305"/>
      <c r="G41" s="302"/>
      <c r="H41" s="305"/>
      <c r="I41" s="298"/>
      <c r="J41" s="301"/>
      <c r="K41" s="302"/>
      <c r="L41" s="302"/>
      <c r="M41" s="302"/>
      <c r="N41" s="305"/>
      <c r="O41" s="302"/>
      <c r="P41" s="305"/>
      <c r="Q41" s="302"/>
      <c r="R41" s="305"/>
    </row>
    <row r="42" spans="1:18" ht="14.25">
      <c r="A42" s="304"/>
      <c r="B42" s="301"/>
      <c r="C42" s="301" t="s">
        <v>1474</v>
      </c>
      <c r="D42" s="302"/>
      <c r="E42" s="305"/>
      <c r="F42" s="305"/>
      <c r="G42" s="302"/>
      <c r="H42" s="305"/>
      <c r="I42" s="298"/>
      <c r="J42" s="301"/>
      <c r="K42" s="302"/>
      <c r="L42" s="302"/>
      <c r="M42" s="302"/>
      <c r="N42" s="305"/>
      <c r="O42" s="302"/>
      <c r="P42" s="305"/>
      <c r="Q42" s="302"/>
      <c r="R42" s="305"/>
    </row>
    <row r="43" spans="1:18" ht="14.25">
      <c r="A43" s="304"/>
      <c r="B43" s="301"/>
      <c r="C43" s="301" t="s">
        <v>195</v>
      </c>
      <c r="D43" s="302"/>
      <c r="E43" s="305"/>
      <c r="F43" s="305"/>
      <c r="G43" s="302"/>
      <c r="H43" s="305"/>
      <c r="I43" s="298"/>
      <c r="J43" s="301"/>
      <c r="K43" s="302"/>
      <c r="L43" s="302"/>
      <c r="M43" s="302"/>
      <c r="N43" s="305"/>
      <c r="O43" s="302"/>
      <c r="P43" s="305"/>
      <c r="Q43" s="302"/>
      <c r="R43" s="305"/>
    </row>
    <row r="44" spans="1:18" ht="14.25">
      <c r="A44" s="304"/>
      <c r="B44" s="301"/>
      <c r="C44" s="301" t="s">
        <v>1274</v>
      </c>
      <c r="D44" s="302"/>
      <c r="E44" s="305"/>
      <c r="F44" s="305"/>
      <c r="G44" s="302"/>
      <c r="H44" s="305"/>
      <c r="I44" s="301" t="s">
        <v>1274</v>
      </c>
      <c r="J44" s="315" t="s">
        <v>1475</v>
      </c>
      <c r="K44" s="302">
        <v>0.2</v>
      </c>
      <c r="L44" s="302"/>
      <c r="M44" s="302"/>
      <c r="N44" s="305"/>
      <c r="O44" s="302"/>
      <c r="P44" s="305"/>
      <c r="Q44" s="302"/>
      <c r="R44" s="305"/>
    </row>
    <row r="45" spans="1:18" ht="14.25">
      <c r="A45" s="306"/>
      <c r="B45" s="301"/>
      <c r="C45" s="298" t="s">
        <v>508</v>
      </c>
      <c r="D45" s="302"/>
      <c r="E45" s="307"/>
      <c r="F45" s="307"/>
      <c r="G45" s="302"/>
      <c r="H45" s="307"/>
      <c r="I45" s="301"/>
      <c r="J45" s="301"/>
      <c r="K45" s="302"/>
      <c r="L45" s="302"/>
      <c r="M45" s="302"/>
      <c r="N45" s="307"/>
      <c r="O45" s="302"/>
      <c r="P45" s="307"/>
      <c r="Q45" s="302"/>
      <c r="R45" s="307"/>
    </row>
    <row r="46" spans="1:18" ht="14.25">
      <c r="A46" s="300">
        <v>5</v>
      </c>
      <c r="B46" s="301" t="s">
        <v>138</v>
      </c>
      <c r="C46" s="301" t="s">
        <v>1476</v>
      </c>
      <c r="D46" s="302">
        <v>174.295</v>
      </c>
      <c r="E46" s="303">
        <v>166.695</v>
      </c>
      <c r="F46" s="303">
        <v>7.6</v>
      </c>
      <c r="G46" s="302">
        <v>8.405</v>
      </c>
      <c r="H46" s="303">
        <v>0</v>
      </c>
      <c r="I46" s="301" t="s">
        <v>1476</v>
      </c>
      <c r="J46" s="301" t="s">
        <v>169</v>
      </c>
      <c r="K46" s="302">
        <v>0.2</v>
      </c>
      <c r="L46" s="302"/>
      <c r="M46" s="302">
        <v>48.25</v>
      </c>
      <c r="N46" s="303">
        <v>0</v>
      </c>
      <c r="O46" s="302">
        <v>84.04</v>
      </c>
      <c r="P46" s="303">
        <v>7.6</v>
      </c>
      <c r="Q46" s="302">
        <v>26</v>
      </c>
      <c r="R46" s="303">
        <v>0</v>
      </c>
    </row>
    <row r="47" spans="1:18" ht="14.25">
      <c r="A47" s="304"/>
      <c r="B47" s="301"/>
      <c r="C47" s="301" t="s">
        <v>82</v>
      </c>
      <c r="D47" s="302"/>
      <c r="E47" s="305"/>
      <c r="F47" s="305"/>
      <c r="G47" s="302"/>
      <c r="H47" s="305"/>
      <c r="I47" s="301" t="s">
        <v>82</v>
      </c>
      <c r="J47" s="301" t="s">
        <v>169</v>
      </c>
      <c r="K47" s="302">
        <v>1.25</v>
      </c>
      <c r="L47" s="302"/>
      <c r="M47" s="302"/>
      <c r="N47" s="305"/>
      <c r="O47" s="302"/>
      <c r="P47" s="305"/>
      <c r="Q47" s="302"/>
      <c r="R47" s="305"/>
    </row>
    <row r="48" spans="1:18" ht="14.25">
      <c r="A48" s="304"/>
      <c r="B48" s="301"/>
      <c r="C48" s="298" t="s">
        <v>1477</v>
      </c>
      <c r="D48" s="302"/>
      <c r="E48" s="305"/>
      <c r="F48" s="305"/>
      <c r="G48" s="302"/>
      <c r="H48" s="305"/>
      <c r="I48" s="298" t="s">
        <v>1477</v>
      </c>
      <c r="J48" s="301" t="s">
        <v>99</v>
      </c>
      <c r="K48" s="302">
        <v>0.015</v>
      </c>
      <c r="L48" s="302"/>
      <c r="M48" s="302"/>
      <c r="N48" s="305"/>
      <c r="O48" s="302"/>
      <c r="P48" s="305"/>
      <c r="Q48" s="302"/>
      <c r="R48" s="305"/>
    </row>
    <row r="49" spans="1:18" ht="14.25">
      <c r="A49" s="304"/>
      <c r="B49" s="301"/>
      <c r="C49" s="301" t="s">
        <v>317</v>
      </c>
      <c r="D49" s="302"/>
      <c r="E49" s="305"/>
      <c r="F49" s="305"/>
      <c r="G49" s="302"/>
      <c r="H49" s="305"/>
      <c r="I49" s="301" t="s">
        <v>317</v>
      </c>
      <c r="J49" s="301">
        <v>2</v>
      </c>
      <c r="K49" s="302">
        <v>1.5</v>
      </c>
      <c r="L49" s="302"/>
      <c r="M49" s="302"/>
      <c r="N49" s="305"/>
      <c r="O49" s="302"/>
      <c r="P49" s="305"/>
      <c r="Q49" s="302"/>
      <c r="R49" s="305"/>
    </row>
    <row r="50" spans="1:18" ht="14.25">
      <c r="A50" s="304"/>
      <c r="B50" s="301"/>
      <c r="C50" s="301" t="s">
        <v>1478</v>
      </c>
      <c r="D50" s="302"/>
      <c r="E50" s="305"/>
      <c r="F50" s="305"/>
      <c r="G50" s="302"/>
      <c r="H50" s="305"/>
      <c r="I50" s="301"/>
      <c r="J50" s="301"/>
      <c r="K50" s="302"/>
      <c r="L50" s="302"/>
      <c r="M50" s="302"/>
      <c r="N50" s="305"/>
      <c r="O50" s="302"/>
      <c r="P50" s="305"/>
      <c r="Q50" s="302"/>
      <c r="R50" s="305"/>
    </row>
    <row r="51" spans="1:18" ht="14.25">
      <c r="A51" s="304"/>
      <c r="B51" s="301"/>
      <c r="C51" s="298" t="s">
        <v>1479</v>
      </c>
      <c r="D51" s="302"/>
      <c r="E51" s="305"/>
      <c r="F51" s="305"/>
      <c r="G51" s="302"/>
      <c r="H51" s="305"/>
      <c r="I51" s="301"/>
      <c r="J51" s="301"/>
      <c r="K51" s="302"/>
      <c r="L51" s="302"/>
      <c r="M51" s="302"/>
      <c r="N51" s="305"/>
      <c r="O51" s="302"/>
      <c r="P51" s="305"/>
      <c r="Q51" s="302"/>
      <c r="R51" s="305"/>
    </row>
    <row r="52" spans="1:18" ht="14.25">
      <c r="A52" s="304"/>
      <c r="B52" s="301"/>
      <c r="C52" s="298" t="s">
        <v>134</v>
      </c>
      <c r="D52" s="302"/>
      <c r="E52" s="305"/>
      <c r="F52" s="305"/>
      <c r="G52" s="302"/>
      <c r="H52" s="305"/>
      <c r="I52" s="301"/>
      <c r="J52" s="301"/>
      <c r="K52" s="302"/>
      <c r="L52" s="302"/>
      <c r="M52" s="302"/>
      <c r="N52" s="305"/>
      <c r="O52" s="302"/>
      <c r="P52" s="305"/>
      <c r="Q52" s="302"/>
      <c r="R52" s="305"/>
    </row>
    <row r="53" spans="1:18" ht="14.25">
      <c r="A53" s="304"/>
      <c r="B53" s="301"/>
      <c r="C53" s="298" t="s">
        <v>56</v>
      </c>
      <c r="D53" s="302"/>
      <c r="E53" s="305"/>
      <c r="F53" s="305"/>
      <c r="G53" s="302"/>
      <c r="H53" s="305"/>
      <c r="I53" s="301" t="s">
        <v>56</v>
      </c>
      <c r="J53" s="301">
        <v>2</v>
      </c>
      <c r="K53" s="302">
        <v>0.209</v>
      </c>
      <c r="L53" s="302">
        <v>0.08</v>
      </c>
      <c r="M53" s="302"/>
      <c r="N53" s="305"/>
      <c r="O53" s="302"/>
      <c r="P53" s="305"/>
      <c r="Q53" s="302"/>
      <c r="R53" s="305"/>
    </row>
    <row r="54" spans="1:18" ht="14.25">
      <c r="A54" s="304"/>
      <c r="B54" s="301"/>
      <c r="C54" s="301" t="s">
        <v>149</v>
      </c>
      <c r="D54" s="302"/>
      <c r="E54" s="305"/>
      <c r="F54" s="305"/>
      <c r="G54" s="302"/>
      <c r="H54" s="305"/>
      <c r="I54" s="301" t="s">
        <v>149</v>
      </c>
      <c r="J54" s="301">
        <v>6</v>
      </c>
      <c r="K54" s="302">
        <v>0.076</v>
      </c>
      <c r="L54" s="302"/>
      <c r="M54" s="302"/>
      <c r="N54" s="305"/>
      <c r="O54" s="302"/>
      <c r="P54" s="305"/>
      <c r="Q54" s="302"/>
      <c r="R54" s="305"/>
    </row>
    <row r="55" spans="1:18" ht="14.25">
      <c r="A55" s="304"/>
      <c r="B55" s="301"/>
      <c r="C55" s="301" t="s">
        <v>688</v>
      </c>
      <c r="D55" s="302"/>
      <c r="E55" s="305"/>
      <c r="F55" s="305"/>
      <c r="G55" s="302"/>
      <c r="H55" s="305"/>
      <c r="I55" s="301"/>
      <c r="J55" s="301"/>
      <c r="K55" s="302"/>
      <c r="L55" s="302"/>
      <c r="M55" s="302"/>
      <c r="N55" s="305"/>
      <c r="O55" s="302"/>
      <c r="P55" s="305"/>
      <c r="Q55" s="302"/>
      <c r="R55" s="305"/>
    </row>
    <row r="56" spans="1:18" ht="14.25">
      <c r="A56" s="304"/>
      <c r="B56" s="301"/>
      <c r="C56" s="309" t="s">
        <v>464</v>
      </c>
      <c r="D56" s="302"/>
      <c r="E56" s="305"/>
      <c r="F56" s="305"/>
      <c r="G56" s="302"/>
      <c r="H56" s="305"/>
      <c r="I56" s="301"/>
      <c r="J56" s="301"/>
      <c r="K56" s="302"/>
      <c r="L56" s="302"/>
      <c r="M56" s="302"/>
      <c r="N56" s="305"/>
      <c r="O56" s="302"/>
      <c r="P56" s="305"/>
      <c r="Q56" s="302"/>
      <c r="R56" s="305"/>
    </row>
    <row r="57" spans="1:18" ht="14.25">
      <c r="A57" s="304"/>
      <c r="B57" s="301"/>
      <c r="C57" s="309" t="s">
        <v>1055</v>
      </c>
      <c r="D57" s="302"/>
      <c r="E57" s="305"/>
      <c r="F57" s="305"/>
      <c r="G57" s="302"/>
      <c r="H57" s="305"/>
      <c r="I57" s="301"/>
      <c r="J57" s="301"/>
      <c r="K57" s="302"/>
      <c r="L57" s="302"/>
      <c r="M57" s="302"/>
      <c r="N57" s="305"/>
      <c r="O57" s="302"/>
      <c r="P57" s="305"/>
      <c r="Q57" s="302"/>
      <c r="R57" s="305"/>
    </row>
    <row r="58" spans="1:18" ht="14.25">
      <c r="A58" s="304"/>
      <c r="B58" s="301"/>
      <c r="C58" s="309" t="s">
        <v>60</v>
      </c>
      <c r="D58" s="302"/>
      <c r="E58" s="305"/>
      <c r="F58" s="305"/>
      <c r="G58" s="302"/>
      <c r="H58" s="305"/>
      <c r="I58" s="301" t="s">
        <v>60</v>
      </c>
      <c r="J58" s="301" t="s">
        <v>364</v>
      </c>
      <c r="K58" s="302">
        <v>2.11</v>
      </c>
      <c r="L58" s="302"/>
      <c r="M58" s="302"/>
      <c r="N58" s="305"/>
      <c r="O58" s="302"/>
      <c r="P58" s="305"/>
      <c r="Q58" s="302"/>
      <c r="R58" s="305"/>
    </row>
    <row r="59" spans="1:18" ht="14.25">
      <c r="A59" s="304"/>
      <c r="B59" s="301"/>
      <c r="C59" s="301" t="s">
        <v>1144</v>
      </c>
      <c r="D59" s="302"/>
      <c r="E59" s="305"/>
      <c r="F59" s="305"/>
      <c r="G59" s="302"/>
      <c r="H59" s="305"/>
      <c r="I59" s="298" t="s">
        <v>1480</v>
      </c>
      <c r="J59" s="301">
        <v>3</v>
      </c>
      <c r="K59" s="302">
        <v>0.037</v>
      </c>
      <c r="L59" s="302"/>
      <c r="M59" s="302"/>
      <c r="N59" s="305"/>
      <c r="O59" s="302"/>
      <c r="P59" s="305"/>
      <c r="Q59" s="302"/>
      <c r="R59" s="305"/>
    </row>
    <row r="60" spans="1:18" ht="14.25">
      <c r="A60" s="304"/>
      <c r="B60" s="301"/>
      <c r="C60" s="301" t="s">
        <v>185</v>
      </c>
      <c r="D60" s="302"/>
      <c r="E60" s="305"/>
      <c r="F60" s="305"/>
      <c r="G60" s="302"/>
      <c r="H60" s="305"/>
      <c r="I60" s="301"/>
      <c r="J60" s="301"/>
      <c r="K60" s="302"/>
      <c r="L60" s="302"/>
      <c r="M60" s="302"/>
      <c r="N60" s="305"/>
      <c r="O60" s="302"/>
      <c r="P60" s="305"/>
      <c r="Q60" s="302"/>
      <c r="R60" s="305"/>
    </row>
    <row r="61" spans="1:18" ht="14.25">
      <c r="A61" s="304"/>
      <c r="B61" s="301"/>
      <c r="C61" s="301" t="s">
        <v>1481</v>
      </c>
      <c r="D61" s="302"/>
      <c r="E61" s="305"/>
      <c r="F61" s="305"/>
      <c r="G61" s="302"/>
      <c r="H61" s="305"/>
      <c r="I61" s="301"/>
      <c r="J61" s="301"/>
      <c r="K61" s="302"/>
      <c r="L61" s="302"/>
      <c r="M61" s="302"/>
      <c r="N61" s="305"/>
      <c r="O61" s="302"/>
      <c r="P61" s="305"/>
      <c r="Q61" s="302"/>
      <c r="R61" s="305"/>
    </row>
    <row r="62" spans="1:18" ht="14.25">
      <c r="A62" s="304"/>
      <c r="B62" s="301"/>
      <c r="C62" s="301" t="s">
        <v>936</v>
      </c>
      <c r="D62" s="302"/>
      <c r="E62" s="305"/>
      <c r="F62" s="305"/>
      <c r="G62" s="302"/>
      <c r="H62" s="305"/>
      <c r="I62" s="301"/>
      <c r="J62" s="301"/>
      <c r="K62" s="302"/>
      <c r="L62" s="302"/>
      <c r="M62" s="302"/>
      <c r="N62" s="305"/>
      <c r="O62" s="302"/>
      <c r="P62" s="305"/>
      <c r="Q62" s="302"/>
      <c r="R62" s="305"/>
    </row>
    <row r="63" spans="1:18" ht="14.25">
      <c r="A63" s="304"/>
      <c r="B63" s="301"/>
      <c r="C63" s="301" t="s">
        <v>310</v>
      </c>
      <c r="D63" s="302"/>
      <c r="E63" s="305"/>
      <c r="F63" s="305"/>
      <c r="G63" s="302"/>
      <c r="H63" s="305"/>
      <c r="I63" s="301"/>
      <c r="J63" s="301"/>
      <c r="K63" s="302"/>
      <c r="L63" s="302"/>
      <c r="M63" s="302"/>
      <c r="N63" s="305"/>
      <c r="O63" s="302"/>
      <c r="P63" s="305"/>
      <c r="Q63" s="302"/>
      <c r="R63" s="305"/>
    </row>
    <row r="64" spans="1:18" ht="14.25">
      <c r="A64" s="304"/>
      <c r="B64" s="301"/>
      <c r="C64" s="301" t="s">
        <v>202</v>
      </c>
      <c r="D64" s="302"/>
      <c r="E64" s="305"/>
      <c r="F64" s="305"/>
      <c r="G64" s="302"/>
      <c r="H64" s="305"/>
      <c r="I64" s="298" t="s">
        <v>202</v>
      </c>
      <c r="J64" s="301" t="s">
        <v>169</v>
      </c>
      <c r="K64" s="302">
        <v>0.06</v>
      </c>
      <c r="L64" s="302"/>
      <c r="M64" s="302"/>
      <c r="N64" s="305"/>
      <c r="O64" s="302"/>
      <c r="P64" s="305"/>
      <c r="Q64" s="302"/>
      <c r="R64" s="305"/>
    </row>
    <row r="65" spans="1:18" ht="14.25">
      <c r="A65" s="304"/>
      <c r="B65" s="301"/>
      <c r="C65" s="301" t="s">
        <v>363</v>
      </c>
      <c r="D65" s="302"/>
      <c r="E65" s="305"/>
      <c r="F65" s="305"/>
      <c r="G65" s="302"/>
      <c r="H65" s="305"/>
      <c r="I65" s="301" t="s">
        <v>363</v>
      </c>
      <c r="J65" s="318">
        <v>3</v>
      </c>
      <c r="K65" s="314">
        <v>0.13</v>
      </c>
      <c r="L65" s="314"/>
      <c r="M65" s="302"/>
      <c r="N65" s="305"/>
      <c r="O65" s="302"/>
      <c r="P65" s="305"/>
      <c r="Q65" s="302"/>
      <c r="R65" s="305"/>
    </row>
    <row r="66" spans="1:18" ht="14.25">
      <c r="A66" s="304"/>
      <c r="B66" s="301"/>
      <c r="C66" s="301" t="s">
        <v>1305</v>
      </c>
      <c r="D66" s="302"/>
      <c r="E66" s="305"/>
      <c r="F66" s="305"/>
      <c r="G66" s="302"/>
      <c r="H66" s="305"/>
      <c r="I66" s="301"/>
      <c r="J66" s="301"/>
      <c r="K66" s="302"/>
      <c r="L66" s="302"/>
      <c r="M66" s="302"/>
      <c r="N66" s="305"/>
      <c r="O66" s="302"/>
      <c r="P66" s="305"/>
      <c r="Q66" s="302"/>
      <c r="R66" s="305"/>
    </row>
    <row r="67" spans="1:18" ht="14.25">
      <c r="A67" s="304"/>
      <c r="B67" s="301"/>
      <c r="C67" s="301" t="s">
        <v>1482</v>
      </c>
      <c r="D67" s="302"/>
      <c r="E67" s="305"/>
      <c r="F67" s="305"/>
      <c r="G67" s="302"/>
      <c r="H67" s="305"/>
      <c r="I67" s="301"/>
      <c r="J67" s="301"/>
      <c r="K67" s="302"/>
      <c r="L67" s="302"/>
      <c r="M67" s="302"/>
      <c r="N67" s="305"/>
      <c r="O67" s="302"/>
      <c r="P67" s="305"/>
      <c r="Q67" s="302"/>
      <c r="R67" s="305"/>
    </row>
    <row r="68" spans="1:18" ht="14.25">
      <c r="A68" s="304"/>
      <c r="B68" s="301"/>
      <c r="C68" s="301" t="s">
        <v>1483</v>
      </c>
      <c r="D68" s="302"/>
      <c r="E68" s="305"/>
      <c r="F68" s="305"/>
      <c r="G68" s="302"/>
      <c r="H68" s="305"/>
      <c r="I68" s="301"/>
      <c r="J68" s="301"/>
      <c r="K68" s="302"/>
      <c r="L68" s="302"/>
      <c r="M68" s="302"/>
      <c r="N68" s="305"/>
      <c r="O68" s="302"/>
      <c r="P68" s="305"/>
      <c r="Q68" s="302"/>
      <c r="R68" s="305"/>
    </row>
    <row r="69" spans="1:18" ht="14.25">
      <c r="A69" s="304"/>
      <c r="B69" s="301"/>
      <c r="C69" s="301" t="s">
        <v>1484</v>
      </c>
      <c r="D69" s="302"/>
      <c r="E69" s="305"/>
      <c r="F69" s="305"/>
      <c r="G69" s="302"/>
      <c r="H69" s="305"/>
      <c r="I69" s="301"/>
      <c r="J69" s="301"/>
      <c r="K69" s="302"/>
      <c r="L69" s="302"/>
      <c r="M69" s="302"/>
      <c r="N69" s="305"/>
      <c r="O69" s="302"/>
      <c r="P69" s="305"/>
      <c r="Q69" s="302"/>
      <c r="R69" s="305"/>
    </row>
    <row r="70" spans="1:18" ht="14.25">
      <c r="A70" s="304"/>
      <c r="B70" s="301"/>
      <c r="C70" s="301" t="s">
        <v>1002</v>
      </c>
      <c r="D70" s="302"/>
      <c r="E70" s="305"/>
      <c r="F70" s="305"/>
      <c r="G70" s="302"/>
      <c r="H70" s="305"/>
      <c r="I70" s="301"/>
      <c r="J70" s="301"/>
      <c r="K70" s="302"/>
      <c r="L70" s="302"/>
      <c r="M70" s="302"/>
      <c r="N70" s="305"/>
      <c r="O70" s="302"/>
      <c r="P70" s="305"/>
      <c r="Q70" s="302"/>
      <c r="R70" s="305"/>
    </row>
    <row r="71" spans="1:18" ht="14.25">
      <c r="A71" s="304"/>
      <c r="B71" s="301"/>
      <c r="C71" s="301" t="s">
        <v>1485</v>
      </c>
      <c r="D71" s="302"/>
      <c r="E71" s="305"/>
      <c r="F71" s="305"/>
      <c r="G71" s="302"/>
      <c r="H71" s="305"/>
      <c r="I71" s="301"/>
      <c r="J71" s="301"/>
      <c r="K71" s="302"/>
      <c r="L71" s="302"/>
      <c r="M71" s="302"/>
      <c r="N71" s="305"/>
      <c r="O71" s="302"/>
      <c r="P71" s="305"/>
      <c r="Q71" s="302"/>
      <c r="R71" s="305"/>
    </row>
    <row r="72" spans="1:18" ht="14.25">
      <c r="A72" s="304"/>
      <c r="B72" s="301"/>
      <c r="C72" s="301" t="s">
        <v>588</v>
      </c>
      <c r="D72" s="302"/>
      <c r="E72" s="305"/>
      <c r="F72" s="305"/>
      <c r="G72" s="302"/>
      <c r="H72" s="305"/>
      <c r="I72" s="301"/>
      <c r="J72" s="301"/>
      <c r="K72" s="302"/>
      <c r="L72" s="302"/>
      <c r="M72" s="302"/>
      <c r="N72" s="305"/>
      <c r="O72" s="302"/>
      <c r="P72" s="305"/>
      <c r="Q72" s="302"/>
      <c r="R72" s="305"/>
    </row>
    <row r="73" spans="1:18" ht="14.25">
      <c r="A73" s="304"/>
      <c r="B73" s="301"/>
      <c r="C73" s="301" t="s">
        <v>1378</v>
      </c>
      <c r="D73" s="302"/>
      <c r="E73" s="305"/>
      <c r="F73" s="305"/>
      <c r="G73" s="302"/>
      <c r="H73" s="305"/>
      <c r="I73" s="301"/>
      <c r="J73" s="301"/>
      <c r="K73" s="302"/>
      <c r="L73" s="302"/>
      <c r="M73" s="302"/>
      <c r="N73" s="305"/>
      <c r="O73" s="302"/>
      <c r="P73" s="305"/>
      <c r="Q73" s="302"/>
      <c r="R73" s="305"/>
    </row>
    <row r="74" spans="1:18" ht="14.25">
      <c r="A74" s="304"/>
      <c r="B74" s="301"/>
      <c r="C74" s="301" t="s">
        <v>1486</v>
      </c>
      <c r="D74" s="302"/>
      <c r="E74" s="305"/>
      <c r="F74" s="305"/>
      <c r="G74" s="302"/>
      <c r="H74" s="305"/>
      <c r="I74" s="301"/>
      <c r="J74" s="301"/>
      <c r="K74" s="302"/>
      <c r="L74" s="302"/>
      <c r="M74" s="302"/>
      <c r="N74" s="305"/>
      <c r="O74" s="302"/>
      <c r="P74" s="305"/>
      <c r="Q74" s="302"/>
      <c r="R74" s="305"/>
    </row>
    <row r="75" spans="1:18" ht="14.25">
      <c r="A75" s="304"/>
      <c r="B75" s="301"/>
      <c r="C75" s="301" t="s">
        <v>327</v>
      </c>
      <c r="D75" s="302"/>
      <c r="E75" s="305"/>
      <c r="F75" s="305"/>
      <c r="G75" s="302"/>
      <c r="H75" s="305"/>
      <c r="I75" s="301"/>
      <c r="J75" s="301"/>
      <c r="K75" s="302"/>
      <c r="L75" s="302"/>
      <c r="M75" s="302"/>
      <c r="N75" s="305"/>
      <c r="O75" s="302"/>
      <c r="P75" s="305"/>
      <c r="Q75" s="302"/>
      <c r="R75" s="305"/>
    </row>
    <row r="76" spans="1:18" ht="14.25">
      <c r="A76" s="304"/>
      <c r="B76" s="301"/>
      <c r="C76" s="301" t="s">
        <v>91</v>
      </c>
      <c r="D76" s="302"/>
      <c r="E76" s="305"/>
      <c r="F76" s="305"/>
      <c r="G76" s="302"/>
      <c r="H76" s="305"/>
      <c r="I76" s="301"/>
      <c r="J76" s="301"/>
      <c r="K76" s="302"/>
      <c r="L76" s="302"/>
      <c r="M76" s="302"/>
      <c r="N76" s="305"/>
      <c r="O76" s="302"/>
      <c r="P76" s="305"/>
      <c r="Q76" s="302"/>
      <c r="R76" s="305"/>
    </row>
    <row r="77" spans="1:18" ht="14.25">
      <c r="A77" s="304"/>
      <c r="B77" s="301"/>
      <c r="C77" s="301" t="s">
        <v>1227</v>
      </c>
      <c r="D77" s="302"/>
      <c r="E77" s="305"/>
      <c r="F77" s="305"/>
      <c r="G77" s="302"/>
      <c r="H77" s="305"/>
      <c r="I77" s="301" t="s">
        <v>595</v>
      </c>
      <c r="J77" s="301">
        <v>2</v>
      </c>
      <c r="K77" s="302">
        <v>0.3</v>
      </c>
      <c r="L77" s="302"/>
      <c r="M77" s="302"/>
      <c r="N77" s="305"/>
      <c r="O77" s="302"/>
      <c r="P77" s="305"/>
      <c r="Q77" s="302"/>
      <c r="R77" s="305"/>
    </row>
    <row r="78" spans="1:18" ht="14.25">
      <c r="A78" s="304"/>
      <c r="B78" s="301"/>
      <c r="C78" s="301" t="s">
        <v>1487</v>
      </c>
      <c r="D78" s="302"/>
      <c r="E78" s="305"/>
      <c r="F78" s="305"/>
      <c r="G78" s="302"/>
      <c r="H78" s="305"/>
      <c r="I78" s="301"/>
      <c r="J78" s="301"/>
      <c r="K78" s="302"/>
      <c r="L78" s="302"/>
      <c r="M78" s="302"/>
      <c r="N78" s="305"/>
      <c r="O78" s="302"/>
      <c r="P78" s="305"/>
      <c r="Q78" s="302"/>
      <c r="R78" s="305"/>
    </row>
    <row r="79" spans="1:18" ht="14.25">
      <c r="A79" s="304"/>
      <c r="B79" s="301"/>
      <c r="C79" s="301" t="s">
        <v>1488</v>
      </c>
      <c r="D79" s="302"/>
      <c r="E79" s="305"/>
      <c r="F79" s="305"/>
      <c r="G79" s="302"/>
      <c r="H79" s="305"/>
      <c r="I79" s="301"/>
      <c r="J79" s="301"/>
      <c r="K79" s="302"/>
      <c r="L79" s="302"/>
      <c r="M79" s="302"/>
      <c r="N79" s="305"/>
      <c r="O79" s="302"/>
      <c r="P79" s="305"/>
      <c r="Q79" s="302"/>
      <c r="R79" s="305"/>
    </row>
    <row r="80" spans="1:18" ht="14.25">
      <c r="A80" s="304"/>
      <c r="B80" s="301"/>
      <c r="C80" s="301" t="s">
        <v>603</v>
      </c>
      <c r="D80" s="302"/>
      <c r="E80" s="305"/>
      <c r="F80" s="305"/>
      <c r="G80" s="302"/>
      <c r="H80" s="305"/>
      <c r="I80" s="298" t="s">
        <v>603</v>
      </c>
      <c r="J80" s="301" t="s">
        <v>364</v>
      </c>
      <c r="K80" s="302">
        <v>0.63</v>
      </c>
      <c r="L80" s="302"/>
      <c r="M80" s="302"/>
      <c r="N80" s="305"/>
      <c r="O80" s="302"/>
      <c r="P80" s="305"/>
      <c r="Q80" s="302"/>
      <c r="R80" s="305"/>
    </row>
    <row r="81" spans="1:18" ht="14.25">
      <c r="A81" s="304"/>
      <c r="B81" s="301"/>
      <c r="C81" s="301" t="s">
        <v>87</v>
      </c>
      <c r="D81" s="302"/>
      <c r="E81" s="305"/>
      <c r="F81" s="305"/>
      <c r="G81" s="302"/>
      <c r="H81" s="305"/>
      <c r="I81" s="301"/>
      <c r="J81" s="301"/>
      <c r="K81" s="302"/>
      <c r="L81" s="302"/>
      <c r="M81" s="302"/>
      <c r="N81" s="305"/>
      <c r="O81" s="302"/>
      <c r="P81" s="305"/>
      <c r="Q81" s="302"/>
      <c r="R81" s="305"/>
    </row>
    <row r="82" spans="1:18" ht="14.25">
      <c r="A82" s="304"/>
      <c r="B82" s="301"/>
      <c r="C82" s="301" t="s">
        <v>932</v>
      </c>
      <c r="D82" s="302"/>
      <c r="E82" s="305"/>
      <c r="F82" s="305"/>
      <c r="G82" s="302"/>
      <c r="H82" s="305"/>
      <c r="I82" s="301"/>
      <c r="J82" s="301"/>
      <c r="K82" s="302"/>
      <c r="L82" s="302"/>
      <c r="M82" s="302"/>
      <c r="N82" s="305"/>
      <c r="O82" s="302"/>
      <c r="P82" s="305"/>
      <c r="Q82" s="302"/>
      <c r="R82" s="305"/>
    </row>
    <row r="83" spans="1:18" ht="14.25">
      <c r="A83" s="304"/>
      <c r="B83" s="301"/>
      <c r="C83" s="301" t="s">
        <v>261</v>
      </c>
      <c r="D83" s="302"/>
      <c r="E83" s="305"/>
      <c r="F83" s="305"/>
      <c r="G83" s="302"/>
      <c r="H83" s="305"/>
      <c r="I83" s="301"/>
      <c r="J83" s="301"/>
      <c r="K83" s="302"/>
      <c r="L83" s="302"/>
      <c r="M83" s="302"/>
      <c r="N83" s="305"/>
      <c r="O83" s="302"/>
      <c r="P83" s="305"/>
      <c r="Q83" s="302"/>
      <c r="R83" s="305"/>
    </row>
    <row r="84" spans="1:18" ht="14.25">
      <c r="A84" s="304"/>
      <c r="B84" s="301"/>
      <c r="C84" s="301" t="s">
        <v>314</v>
      </c>
      <c r="D84" s="302"/>
      <c r="E84" s="305"/>
      <c r="F84" s="305"/>
      <c r="G84" s="302"/>
      <c r="H84" s="305"/>
      <c r="I84" s="301"/>
      <c r="J84" s="301"/>
      <c r="K84" s="302"/>
      <c r="L84" s="302"/>
      <c r="M84" s="302"/>
      <c r="N84" s="305"/>
      <c r="O84" s="302"/>
      <c r="P84" s="305"/>
      <c r="Q84" s="302"/>
      <c r="R84" s="305"/>
    </row>
    <row r="85" spans="1:18" ht="14.25">
      <c r="A85" s="304"/>
      <c r="B85" s="301"/>
      <c r="C85" s="301" t="s">
        <v>1489</v>
      </c>
      <c r="D85" s="302"/>
      <c r="E85" s="305"/>
      <c r="F85" s="305"/>
      <c r="G85" s="302"/>
      <c r="H85" s="305"/>
      <c r="I85" s="301"/>
      <c r="J85" s="301"/>
      <c r="K85" s="302"/>
      <c r="L85" s="302"/>
      <c r="M85" s="302"/>
      <c r="N85" s="305"/>
      <c r="O85" s="302"/>
      <c r="P85" s="305"/>
      <c r="Q85" s="302"/>
      <c r="R85" s="305"/>
    </row>
    <row r="86" spans="1:18" ht="14.25">
      <c r="A86" s="304"/>
      <c r="B86" s="301"/>
      <c r="C86" s="301" t="s">
        <v>170</v>
      </c>
      <c r="D86" s="302"/>
      <c r="E86" s="305"/>
      <c r="F86" s="305"/>
      <c r="G86" s="302"/>
      <c r="H86" s="305"/>
      <c r="I86" s="298" t="s">
        <v>170</v>
      </c>
      <c r="J86" s="301" t="s">
        <v>169</v>
      </c>
      <c r="K86" s="302">
        <v>0.05</v>
      </c>
      <c r="L86" s="302"/>
      <c r="M86" s="302"/>
      <c r="N86" s="305"/>
      <c r="O86" s="302"/>
      <c r="P86" s="305"/>
      <c r="Q86" s="302"/>
      <c r="R86" s="305"/>
    </row>
    <row r="87" spans="1:18" ht="14.25">
      <c r="A87" s="304"/>
      <c r="B87" s="301"/>
      <c r="C87" s="301" t="s">
        <v>93</v>
      </c>
      <c r="D87" s="302"/>
      <c r="E87" s="305"/>
      <c r="F87" s="305"/>
      <c r="G87" s="302"/>
      <c r="H87" s="305"/>
      <c r="I87" s="301"/>
      <c r="J87" s="301"/>
      <c r="K87" s="302"/>
      <c r="L87" s="302"/>
      <c r="M87" s="302"/>
      <c r="N87" s="305"/>
      <c r="O87" s="302"/>
      <c r="P87" s="305"/>
      <c r="Q87" s="302"/>
      <c r="R87" s="305"/>
    </row>
    <row r="88" spans="1:18" ht="14.25">
      <c r="A88" s="304"/>
      <c r="B88" s="301"/>
      <c r="C88" s="301" t="s">
        <v>1490</v>
      </c>
      <c r="D88" s="302"/>
      <c r="E88" s="305"/>
      <c r="F88" s="305"/>
      <c r="G88" s="302"/>
      <c r="H88" s="305"/>
      <c r="I88" s="301"/>
      <c r="J88" s="301"/>
      <c r="K88" s="302"/>
      <c r="L88" s="302"/>
      <c r="M88" s="302"/>
      <c r="N88" s="305"/>
      <c r="O88" s="302"/>
      <c r="P88" s="305"/>
      <c r="Q88" s="302"/>
      <c r="R88" s="305"/>
    </row>
    <row r="89" spans="1:18" ht="14.25">
      <c r="A89" s="304"/>
      <c r="B89" s="301"/>
      <c r="C89" s="301" t="s">
        <v>1491</v>
      </c>
      <c r="D89" s="302"/>
      <c r="E89" s="305"/>
      <c r="F89" s="305"/>
      <c r="G89" s="302"/>
      <c r="H89" s="305"/>
      <c r="I89" s="301"/>
      <c r="J89" s="301"/>
      <c r="K89" s="302"/>
      <c r="L89" s="302"/>
      <c r="M89" s="302"/>
      <c r="N89" s="305"/>
      <c r="O89" s="302"/>
      <c r="P89" s="305"/>
      <c r="Q89" s="302"/>
      <c r="R89" s="305"/>
    </row>
    <row r="90" spans="1:18" ht="14.25">
      <c r="A90" s="304"/>
      <c r="B90" s="301"/>
      <c r="C90" s="301" t="s">
        <v>301</v>
      </c>
      <c r="D90" s="302"/>
      <c r="E90" s="305"/>
      <c r="F90" s="305"/>
      <c r="G90" s="302"/>
      <c r="H90" s="305"/>
      <c r="I90" s="301"/>
      <c r="J90" s="301"/>
      <c r="K90" s="302"/>
      <c r="L90" s="302"/>
      <c r="M90" s="302"/>
      <c r="N90" s="305"/>
      <c r="O90" s="302"/>
      <c r="P90" s="305"/>
      <c r="Q90" s="302"/>
      <c r="R90" s="305"/>
    </row>
    <row r="91" spans="1:18" ht="14.25">
      <c r="A91" s="304"/>
      <c r="B91" s="301"/>
      <c r="C91" s="301" t="s">
        <v>296</v>
      </c>
      <c r="D91" s="302"/>
      <c r="E91" s="305"/>
      <c r="F91" s="305"/>
      <c r="G91" s="302"/>
      <c r="H91" s="305"/>
      <c r="I91" s="301"/>
      <c r="J91" s="301"/>
      <c r="K91" s="302"/>
      <c r="L91" s="302"/>
      <c r="M91" s="302"/>
      <c r="N91" s="305"/>
      <c r="O91" s="302"/>
      <c r="P91" s="305"/>
      <c r="Q91" s="302"/>
      <c r="R91" s="305"/>
    </row>
    <row r="92" spans="1:18" ht="14.25">
      <c r="A92" s="304"/>
      <c r="B92" s="301"/>
      <c r="C92" s="301" t="s">
        <v>294</v>
      </c>
      <c r="D92" s="302"/>
      <c r="E92" s="305"/>
      <c r="F92" s="305"/>
      <c r="G92" s="302"/>
      <c r="H92" s="305"/>
      <c r="I92" s="301"/>
      <c r="J92" s="301"/>
      <c r="K92" s="302"/>
      <c r="L92" s="302"/>
      <c r="M92" s="302"/>
      <c r="N92" s="305"/>
      <c r="O92" s="302"/>
      <c r="P92" s="305"/>
      <c r="Q92" s="302"/>
      <c r="R92" s="305"/>
    </row>
    <row r="93" spans="1:18" ht="14.25">
      <c r="A93" s="304"/>
      <c r="B93" s="301"/>
      <c r="C93" s="301" t="s">
        <v>51</v>
      </c>
      <c r="D93" s="302"/>
      <c r="E93" s="305"/>
      <c r="F93" s="305"/>
      <c r="G93" s="302"/>
      <c r="H93" s="305"/>
      <c r="I93" s="301"/>
      <c r="J93" s="301"/>
      <c r="K93" s="302"/>
      <c r="L93" s="302"/>
      <c r="M93" s="302"/>
      <c r="N93" s="305"/>
      <c r="O93" s="302"/>
      <c r="P93" s="305"/>
      <c r="Q93" s="302"/>
      <c r="R93" s="305"/>
    </row>
    <row r="94" spans="1:18" ht="14.25">
      <c r="A94" s="304"/>
      <c r="B94" s="301"/>
      <c r="C94" s="301" t="s">
        <v>181</v>
      </c>
      <c r="D94" s="302"/>
      <c r="E94" s="305"/>
      <c r="F94" s="305"/>
      <c r="G94" s="302"/>
      <c r="H94" s="305"/>
      <c r="I94" s="301"/>
      <c r="J94" s="301"/>
      <c r="K94" s="302"/>
      <c r="L94" s="302"/>
      <c r="M94" s="302"/>
      <c r="N94" s="305"/>
      <c r="O94" s="302"/>
      <c r="P94" s="305"/>
      <c r="Q94" s="302"/>
      <c r="R94" s="305"/>
    </row>
    <row r="95" spans="1:18" ht="14.25">
      <c r="A95" s="306"/>
      <c r="B95" s="301"/>
      <c r="C95" s="298" t="s">
        <v>1492</v>
      </c>
      <c r="D95" s="302"/>
      <c r="E95" s="307"/>
      <c r="F95" s="307"/>
      <c r="G95" s="302"/>
      <c r="H95" s="307"/>
      <c r="I95" s="298" t="s">
        <v>1492</v>
      </c>
      <c r="J95" s="301">
        <v>0.8</v>
      </c>
      <c r="K95" s="302">
        <v>1</v>
      </c>
      <c r="L95" s="302"/>
      <c r="M95" s="302"/>
      <c r="N95" s="307"/>
      <c r="O95" s="302"/>
      <c r="P95" s="307"/>
      <c r="Q95" s="302"/>
      <c r="R95" s="307"/>
    </row>
    <row r="96" spans="1:18" ht="14.25">
      <c r="A96" s="301">
        <v>6</v>
      </c>
      <c r="B96" s="301" t="s">
        <v>200</v>
      </c>
      <c r="C96" s="298"/>
      <c r="D96" s="302">
        <v>25.959</v>
      </c>
      <c r="E96" s="303">
        <v>25.016</v>
      </c>
      <c r="F96" s="303">
        <v>0.943</v>
      </c>
      <c r="G96" s="302">
        <v>9.783</v>
      </c>
      <c r="H96" s="303">
        <v>0.347</v>
      </c>
      <c r="I96" s="298"/>
      <c r="J96" s="301"/>
      <c r="K96" s="302"/>
      <c r="L96" s="302"/>
      <c r="M96" s="303">
        <v>9.74</v>
      </c>
      <c r="N96" s="303">
        <v>0.5</v>
      </c>
      <c r="O96" s="303">
        <v>5.493</v>
      </c>
      <c r="P96" s="303">
        <v>0</v>
      </c>
      <c r="Q96" s="303">
        <v>0</v>
      </c>
      <c r="R96" s="303">
        <v>0</v>
      </c>
    </row>
    <row r="97" spans="1:18" ht="14.25">
      <c r="A97" s="317"/>
      <c r="B97" s="301"/>
      <c r="C97" s="301" t="s">
        <v>1493</v>
      </c>
      <c r="D97" s="302"/>
      <c r="E97" s="305"/>
      <c r="F97" s="305"/>
      <c r="G97" s="302"/>
      <c r="H97" s="305"/>
      <c r="I97" s="301" t="s">
        <v>1068</v>
      </c>
      <c r="J97" s="301">
        <v>1</v>
      </c>
      <c r="K97" s="302">
        <v>0.08</v>
      </c>
      <c r="L97" s="302"/>
      <c r="M97" s="305"/>
      <c r="N97" s="305"/>
      <c r="O97" s="305"/>
      <c r="P97" s="305"/>
      <c r="Q97" s="305"/>
      <c r="R97" s="305"/>
    </row>
    <row r="98" spans="1:18" ht="14.25">
      <c r="A98" s="317"/>
      <c r="B98" s="301"/>
      <c r="C98" s="301" t="s">
        <v>1494</v>
      </c>
      <c r="D98" s="302"/>
      <c r="E98" s="305"/>
      <c r="F98" s="305"/>
      <c r="G98" s="302"/>
      <c r="H98" s="305"/>
      <c r="I98" s="301" t="s">
        <v>1494</v>
      </c>
      <c r="J98" s="301">
        <v>15</v>
      </c>
      <c r="K98" s="302">
        <v>0.01</v>
      </c>
      <c r="L98" s="302"/>
      <c r="M98" s="305"/>
      <c r="N98" s="305"/>
      <c r="O98" s="305"/>
      <c r="P98" s="305"/>
      <c r="Q98" s="305"/>
      <c r="R98" s="305"/>
    </row>
    <row r="99" spans="1:18" ht="14.25">
      <c r="A99" s="317"/>
      <c r="B99" s="301"/>
      <c r="C99" s="301" t="s">
        <v>216</v>
      </c>
      <c r="D99" s="302"/>
      <c r="E99" s="305"/>
      <c r="F99" s="305"/>
      <c r="G99" s="302"/>
      <c r="H99" s="305"/>
      <c r="I99" s="301" t="s">
        <v>216</v>
      </c>
      <c r="J99" s="301">
        <v>2</v>
      </c>
      <c r="K99" s="302">
        <v>0.28</v>
      </c>
      <c r="L99" s="302"/>
      <c r="M99" s="305"/>
      <c r="N99" s="305"/>
      <c r="O99" s="305"/>
      <c r="P99" s="305"/>
      <c r="Q99" s="305"/>
      <c r="R99" s="305"/>
    </row>
    <row r="100" spans="1:18" ht="14.25">
      <c r="A100" s="317"/>
      <c r="B100" s="301"/>
      <c r="C100" s="298" t="s">
        <v>1495</v>
      </c>
      <c r="D100" s="302"/>
      <c r="E100" s="305"/>
      <c r="F100" s="305"/>
      <c r="G100" s="302"/>
      <c r="H100" s="305"/>
      <c r="I100" s="298" t="s">
        <v>1495</v>
      </c>
      <c r="J100" s="301" t="s">
        <v>1462</v>
      </c>
      <c r="K100" s="302">
        <v>0.6</v>
      </c>
      <c r="L100" s="302"/>
      <c r="M100" s="305"/>
      <c r="N100" s="305"/>
      <c r="O100" s="305"/>
      <c r="P100" s="305"/>
      <c r="Q100" s="305"/>
      <c r="R100" s="305"/>
    </row>
    <row r="101" spans="1:18" ht="14.25">
      <c r="A101" s="317"/>
      <c r="B101" s="301"/>
      <c r="C101" s="298" t="s">
        <v>1146</v>
      </c>
      <c r="D101" s="302"/>
      <c r="E101" s="305"/>
      <c r="F101" s="305"/>
      <c r="G101" s="302"/>
      <c r="H101" s="305"/>
      <c r="I101" s="301"/>
      <c r="J101" s="301"/>
      <c r="K101" s="302"/>
      <c r="L101" s="302"/>
      <c r="M101" s="305"/>
      <c r="N101" s="305"/>
      <c r="O101" s="305"/>
      <c r="P101" s="305"/>
      <c r="Q101" s="305"/>
      <c r="R101" s="305"/>
    </row>
    <row r="102" spans="1:18" ht="14.25">
      <c r="A102" s="317"/>
      <c r="B102" s="301"/>
      <c r="C102" s="301" t="s">
        <v>1496</v>
      </c>
      <c r="D102" s="302"/>
      <c r="E102" s="305"/>
      <c r="F102" s="305"/>
      <c r="G102" s="302"/>
      <c r="H102" s="305"/>
      <c r="I102" s="301"/>
      <c r="J102" s="301"/>
      <c r="K102" s="302"/>
      <c r="L102" s="302"/>
      <c r="M102" s="305"/>
      <c r="N102" s="305"/>
      <c r="O102" s="305"/>
      <c r="P102" s="305"/>
      <c r="Q102" s="305"/>
      <c r="R102" s="305"/>
    </row>
    <row r="103" spans="1:18" ht="14.25">
      <c r="A103" s="317"/>
      <c r="B103" s="301"/>
      <c r="C103" s="298" t="s">
        <v>505</v>
      </c>
      <c r="D103" s="302"/>
      <c r="E103" s="305"/>
      <c r="F103" s="305"/>
      <c r="G103" s="302"/>
      <c r="H103" s="305"/>
      <c r="I103" s="298" t="s">
        <v>505</v>
      </c>
      <c r="J103" s="301" t="s">
        <v>364</v>
      </c>
      <c r="K103" s="302">
        <v>0.12</v>
      </c>
      <c r="L103" s="302"/>
      <c r="M103" s="305"/>
      <c r="N103" s="305"/>
      <c r="O103" s="305"/>
      <c r="P103" s="305"/>
      <c r="Q103" s="305"/>
      <c r="R103" s="305"/>
    </row>
    <row r="104" spans="1:18" ht="14.25">
      <c r="A104" s="317"/>
      <c r="B104" s="301"/>
      <c r="C104" s="298" t="s">
        <v>1497</v>
      </c>
      <c r="D104" s="302"/>
      <c r="E104" s="305"/>
      <c r="F104" s="305"/>
      <c r="G104" s="302"/>
      <c r="H104" s="305"/>
      <c r="I104" s="298" t="s">
        <v>1497</v>
      </c>
      <c r="J104" s="301" t="s">
        <v>169</v>
      </c>
      <c r="K104" s="302">
        <v>0.03</v>
      </c>
      <c r="L104" s="302"/>
      <c r="M104" s="305"/>
      <c r="N104" s="305"/>
      <c r="O104" s="305"/>
      <c r="P104" s="305"/>
      <c r="Q104" s="305"/>
      <c r="R104" s="305"/>
    </row>
    <row r="105" spans="1:18" ht="14.25">
      <c r="A105" s="317"/>
      <c r="B105" s="301"/>
      <c r="C105" s="298" t="s">
        <v>803</v>
      </c>
      <c r="D105" s="302"/>
      <c r="E105" s="305"/>
      <c r="F105" s="305"/>
      <c r="G105" s="302"/>
      <c r="H105" s="305"/>
      <c r="I105" s="298" t="s">
        <v>803</v>
      </c>
      <c r="J105" s="301" t="s">
        <v>437</v>
      </c>
      <c r="K105" s="302">
        <v>0.04</v>
      </c>
      <c r="L105" s="302"/>
      <c r="M105" s="305"/>
      <c r="N105" s="305"/>
      <c r="O105" s="305"/>
      <c r="P105" s="305"/>
      <c r="Q105" s="305"/>
      <c r="R105" s="305"/>
    </row>
    <row r="106" spans="1:18" ht="14.25">
      <c r="A106" s="317"/>
      <c r="B106" s="301"/>
      <c r="C106" s="298" t="s">
        <v>1498</v>
      </c>
      <c r="D106" s="302"/>
      <c r="E106" s="305"/>
      <c r="F106" s="305"/>
      <c r="G106" s="302"/>
      <c r="H106" s="305"/>
      <c r="I106" s="298" t="s">
        <v>1498</v>
      </c>
      <c r="J106" s="301" t="s">
        <v>1461</v>
      </c>
      <c r="K106" s="302">
        <v>0.56</v>
      </c>
      <c r="L106" s="302"/>
      <c r="M106" s="305"/>
      <c r="N106" s="305"/>
      <c r="O106" s="305"/>
      <c r="P106" s="305"/>
      <c r="Q106" s="305"/>
      <c r="R106" s="305"/>
    </row>
    <row r="107" spans="1:18" ht="14.25">
      <c r="A107" s="317"/>
      <c r="B107" s="301"/>
      <c r="C107" s="298" t="s">
        <v>128</v>
      </c>
      <c r="D107" s="302"/>
      <c r="E107" s="305"/>
      <c r="F107" s="305"/>
      <c r="G107" s="302"/>
      <c r="H107" s="305"/>
      <c r="I107" s="298" t="s">
        <v>128</v>
      </c>
      <c r="J107" s="301" t="s">
        <v>1499</v>
      </c>
      <c r="K107" s="302">
        <v>0.13</v>
      </c>
      <c r="L107" s="302">
        <v>0.05</v>
      </c>
      <c r="M107" s="305"/>
      <c r="N107" s="305"/>
      <c r="O107" s="305"/>
      <c r="P107" s="305"/>
      <c r="Q107" s="305"/>
      <c r="R107" s="305"/>
    </row>
    <row r="108" spans="1:18" ht="14.25">
      <c r="A108" s="317"/>
      <c r="B108" s="301"/>
      <c r="C108" s="298" t="s">
        <v>1500</v>
      </c>
      <c r="D108" s="302"/>
      <c r="E108" s="305"/>
      <c r="F108" s="305"/>
      <c r="G108" s="302"/>
      <c r="H108" s="305"/>
      <c r="I108" s="298" t="s">
        <v>1500</v>
      </c>
      <c r="J108" s="301" t="s">
        <v>1461</v>
      </c>
      <c r="K108" s="302">
        <v>0.97</v>
      </c>
      <c r="L108" s="302"/>
      <c r="M108" s="305"/>
      <c r="N108" s="305"/>
      <c r="O108" s="305"/>
      <c r="P108" s="305"/>
      <c r="Q108" s="305"/>
      <c r="R108" s="305"/>
    </row>
    <row r="109" spans="1:18" ht="14.25">
      <c r="A109" s="317"/>
      <c r="B109" s="301"/>
      <c r="C109" s="298" t="s">
        <v>1070</v>
      </c>
      <c r="D109" s="302"/>
      <c r="E109" s="305"/>
      <c r="F109" s="305"/>
      <c r="G109" s="302"/>
      <c r="H109" s="305"/>
      <c r="I109" s="298" t="s">
        <v>1070</v>
      </c>
      <c r="J109" s="301">
        <v>0.5</v>
      </c>
      <c r="K109" s="302">
        <v>0.07</v>
      </c>
      <c r="L109" s="302"/>
      <c r="M109" s="305"/>
      <c r="N109" s="305"/>
      <c r="O109" s="305"/>
      <c r="P109" s="305"/>
      <c r="Q109" s="305"/>
      <c r="R109" s="305"/>
    </row>
    <row r="110" spans="1:18" ht="14.25">
      <c r="A110" s="317"/>
      <c r="B110" s="301"/>
      <c r="C110" s="298" t="s">
        <v>101</v>
      </c>
      <c r="D110" s="302"/>
      <c r="E110" s="305"/>
      <c r="F110" s="305"/>
      <c r="G110" s="302"/>
      <c r="H110" s="305"/>
      <c r="I110" s="298" t="s">
        <v>101</v>
      </c>
      <c r="J110" s="301"/>
      <c r="K110" s="313">
        <v>0.09</v>
      </c>
      <c r="L110" s="313">
        <v>0.08</v>
      </c>
      <c r="M110" s="305"/>
      <c r="N110" s="305"/>
      <c r="O110" s="305"/>
      <c r="P110" s="305"/>
      <c r="Q110" s="305"/>
      <c r="R110" s="305"/>
    </row>
    <row r="111" spans="1:18" ht="14.25">
      <c r="A111" s="317"/>
      <c r="B111" s="301"/>
      <c r="C111" s="298" t="s">
        <v>134</v>
      </c>
      <c r="D111" s="302"/>
      <c r="E111" s="305"/>
      <c r="F111" s="305"/>
      <c r="G111" s="302"/>
      <c r="H111" s="305"/>
      <c r="I111" s="301"/>
      <c r="J111" s="301"/>
      <c r="K111" s="302"/>
      <c r="L111" s="302"/>
      <c r="M111" s="305"/>
      <c r="N111" s="305"/>
      <c r="O111" s="305"/>
      <c r="P111" s="305"/>
      <c r="Q111" s="305"/>
      <c r="R111" s="305"/>
    </row>
    <row r="112" spans="1:18" ht="14.25">
      <c r="A112" s="317"/>
      <c r="B112" s="301"/>
      <c r="C112" s="298" t="s">
        <v>1501</v>
      </c>
      <c r="D112" s="302"/>
      <c r="E112" s="305"/>
      <c r="F112" s="305"/>
      <c r="G112" s="302"/>
      <c r="H112" s="305"/>
      <c r="I112" s="301"/>
      <c r="J112" s="301"/>
      <c r="K112" s="302"/>
      <c r="L112" s="302"/>
      <c r="M112" s="305"/>
      <c r="N112" s="305"/>
      <c r="O112" s="305"/>
      <c r="P112" s="305"/>
      <c r="Q112" s="305"/>
      <c r="R112" s="305"/>
    </row>
    <row r="113" spans="1:18" ht="14.25">
      <c r="A113" s="317"/>
      <c r="B113" s="301"/>
      <c r="C113" s="298" t="s">
        <v>1502</v>
      </c>
      <c r="D113" s="302"/>
      <c r="E113" s="305"/>
      <c r="F113" s="305"/>
      <c r="G113" s="302"/>
      <c r="H113" s="305"/>
      <c r="I113" s="301"/>
      <c r="J113" s="301"/>
      <c r="K113" s="302"/>
      <c r="L113" s="302"/>
      <c r="M113" s="305"/>
      <c r="N113" s="305"/>
      <c r="O113" s="305"/>
      <c r="P113" s="305"/>
      <c r="Q113" s="305"/>
      <c r="R113" s="305"/>
    </row>
    <row r="114" spans="1:18" ht="14.25">
      <c r="A114" s="317"/>
      <c r="B114" s="301"/>
      <c r="C114" s="298" t="s">
        <v>1503</v>
      </c>
      <c r="D114" s="302"/>
      <c r="E114" s="305"/>
      <c r="F114" s="305"/>
      <c r="G114" s="302"/>
      <c r="H114" s="305"/>
      <c r="I114" s="298" t="s">
        <v>1503</v>
      </c>
      <c r="J114" s="301" t="s">
        <v>1461</v>
      </c>
      <c r="K114" s="302">
        <v>0.25</v>
      </c>
      <c r="L114" s="302"/>
      <c r="M114" s="305"/>
      <c r="N114" s="305"/>
      <c r="O114" s="305"/>
      <c r="P114" s="305"/>
      <c r="Q114" s="305"/>
      <c r="R114" s="305"/>
    </row>
    <row r="115" spans="1:18" ht="14.25">
      <c r="A115" s="317"/>
      <c r="B115" s="301"/>
      <c r="C115" s="298" t="s">
        <v>1504</v>
      </c>
      <c r="D115" s="302"/>
      <c r="E115" s="305"/>
      <c r="F115" s="305"/>
      <c r="G115" s="302"/>
      <c r="H115" s="305"/>
      <c r="I115" s="298" t="s">
        <v>1504</v>
      </c>
      <c r="J115" s="301">
        <v>5</v>
      </c>
      <c r="K115" s="302">
        <v>0.05</v>
      </c>
      <c r="L115" s="302"/>
      <c r="M115" s="305"/>
      <c r="N115" s="305"/>
      <c r="O115" s="305"/>
      <c r="P115" s="305"/>
      <c r="Q115" s="305"/>
      <c r="R115" s="305"/>
    </row>
    <row r="116" spans="1:18" ht="14.25">
      <c r="A116" s="317"/>
      <c r="B116" s="301"/>
      <c r="C116" s="298" t="s">
        <v>44</v>
      </c>
      <c r="D116" s="302"/>
      <c r="E116" s="305"/>
      <c r="F116" s="305"/>
      <c r="G116" s="302"/>
      <c r="H116" s="305"/>
      <c r="I116" s="301"/>
      <c r="J116" s="301"/>
      <c r="K116" s="302"/>
      <c r="L116" s="302"/>
      <c r="M116" s="305"/>
      <c r="N116" s="305"/>
      <c r="O116" s="305"/>
      <c r="P116" s="305"/>
      <c r="Q116" s="305"/>
      <c r="R116" s="305"/>
    </row>
    <row r="117" spans="1:18" ht="14.25">
      <c r="A117" s="317"/>
      <c r="B117" s="301"/>
      <c r="C117" s="301" t="s">
        <v>1505</v>
      </c>
      <c r="D117" s="302"/>
      <c r="E117" s="305"/>
      <c r="F117" s="305"/>
      <c r="G117" s="302"/>
      <c r="H117" s="305"/>
      <c r="I117" s="298"/>
      <c r="J117" s="301"/>
      <c r="K117" s="302"/>
      <c r="L117" s="302"/>
      <c r="M117" s="305"/>
      <c r="N117" s="305"/>
      <c r="O117" s="305"/>
      <c r="P117" s="305"/>
      <c r="Q117" s="305"/>
      <c r="R117" s="305"/>
    </row>
    <row r="118" spans="1:18" ht="14.25">
      <c r="A118" s="317"/>
      <c r="B118" s="301"/>
      <c r="C118" s="301" t="s">
        <v>1506</v>
      </c>
      <c r="D118" s="302"/>
      <c r="E118" s="305"/>
      <c r="F118" s="305"/>
      <c r="G118" s="302"/>
      <c r="H118" s="305"/>
      <c r="I118" s="298"/>
      <c r="J118" s="301"/>
      <c r="K118" s="302"/>
      <c r="L118" s="302"/>
      <c r="M118" s="305"/>
      <c r="N118" s="305"/>
      <c r="O118" s="305"/>
      <c r="P118" s="305"/>
      <c r="Q118" s="305"/>
      <c r="R118" s="305"/>
    </row>
    <row r="119" spans="1:18" ht="14.25">
      <c r="A119" s="317"/>
      <c r="B119" s="301"/>
      <c r="C119" s="301" t="s">
        <v>185</v>
      </c>
      <c r="D119" s="302"/>
      <c r="E119" s="305"/>
      <c r="F119" s="305"/>
      <c r="G119" s="302"/>
      <c r="H119" s="305"/>
      <c r="I119" s="298"/>
      <c r="J119" s="301"/>
      <c r="K119" s="302"/>
      <c r="L119" s="302"/>
      <c r="M119" s="305"/>
      <c r="N119" s="305"/>
      <c r="O119" s="305"/>
      <c r="P119" s="305"/>
      <c r="Q119" s="305"/>
      <c r="R119" s="305"/>
    </row>
    <row r="120" spans="1:18" ht="14.25">
      <c r="A120" s="317"/>
      <c r="B120" s="301"/>
      <c r="C120" s="301" t="s">
        <v>1507</v>
      </c>
      <c r="D120" s="302"/>
      <c r="E120" s="305"/>
      <c r="F120" s="305"/>
      <c r="G120" s="302"/>
      <c r="H120" s="305"/>
      <c r="I120" s="298"/>
      <c r="J120" s="301"/>
      <c r="K120" s="302"/>
      <c r="L120" s="302"/>
      <c r="M120" s="305"/>
      <c r="N120" s="305"/>
      <c r="O120" s="305"/>
      <c r="P120" s="305"/>
      <c r="Q120" s="305"/>
      <c r="R120" s="305"/>
    </row>
    <row r="121" spans="1:18" ht="14.25">
      <c r="A121" s="317"/>
      <c r="B121" s="301"/>
      <c r="C121" s="301" t="s">
        <v>724</v>
      </c>
      <c r="D121" s="302"/>
      <c r="E121" s="305"/>
      <c r="F121" s="305"/>
      <c r="G121" s="302"/>
      <c r="H121" s="305"/>
      <c r="I121" s="298"/>
      <c r="J121" s="301"/>
      <c r="K121" s="302"/>
      <c r="L121" s="302"/>
      <c r="M121" s="305"/>
      <c r="N121" s="305"/>
      <c r="O121" s="305"/>
      <c r="P121" s="305"/>
      <c r="Q121" s="305"/>
      <c r="R121" s="305"/>
    </row>
    <row r="122" spans="1:18" ht="14.25">
      <c r="A122" s="317"/>
      <c r="B122" s="301"/>
      <c r="C122" s="301" t="s">
        <v>224</v>
      </c>
      <c r="D122" s="302"/>
      <c r="E122" s="305"/>
      <c r="F122" s="305"/>
      <c r="G122" s="302"/>
      <c r="H122" s="305"/>
      <c r="I122" s="298"/>
      <c r="J122" s="301"/>
      <c r="K122" s="302"/>
      <c r="L122" s="302"/>
      <c r="M122" s="305"/>
      <c r="N122" s="305"/>
      <c r="O122" s="305"/>
      <c r="P122" s="305"/>
      <c r="Q122" s="305"/>
      <c r="R122" s="305"/>
    </row>
    <row r="123" spans="1:18" ht="14.25">
      <c r="A123" s="317"/>
      <c r="B123" s="301"/>
      <c r="C123" s="301" t="s">
        <v>320</v>
      </c>
      <c r="D123" s="302"/>
      <c r="E123" s="305"/>
      <c r="F123" s="305"/>
      <c r="G123" s="302"/>
      <c r="H123" s="305"/>
      <c r="I123" s="298"/>
      <c r="J123" s="301"/>
      <c r="K123" s="302"/>
      <c r="L123" s="302"/>
      <c r="M123" s="305"/>
      <c r="N123" s="305"/>
      <c r="O123" s="305"/>
      <c r="P123" s="305"/>
      <c r="Q123" s="305"/>
      <c r="R123" s="305"/>
    </row>
    <row r="124" spans="1:18" ht="14.25">
      <c r="A124" s="317"/>
      <c r="B124" s="301"/>
      <c r="C124" s="301" t="s">
        <v>308</v>
      </c>
      <c r="D124" s="302"/>
      <c r="E124" s="305"/>
      <c r="F124" s="305"/>
      <c r="G124" s="302"/>
      <c r="H124" s="305"/>
      <c r="I124" s="298"/>
      <c r="J124" s="301"/>
      <c r="K124" s="302"/>
      <c r="L124" s="302"/>
      <c r="M124" s="305"/>
      <c r="N124" s="305"/>
      <c r="O124" s="305"/>
      <c r="P124" s="305"/>
      <c r="Q124" s="305"/>
      <c r="R124" s="305"/>
    </row>
    <row r="125" spans="1:18" ht="14.25">
      <c r="A125" s="317"/>
      <c r="B125" s="301"/>
      <c r="C125" s="301" t="s">
        <v>172</v>
      </c>
      <c r="D125" s="302"/>
      <c r="E125" s="305"/>
      <c r="F125" s="305"/>
      <c r="G125" s="302"/>
      <c r="H125" s="305"/>
      <c r="I125" s="298"/>
      <c r="J125" s="301"/>
      <c r="K125" s="302"/>
      <c r="L125" s="302"/>
      <c r="M125" s="305"/>
      <c r="N125" s="305"/>
      <c r="O125" s="305"/>
      <c r="P125" s="305"/>
      <c r="Q125" s="305"/>
      <c r="R125" s="305"/>
    </row>
    <row r="126" spans="1:18" ht="14.25">
      <c r="A126" s="317"/>
      <c r="B126" s="301"/>
      <c r="C126" s="301" t="s">
        <v>302</v>
      </c>
      <c r="D126" s="302"/>
      <c r="E126" s="305"/>
      <c r="F126" s="305"/>
      <c r="G126" s="302"/>
      <c r="H126" s="305"/>
      <c r="I126" s="298"/>
      <c r="J126" s="301"/>
      <c r="K126" s="302"/>
      <c r="L126" s="302"/>
      <c r="M126" s="305"/>
      <c r="N126" s="305"/>
      <c r="O126" s="305"/>
      <c r="P126" s="305"/>
      <c r="Q126" s="305"/>
      <c r="R126" s="305"/>
    </row>
    <row r="127" spans="1:18" ht="14.25">
      <c r="A127" s="317"/>
      <c r="B127" s="301"/>
      <c r="C127" s="301" t="s">
        <v>1508</v>
      </c>
      <c r="D127" s="302"/>
      <c r="E127" s="305"/>
      <c r="F127" s="305"/>
      <c r="G127" s="302"/>
      <c r="H127" s="305"/>
      <c r="I127" s="298"/>
      <c r="J127" s="301"/>
      <c r="K127" s="302"/>
      <c r="L127" s="302"/>
      <c r="M127" s="305"/>
      <c r="N127" s="305"/>
      <c r="O127" s="305"/>
      <c r="P127" s="305"/>
      <c r="Q127" s="305"/>
      <c r="R127" s="305"/>
    </row>
    <row r="128" spans="1:18" ht="14.25">
      <c r="A128" s="317"/>
      <c r="B128" s="301"/>
      <c r="C128" s="301" t="s">
        <v>1231</v>
      </c>
      <c r="D128" s="302"/>
      <c r="E128" s="305"/>
      <c r="F128" s="305"/>
      <c r="G128" s="302"/>
      <c r="H128" s="305"/>
      <c r="I128" s="298"/>
      <c r="J128" s="301"/>
      <c r="K128" s="302"/>
      <c r="L128" s="302"/>
      <c r="M128" s="305"/>
      <c r="N128" s="305"/>
      <c r="O128" s="305"/>
      <c r="P128" s="305"/>
      <c r="Q128" s="305"/>
      <c r="R128" s="305"/>
    </row>
    <row r="129" spans="1:18" ht="14.25">
      <c r="A129" s="317"/>
      <c r="B129" s="301"/>
      <c r="C129" s="301" t="s">
        <v>177</v>
      </c>
      <c r="D129" s="302"/>
      <c r="E129" s="305"/>
      <c r="F129" s="305"/>
      <c r="G129" s="302"/>
      <c r="H129" s="305"/>
      <c r="I129" s="298"/>
      <c r="J129" s="301"/>
      <c r="K129" s="302"/>
      <c r="L129" s="302"/>
      <c r="M129" s="305"/>
      <c r="N129" s="305"/>
      <c r="O129" s="305"/>
      <c r="P129" s="305"/>
      <c r="Q129" s="305"/>
      <c r="R129" s="305"/>
    </row>
    <row r="130" spans="1:18" ht="14.25">
      <c r="A130" s="317"/>
      <c r="B130" s="301"/>
      <c r="C130" s="301" t="s">
        <v>1509</v>
      </c>
      <c r="D130" s="302"/>
      <c r="E130" s="305"/>
      <c r="F130" s="305"/>
      <c r="G130" s="302"/>
      <c r="H130" s="305"/>
      <c r="I130" s="298"/>
      <c r="J130" s="301"/>
      <c r="K130" s="302"/>
      <c r="L130" s="302"/>
      <c r="M130" s="305"/>
      <c r="N130" s="305"/>
      <c r="O130" s="305"/>
      <c r="P130" s="305"/>
      <c r="Q130" s="305"/>
      <c r="R130" s="305"/>
    </row>
    <row r="131" spans="1:18" ht="14.25">
      <c r="A131" s="317"/>
      <c r="B131" s="301"/>
      <c r="C131" s="298" t="s">
        <v>1510</v>
      </c>
      <c r="D131" s="302"/>
      <c r="E131" s="305"/>
      <c r="F131" s="305"/>
      <c r="G131" s="302"/>
      <c r="H131" s="305"/>
      <c r="I131" s="298" t="s">
        <v>1510</v>
      </c>
      <c r="J131" s="301"/>
      <c r="K131" s="313">
        <v>0.065</v>
      </c>
      <c r="L131" s="313">
        <v>0.01</v>
      </c>
      <c r="M131" s="305"/>
      <c r="N131" s="305"/>
      <c r="O131" s="305"/>
      <c r="P131" s="305"/>
      <c r="Q131" s="305"/>
      <c r="R131" s="305"/>
    </row>
    <row r="132" spans="1:18" ht="14.25">
      <c r="A132" s="317"/>
      <c r="B132" s="301"/>
      <c r="C132" s="298" t="s">
        <v>207</v>
      </c>
      <c r="D132" s="302"/>
      <c r="E132" s="305"/>
      <c r="F132" s="305"/>
      <c r="G132" s="302"/>
      <c r="H132" s="305"/>
      <c r="I132" s="298" t="s">
        <v>207</v>
      </c>
      <c r="J132" s="301"/>
      <c r="K132" s="313">
        <v>0.07</v>
      </c>
      <c r="L132" s="313">
        <v>0.07</v>
      </c>
      <c r="M132" s="305"/>
      <c r="N132" s="305"/>
      <c r="O132" s="305"/>
      <c r="P132" s="305"/>
      <c r="Q132" s="305"/>
      <c r="R132" s="305"/>
    </row>
    <row r="133" spans="1:18" ht="14.25">
      <c r="A133" s="317"/>
      <c r="B133" s="301"/>
      <c r="C133" s="298" t="s">
        <v>77</v>
      </c>
      <c r="D133" s="302"/>
      <c r="E133" s="307"/>
      <c r="F133" s="307"/>
      <c r="G133" s="302"/>
      <c r="H133" s="307"/>
      <c r="I133" s="298" t="s">
        <v>77</v>
      </c>
      <c r="J133" s="301" t="s">
        <v>100</v>
      </c>
      <c r="K133" s="302">
        <v>0.901</v>
      </c>
      <c r="L133" s="302">
        <v>0.05</v>
      </c>
      <c r="M133" s="307"/>
      <c r="N133" s="307"/>
      <c r="O133" s="307"/>
      <c r="P133" s="307"/>
      <c r="Q133" s="307"/>
      <c r="R133" s="307"/>
    </row>
  </sheetData>
  <sheetProtection/>
  <mergeCells count="78">
    <mergeCell ref="A1:R1"/>
    <mergeCell ref="M2:Q2"/>
    <mergeCell ref="E3:R3"/>
    <mergeCell ref="G4:L4"/>
    <mergeCell ref="M4:N4"/>
    <mergeCell ref="O4:P4"/>
    <mergeCell ref="Q4:R4"/>
    <mergeCell ref="A3:A5"/>
    <mergeCell ref="A8:A13"/>
    <mergeCell ref="A14:A35"/>
    <mergeCell ref="A36:A45"/>
    <mergeCell ref="A46:A95"/>
    <mergeCell ref="A96:A133"/>
    <mergeCell ref="B3:B5"/>
    <mergeCell ref="B8:B13"/>
    <mergeCell ref="B14:B35"/>
    <mergeCell ref="B36:B45"/>
    <mergeCell ref="B46:B95"/>
    <mergeCell ref="B96:B133"/>
    <mergeCell ref="C3:C5"/>
    <mergeCell ref="D3:D5"/>
    <mergeCell ref="D8:D13"/>
    <mergeCell ref="D14:D35"/>
    <mergeCell ref="D36:D45"/>
    <mergeCell ref="D46:D95"/>
    <mergeCell ref="D96:D133"/>
    <mergeCell ref="E4:E5"/>
    <mergeCell ref="E8:E13"/>
    <mergeCell ref="E14:E35"/>
    <mergeCell ref="E36:E45"/>
    <mergeCell ref="E46:E95"/>
    <mergeCell ref="E96:E133"/>
    <mergeCell ref="F4:F5"/>
    <mergeCell ref="F8:F13"/>
    <mergeCell ref="F14:F35"/>
    <mergeCell ref="F36:F45"/>
    <mergeCell ref="F46:F95"/>
    <mergeCell ref="F96:F133"/>
    <mergeCell ref="G8:G13"/>
    <mergeCell ref="G14:G35"/>
    <mergeCell ref="G36:G45"/>
    <mergeCell ref="G46:G95"/>
    <mergeCell ref="G96:G133"/>
    <mergeCell ref="H8:H13"/>
    <mergeCell ref="H14:H35"/>
    <mergeCell ref="H36:H45"/>
    <mergeCell ref="H46:H95"/>
    <mergeCell ref="H96:H133"/>
    <mergeCell ref="M8:M13"/>
    <mergeCell ref="M14:M35"/>
    <mergeCell ref="M36:M45"/>
    <mergeCell ref="M46:M95"/>
    <mergeCell ref="M96:M133"/>
    <mergeCell ref="N8:N13"/>
    <mergeCell ref="N14:N35"/>
    <mergeCell ref="N36:N45"/>
    <mergeCell ref="N46:N95"/>
    <mergeCell ref="N96:N133"/>
    <mergeCell ref="O8:O13"/>
    <mergeCell ref="O14:O35"/>
    <mergeCell ref="O36:O45"/>
    <mergeCell ref="O46:O95"/>
    <mergeCell ref="O96:O133"/>
    <mergeCell ref="P8:P13"/>
    <mergeCell ref="P14:P35"/>
    <mergeCell ref="P36:P45"/>
    <mergeCell ref="P46:P95"/>
    <mergeCell ref="P96:P133"/>
    <mergeCell ref="Q8:Q13"/>
    <mergeCell ref="Q14:Q35"/>
    <mergeCell ref="Q36:Q45"/>
    <mergeCell ref="Q46:Q95"/>
    <mergeCell ref="Q96:Q133"/>
    <mergeCell ref="R8:R13"/>
    <mergeCell ref="R14:R35"/>
    <mergeCell ref="R36:R45"/>
    <mergeCell ref="R46:R95"/>
    <mergeCell ref="R96:R13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58"/>
  <sheetViews>
    <sheetView zoomScaleSheetLayoutView="100" workbookViewId="0" topLeftCell="A1">
      <selection activeCell="G62" sqref="G62:G88"/>
    </sheetView>
  </sheetViews>
  <sheetFormatPr defaultColWidth="9.00390625" defaultRowHeight="15.75"/>
  <cols>
    <col min="4" max="5" width="9.375" style="2" bestFit="1" customWidth="1"/>
    <col min="7" max="7" width="9.00390625" style="3" customWidth="1"/>
    <col min="9" max="11" width="9.00390625" style="2" customWidth="1"/>
  </cols>
  <sheetData>
    <row r="1" spans="1:18" ht="33" customHeight="1">
      <c r="A1" s="151" t="s">
        <v>1511</v>
      </c>
      <c r="B1" s="151"/>
      <c r="C1" s="151"/>
      <c r="D1" s="152"/>
      <c r="E1" s="152"/>
      <c r="F1" s="152"/>
      <c r="G1" s="152"/>
      <c r="H1" s="152"/>
      <c r="I1" s="151"/>
      <c r="J1" s="151"/>
      <c r="K1" s="152"/>
      <c r="L1" s="207"/>
      <c r="M1" s="151"/>
      <c r="N1" s="151"/>
      <c r="O1" s="151"/>
      <c r="P1" s="151"/>
      <c r="Q1" s="151"/>
      <c r="R1" s="151"/>
    </row>
    <row r="2" spans="1:18" ht="14.25">
      <c r="A2" s="153" t="s">
        <v>31</v>
      </c>
      <c r="B2" s="153"/>
      <c r="C2" s="153"/>
      <c r="D2" s="154"/>
      <c r="E2" s="154"/>
      <c r="F2" s="154"/>
      <c r="G2" s="154"/>
      <c r="H2" s="154"/>
      <c r="I2" s="153"/>
      <c r="J2" s="153"/>
      <c r="K2" s="154"/>
      <c r="L2" s="153"/>
      <c r="M2" s="153"/>
      <c r="N2" s="153"/>
      <c r="O2" s="153"/>
      <c r="P2" s="153"/>
      <c r="Q2" s="153"/>
      <c r="R2" s="153"/>
    </row>
    <row r="3" spans="1:18" ht="14.25">
      <c r="A3" s="155" t="s">
        <v>32</v>
      </c>
      <c r="B3" s="155" t="s">
        <v>33</v>
      </c>
      <c r="C3" s="155" t="s">
        <v>34</v>
      </c>
      <c r="D3" s="156" t="s">
        <v>6</v>
      </c>
      <c r="E3" s="156"/>
      <c r="F3" s="156"/>
      <c r="G3" s="156"/>
      <c r="H3" s="157"/>
      <c r="I3" s="208"/>
      <c r="J3" s="208"/>
      <c r="K3" s="157"/>
      <c r="L3" s="209"/>
      <c r="M3" s="208"/>
      <c r="N3" s="208"/>
      <c r="O3" s="208"/>
      <c r="P3" s="208"/>
      <c r="Q3" s="208"/>
      <c r="R3" s="208"/>
    </row>
    <row r="4" spans="1:18" ht="15.75">
      <c r="A4" s="158"/>
      <c r="B4" s="158"/>
      <c r="C4" s="158"/>
      <c r="D4" s="159" t="s">
        <v>3</v>
      </c>
      <c r="E4" s="160" t="s">
        <v>36</v>
      </c>
      <c r="F4" s="160" t="s">
        <v>37</v>
      </c>
      <c r="G4" s="161" t="s">
        <v>1512</v>
      </c>
      <c r="H4" s="162"/>
      <c r="I4" s="162"/>
      <c r="J4" s="162"/>
      <c r="K4" s="162"/>
      <c r="L4" s="210"/>
      <c r="M4" s="208" t="s">
        <v>1513</v>
      </c>
      <c r="N4" s="208"/>
      <c r="O4" s="208" t="s">
        <v>1514</v>
      </c>
      <c r="P4" s="211"/>
      <c r="Q4" s="208" t="s">
        <v>1515</v>
      </c>
      <c r="R4" s="208"/>
    </row>
    <row r="5" spans="1:18" ht="24">
      <c r="A5" s="158"/>
      <c r="B5" s="158"/>
      <c r="C5" s="158"/>
      <c r="D5" s="163"/>
      <c r="E5" s="164"/>
      <c r="F5" s="164"/>
      <c r="G5" s="100" t="s">
        <v>4</v>
      </c>
      <c r="H5" s="100" t="s">
        <v>5</v>
      </c>
      <c r="I5" s="62" t="s">
        <v>34</v>
      </c>
      <c r="J5" s="62" t="s">
        <v>38</v>
      </c>
      <c r="K5" s="100" t="s">
        <v>4</v>
      </c>
      <c r="L5" s="212" t="s">
        <v>5</v>
      </c>
      <c r="M5" s="100" t="s">
        <v>4</v>
      </c>
      <c r="N5" s="100" t="s">
        <v>5</v>
      </c>
      <c r="O5" s="100" t="s">
        <v>4</v>
      </c>
      <c r="P5" s="100" t="s">
        <v>5</v>
      </c>
      <c r="Q5" s="100" t="s">
        <v>4</v>
      </c>
      <c r="R5" s="100" t="s">
        <v>5</v>
      </c>
    </row>
    <row r="6" spans="1:18" ht="14.25">
      <c r="A6" s="165"/>
      <c r="B6" s="165"/>
      <c r="C6" s="166"/>
      <c r="D6" s="167">
        <f>D7+D16+D21+D43+D62+D90</f>
        <v>2928.98</v>
      </c>
      <c r="E6" s="167">
        <f>E7+E16+E21+E43+E62+E90</f>
        <v>2852.99</v>
      </c>
      <c r="F6" s="167">
        <f>F7+F16+F21+F43+F62+F90</f>
        <v>75.99</v>
      </c>
      <c r="G6" s="167">
        <f>G7+G16+G21+G43+G62+G90</f>
        <v>320.49</v>
      </c>
      <c r="H6" s="167">
        <f>H7+H16+H21+H43+H62+H90</f>
        <v>0.32</v>
      </c>
      <c r="I6" s="167"/>
      <c r="J6" s="167"/>
      <c r="K6" s="167">
        <v>320.49</v>
      </c>
      <c r="L6" s="167">
        <v>0.32</v>
      </c>
      <c r="M6" s="167">
        <f aca="true" t="shared" si="0" ref="M6:R6">M7+M16+M21+M43+M62+M90</f>
        <v>128.32</v>
      </c>
      <c r="N6" s="167">
        <f t="shared" si="0"/>
        <v>0.02</v>
      </c>
      <c r="O6" s="167">
        <f t="shared" si="0"/>
        <v>1277.7700000000002</v>
      </c>
      <c r="P6" s="167">
        <f t="shared" si="0"/>
        <v>75.65</v>
      </c>
      <c r="Q6" s="167">
        <f t="shared" si="0"/>
        <v>1126.4099999999999</v>
      </c>
      <c r="R6" s="167">
        <f t="shared" si="0"/>
        <v>0</v>
      </c>
    </row>
    <row r="7" spans="1:18" ht="14.25">
      <c r="A7" s="168">
        <v>1</v>
      </c>
      <c r="B7" s="168" t="s">
        <v>1516</v>
      </c>
      <c r="C7" s="169" t="s">
        <v>202</v>
      </c>
      <c r="D7" s="170">
        <f>E7+F7</f>
        <v>1464.2700000000002</v>
      </c>
      <c r="E7" s="170">
        <f>G7+M7+O7+Q7</f>
        <v>1427.5500000000002</v>
      </c>
      <c r="F7" s="170">
        <v>36.72</v>
      </c>
      <c r="G7" s="170">
        <v>36.29</v>
      </c>
      <c r="H7" s="170">
        <v>0.3</v>
      </c>
      <c r="I7" s="169"/>
      <c r="J7" s="213"/>
      <c r="K7" s="214"/>
      <c r="L7" s="215"/>
      <c r="M7" s="170">
        <v>58.95</v>
      </c>
      <c r="N7" s="216">
        <v>0.02</v>
      </c>
      <c r="O7" s="216">
        <v>799.22</v>
      </c>
      <c r="P7" s="216">
        <v>36.4</v>
      </c>
      <c r="Q7" s="170">
        <v>533.09</v>
      </c>
      <c r="R7" s="170">
        <v>0</v>
      </c>
    </row>
    <row r="8" spans="1:18" ht="14.25">
      <c r="A8" s="171"/>
      <c r="B8" s="171"/>
      <c r="C8" s="169" t="s">
        <v>1517</v>
      </c>
      <c r="D8" s="172"/>
      <c r="E8" s="172"/>
      <c r="F8" s="172"/>
      <c r="G8" s="172"/>
      <c r="H8" s="172"/>
      <c r="I8" s="169"/>
      <c r="J8" s="213"/>
      <c r="K8" s="214"/>
      <c r="L8" s="215"/>
      <c r="M8" s="172">
        <v>3.8</v>
      </c>
      <c r="N8" s="217"/>
      <c r="O8" s="217">
        <v>85.2</v>
      </c>
      <c r="P8" s="217"/>
      <c r="Q8" s="172">
        <v>148</v>
      </c>
      <c r="R8" s="172"/>
    </row>
    <row r="9" spans="1:18" ht="14.25">
      <c r="A9" s="171"/>
      <c r="B9" s="171"/>
      <c r="C9" s="33" t="s">
        <v>55</v>
      </c>
      <c r="D9" s="172"/>
      <c r="E9" s="172"/>
      <c r="F9" s="172"/>
      <c r="G9" s="172"/>
      <c r="H9" s="172"/>
      <c r="I9" s="33" t="s">
        <v>55</v>
      </c>
      <c r="J9" s="33" t="s">
        <v>1518</v>
      </c>
      <c r="K9" s="39">
        <v>16.03</v>
      </c>
      <c r="L9" s="215">
        <v>0.3</v>
      </c>
      <c r="M9" s="172">
        <v>4.52</v>
      </c>
      <c r="N9" s="217"/>
      <c r="O9" s="217">
        <v>66.71</v>
      </c>
      <c r="P9" s="217"/>
      <c r="Q9" s="172">
        <v>101.23</v>
      </c>
      <c r="R9" s="172"/>
    </row>
    <row r="10" spans="1:18" ht="14.25">
      <c r="A10" s="171"/>
      <c r="B10" s="171"/>
      <c r="C10" s="173" t="s">
        <v>1120</v>
      </c>
      <c r="D10" s="172"/>
      <c r="E10" s="172"/>
      <c r="F10" s="172"/>
      <c r="G10" s="172"/>
      <c r="H10" s="172"/>
      <c r="I10" s="218"/>
      <c r="J10" s="218"/>
      <c r="K10" s="219"/>
      <c r="L10" s="215"/>
      <c r="M10" s="172">
        <v>0.12</v>
      </c>
      <c r="N10" s="217"/>
      <c r="O10" s="217">
        <v>172.5</v>
      </c>
      <c r="P10" s="217"/>
      <c r="Q10" s="172">
        <v>203.6</v>
      </c>
      <c r="R10" s="172"/>
    </row>
    <row r="11" spans="1:18" ht="14.25">
      <c r="A11" s="171"/>
      <c r="B11" s="171"/>
      <c r="C11" s="174" t="s">
        <v>1519</v>
      </c>
      <c r="D11" s="172"/>
      <c r="E11" s="172"/>
      <c r="F11" s="172"/>
      <c r="G11" s="172"/>
      <c r="H11" s="172"/>
      <c r="I11" s="220"/>
      <c r="J11" s="220"/>
      <c r="K11" s="221"/>
      <c r="L11" s="215"/>
      <c r="M11" s="172"/>
      <c r="N11" s="217"/>
      <c r="O11" s="217"/>
      <c r="P11" s="217"/>
      <c r="Q11" s="172">
        <v>200</v>
      </c>
      <c r="R11" s="172"/>
    </row>
    <row r="12" spans="1:18" ht="14.25">
      <c r="A12" s="171"/>
      <c r="B12" s="171"/>
      <c r="C12" s="169" t="s">
        <v>1520</v>
      </c>
      <c r="D12" s="172"/>
      <c r="E12" s="172"/>
      <c r="F12" s="172"/>
      <c r="G12" s="172"/>
      <c r="H12" s="172"/>
      <c r="I12" s="220"/>
      <c r="J12" s="220"/>
      <c r="K12" s="221"/>
      <c r="L12" s="215"/>
      <c r="M12" s="172"/>
      <c r="N12" s="217"/>
      <c r="O12" s="217">
        <v>4</v>
      </c>
      <c r="P12" s="217"/>
      <c r="Q12" s="172">
        <v>100</v>
      </c>
      <c r="R12" s="172"/>
    </row>
    <row r="13" spans="1:18" ht="14.25">
      <c r="A13" s="171"/>
      <c r="B13" s="171"/>
      <c r="C13" s="173" t="s">
        <v>184</v>
      </c>
      <c r="D13" s="172"/>
      <c r="E13" s="172"/>
      <c r="F13" s="172"/>
      <c r="G13" s="172"/>
      <c r="H13" s="172"/>
      <c r="I13" s="222"/>
      <c r="J13" s="222"/>
      <c r="K13" s="223"/>
      <c r="L13" s="215"/>
      <c r="M13" s="172">
        <v>0</v>
      </c>
      <c r="N13" s="217"/>
      <c r="O13" s="217">
        <v>100</v>
      </c>
      <c r="P13" s="217"/>
      <c r="Q13" s="172"/>
      <c r="R13" s="172"/>
    </row>
    <row r="14" spans="1:18" ht="14.25">
      <c r="A14" s="175"/>
      <c r="B14" s="175"/>
      <c r="C14" s="169" t="s">
        <v>1521</v>
      </c>
      <c r="D14" s="172"/>
      <c r="E14" s="172"/>
      <c r="F14" s="172"/>
      <c r="G14" s="172"/>
      <c r="H14" s="172"/>
      <c r="I14" s="169"/>
      <c r="J14" s="169"/>
      <c r="K14" s="224"/>
      <c r="L14" s="215"/>
      <c r="M14" s="172">
        <v>93.43</v>
      </c>
      <c r="N14" s="217"/>
      <c r="O14" s="217">
        <v>60.25</v>
      </c>
      <c r="P14" s="217"/>
      <c r="Q14" s="172">
        <v>0.2</v>
      </c>
      <c r="R14" s="172"/>
    </row>
    <row r="15" spans="1:18" ht="14.25">
      <c r="A15" s="176"/>
      <c r="B15" s="176"/>
      <c r="C15" s="169" t="s">
        <v>53</v>
      </c>
      <c r="D15" s="177"/>
      <c r="E15" s="177"/>
      <c r="F15" s="177"/>
      <c r="G15" s="177"/>
      <c r="H15" s="177"/>
      <c r="I15" s="169" t="s">
        <v>53</v>
      </c>
      <c r="J15" s="225" t="s">
        <v>1394</v>
      </c>
      <c r="K15" s="226">
        <v>20.26</v>
      </c>
      <c r="L15" s="215"/>
      <c r="M15" s="177">
        <v>40.12</v>
      </c>
      <c r="N15" s="227"/>
      <c r="O15" s="227">
        <v>40.67</v>
      </c>
      <c r="P15" s="227"/>
      <c r="Q15" s="177">
        <v>8.2</v>
      </c>
      <c r="R15" s="177"/>
    </row>
    <row r="16" spans="1:18" ht="14.25">
      <c r="A16" s="178">
        <v>2</v>
      </c>
      <c r="B16" s="168" t="s">
        <v>1522</v>
      </c>
      <c r="C16" s="169" t="s">
        <v>86</v>
      </c>
      <c r="D16" s="179">
        <f>E16+F16</f>
        <v>275.75</v>
      </c>
      <c r="E16" s="179">
        <f>G16+M16+O16+Q16</f>
        <v>275.75</v>
      </c>
      <c r="F16" s="179">
        <v>0</v>
      </c>
      <c r="G16" s="179">
        <v>97.32</v>
      </c>
      <c r="H16" s="180">
        <v>0</v>
      </c>
      <c r="I16" s="169"/>
      <c r="J16" s="228"/>
      <c r="K16" s="229"/>
      <c r="L16" s="230"/>
      <c r="M16" s="231">
        <v>14</v>
      </c>
      <c r="N16" s="231">
        <v>0</v>
      </c>
      <c r="O16" s="231">
        <v>32.43</v>
      </c>
      <c r="P16" s="231">
        <v>0</v>
      </c>
      <c r="Q16" s="231">
        <v>132</v>
      </c>
      <c r="R16" s="231">
        <v>0</v>
      </c>
    </row>
    <row r="17" spans="1:18" ht="14.25">
      <c r="A17" s="181"/>
      <c r="B17" s="175"/>
      <c r="C17" s="169" t="s">
        <v>873</v>
      </c>
      <c r="D17" s="182"/>
      <c r="E17" s="182"/>
      <c r="F17" s="182"/>
      <c r="G17" s="182"/>
      <c r="H17" s="183"/>
      <c r="I17" s="169"/>
      <c r="J17" s="228"/>
      <c r="K17" s="229"/>
      <c r="L17" s="230"/>
      <c r="M17" s="232"/>
      <c r="N17" s="232"/>
      <c r="O17" s="232"/>
      <c r="P17" s="232"/>
      <c r="Q17" s="232"/>
      <c r="R17" s="232"/>
    </row>
    <row r="18" spans="1:18" ht="14.25">
      <c r="A18" s="181"/>
      <c r="B18" s="175"/>
      <c r="C18" s="169" t="s">
        <v>195</v>
      </c>
      <c r="D18" s="182"/>
      <c r="E18" s="182"/>
      <c r="F18" s="182"/>
      <c r="G18" s="182"/>
      <c r="H18" s="183"/>
      <c r="I18" s="169" t="s">
        <v>195</v>
      </c>
      <c r="J18" s="33" t="s">
        <v>1523</v>
      </c>
      <c r="K18" s="229">
        <v>20.07</v>
      </c>
      <c r="L18" s="230"/>
      <c r="M18" s="232"/>
      <c r="N18" s="232"/>
      <c r="O18" s="232"/>
      <c r="P18" s="232"/>
      <c r="Q18" s="232"/>
      <c r="R18" s="232"/>
    </row>
    <row r="19" spans="1:18" ht="14.25">
      <c r="A19" s="181"/>
      <c r="B19" s="175"/>
      <c r="C19" s="169" t="s">
        <v>1524</v>
      </c>
      <c r="D19" s="182"/>
      <c r="E19" s="182"/>
      <c r="F19" s="182"/>
      <c r="G19" s="182"/>
      <c r="H19" s="183"/>
      <c r="I19" s="169"/>
      <c r="J19" s="233"/>
      <c r="K19" s="234"/>
      <c r="L19" s="230"/>
      <c r="M19" s="232"/>
      <c r="N19" s="232"/>
      <c r="O19" s="232"/>
      <c r="P19" s="232"/>
      <c r="Q19" s="232"/>
      <c r="R19" s="232"/>
    </row>
    <row r="20" spans="1:18" ht="14.25">
      <c r="A20" s="184"/>
      <c r="B20" s="185"/>
      <c r="C20" s="169" t="s">
        <v>42</v>
      </c>
      <c r="D20" s="186"/>
      <c r="E20" s="186"/>
      <c r="F20" s="186"/>
      <c r="G20" s="186"/>
      <c r="H20" s="187"/>
      <c r="I20" s="169" t="s">
        <v>42</v>
      </c>
      <c r="J20" s="235" t="s">
        <v>188</v>
      </c>
      <c r="K20" s="33">
        <v>77.25</v>
      </c>
      <c r="L20" s="236"/>
      <c r="M20" s="237"/>
      <c r="N20" s="237"/>
      <c r="O20" s="237"/>
      <c r="P20" s="237"/>
      <c r="Q20" s="237"/>
      <c r="R20" s="237"/>
    </row>
    <row r="21" spans="1:18" ht="14.25">
      <c r="A21" s="188">
        <v>3</v>
      </c>
      <c r="B21" s="168" t="s">
        <v>1525</v>
      </c>
      <c r="C21" s="169" t="s">
        <v>1526</v>
      </c>
      <c r="D21" s="189">
        <f>E21+F21</f>
        <v>794.43</v>
      </c>
      <c r="E21" s="190">
        <f>G21+M21+O21+Q21</f>
        <v>758.18</v>
      </c>
      <c r="F21" s="190">
        <v>36.25</v>
      </c>
      <c r="G21" s="189">
        <v>109.07</v>
      </c>
      <c r="H21" s="189">
        <v>0</v>
      </c>
      <c r="I21" s="169"/>
      <c r="J21" s="228"/>
      <c r="K21" s="226"/>
      <c r="L21" s="238"/>
      <c r="M21" s="190">
        <v>13.1</v>
      </c>
      <c r="N21" s="190">
        <v>0</v>
      </c>
      <c r="O21" s="239">
        <v>266.75</v>
      </c>
      <c r="P21" s="239">
        <v>36.25</v>
      </c>
      <c r="Q21" s="190">
        <v>369.26</v>
      </c>
      <c r="R21" s="190">
        <v>0</v>
      </c>
    </row>
    <row r="22" spans="1:18" ht="14.25">
      <c r="A22" s="175"/>
      <c r="B22" s="175"/>
      <c r="C22" s="169" t="s">
        <v>959</v>
      </c>
      <c r="D22" s="191"/>
      <c r="E22" s="192"/>
      <c r="F22" s="192"/>
      <c r="G22" s="191"/>
      <c r="H22" s="191"/>
      <c r="I22" s="169"/>
      <c r="J22" s="228"/>
      <c r="K22" s="226"/>
      <c r="L22" s="238"/>
      <c r="M22" s="192"/>
      <c r="N22" s="192"/>
      <c r="O22" s="240"/>
      <c r="P22" s="240"/>
      <c r="Q22" s="192">
        <v>30</v>
      </c>
      <c r="R22" s="192"/>
    </row>
    <row r="23" spans="1:18" ht="14.25">
      <c r="A23" s="175"/>
      <c r="B23" s="175"/>
      <c r="C23" s="169" t="s">
        <v>1527</v>
      </c>
      <c r="D23" s="191"/>
      <c r="E23" s="192"/>
      <c r="F23" s="192"/>
      <c r="G23" s="191"/>
      <c r="H23" s="191"/>
      <c r="I23" s="169"/>
      <c r="J23" s="228"/>
      <c r="K23" s="226"/>
      <c r="L23" s="238"/>
      <c r="M23" s="192"/>
      <c r="N23" s="192"/>
      <c r="O23" s="240"/>
      <c r="P23" s="240"/>
      <c r="Q23" s="192">
        <v>12</v>
      </c>
      <c r="R23" s="192"/>
    </row>
    <row r="24" spans="1:18" ht="14.25">
      <c r="A24" s="175"/>
      <c r="B24" s="175"/>
      <c r="C24" s="169" t="s">
        <v>92</v>
      </c>
      <c r="D24" s="191"/>
      <c r="E24" s="192"/>
      <c r="F24" s="192"/>
      <c r="G24" s="191"/>
      <c r="H24" s="191"/>
      <c r="I24" s="169" t="s">
        <v>92</v>
      </c>
      <c r="J24" s="169" t="s">
        <v>1528</v>
      </c>
      <c r="K24" s="226">
        <v>12.19</v>
      </c>
      <c r="L24" s="238"/>
      <c r="M24" s="192">
        <v>6.3</v>
      </c>
      <c r="N24" s="192"/>
      <c r="O24" s="240">
        <v>2.1</v>
      </c>
      <c r="P24" s="240"/>
      <c r="Q24" s="192">
        <v>24.94</v>
      </c>
      <c r="R24" s="192"/>
    </row>
    <row r="25" spans="1:18" ht="14.25">
      <c r="A25" s="175"/>
      <c r="B25" s="175"/>
      <c r="C25" s="169" t="s">
        <v>93</v>
      </c>
      <c r="D25" s="191"/>
      <c r="E25" s="192"/>
      <c r="F25" s="192"/>
      <c r="G25" s="191"/>
      <c r="H25" s="191"/>
      <c r="I25" s="169" t="s">
        <v>93</v>
      </c>
      <c r="J25" s="53" t="s">
        <v>1529</v>
      </c>
      <c r="K25" s="226">
        <v>0.71</v>
      </c>
      <c r="L25" s="238"/>
      <c r="M25" s="192">
        <v>3.5</v>
      </c>
      <c r="N25" s="192"/>
      <c r="O25" s="240">
        <v>0.8</v>
      </c>
      <c r="P25" s="240"/>
      <c r="Q25" s="192">
        <v>16.7</v>
      </c>
      <c r="R25" s="192"/>
    </row>
    <row r="26" spans="1:18" ht="14.25">
      <c r="A26" s="175"/>
      <c r="B26" s="175"/>
      <c r="C26" s="169" t="s">
        <v>46</v>
      </c>
      <c r="D26" s="191"/>
      <c r="E26" s="192"/>
      <c r="F26" s="192"/>
      <c r="G26" s="191"/>
      <c r="H26" s="191"/>
      <c r="I26" s="169"/>
      <c r="J26" s="78"/>
      <c r="K26" s="226"/>
      <c r="L26" s="238"/>
      <c r="M26" s="192"/>
      <c r="N26" s="192"/>
      <c r="O26" s="240"/>
      <c r="P26" s="240"/>
      <c r="Q26" s="192">
        <v>18</v>
      </c>
      <c r="R26" s="192"/>
    </row>
    <row r="27" spans="1:18" ht="14.25">
      <c r="A27" s="175"/>
      <c r="B27" s="175"/>
      <c r="C27" s="169" t="s">
        <v>1530</v>
      </c>
      <c r="D27" s="191"/>
      <c r="E27" s="192"/>
      <c r="F27" s="192"/>
      <c r="G27" s="191"/>
      <c r="H27" s="191"/>
      <c r="I27" s="169" t="s">
        <v>1530</v>
      </c>
      <c r="J27" s="33" t="s">
        <v>1531</v>
      </c>
      <c r="K27" s="226">
        <v>16.14</v>
      </c>
      <c r="L27" s="238"/>
      <c r="M27" s="192">
        <v>3.9</v>
      </c>
      <c r="N27" s="192"/>
      <c r="O27" s="240">
        <v>10.6</v>
      </c>
      <c r="P27" s="240"/>
      <c r="Q27" s="192">
        <v>8.06</v>
      </c>
      <c r="R27" s="192"/>
    </row>
    <row r="28" spans="1:18" ht="14.25">
      <c r="A28" s="175"/>
      <c r="B28" s="175"/>
      <c r="C28" s="27" t="s">
        <v>128</v>
      </c>
      <c r="D28" s="191"/>
      <c r="E28" s="192"/>
      <c r="F28" s="192"/>
      <c r="G28" s="191"/>
      <c r="H28" s="191"/>
      <c r="I28" s="241" t="s">
        <v>128</v>
      </c>
      <c r="J28" s="242" t="s">
        <v>1532</v>
      </c>
      <c r="K28" s="243">
        <v>0.99</v>
      </c>
      <c r="L28" s="238"/>
      <c r="M28" s="192">
        <v>3.5</v>
      </c>
      <c r="N28" s="192"/>
      <c r="O28" s="240">
        <v>30</v>
      </c>
      <c r="P28" s="240"/>
      <c r="Q28" s="192">
        <v>3</v>
      </c>
      <c r="R28" s="192"/>
    </row>
    <row r="29" spans="1:18" ht="14.25">
      <c r="A29" s="175"/>
      <c r="B29" s="175"/>
      <c r="C29" s="27" t="s">
        <v>101</v>
      </c>
      <c r="D29" s="191"/>
      <c r="E29" s="192"/>
      <c r="F29" s="192"/>
      <c r="G29" s="193"/>
      <c r="H29" s="193"/>
      <c r="I29" s="27" t="s">
        <v>101</v>
      </c>
      <c r="J29" s="244" t="s">
        <v>196</v>
      </c>
      <c r="K29" s="245" t="s">
        <v>1533</v>
      </c>
      <c r="L29" s="238"/>
      <c r="M29" s="192">
        <v>2</v>
      </c>
      <c r="N29" s="192"/>
      <c r="O29" s="240">
        <v>10.27</v>
      </c>
      <c r="P29" s="240"/>
      <c r="Q29" s="192">
        <v>12</v>
      </c>
      <c r="R29" s="192"/>
    </row>
    <row r="30" spans="1:18" ht="14.25">
      <c r="A30" s="175"/>
      <c r="B30" s="175"/>
      <c r="C30" s="27" t="s">
        <v>1496</v>
      </c>
      <c r="D30" s="191"/>
      <c r="E30" s="192"/>
      <c r="F30" s="192"/>
      <c r="G30" s="191"/>
      <c r="H30" s="191"/>
      <c r="I30" s="246"/>
      <c r="J30" s="246"/>
      <c r="K30" s="247"/>
      <c r="L30" s="238"/>
      <c r="M30" s="192"/>
      <c r="N30" s="192"/>
      <c r="O30" s="240">
        <v>17.5</v>
      </c>
      <c r="P30" s="240"/>
      <c r="Q30" s="192"/>
      <c r="R30" s="192"/>
    </row>
    <row r="31" spans="1:18" ht="14.25">
      <c r="A31" s="175"/>
      <c r="B31" s="175"/>
      <c r="C31" s="194" t="s">
        <v>47</v>
      </c>
      <c r="D31" s="191"/>
      <c r="E31" s="192"/>
      <c r="F31" s="192"/>
      <c r="G31" s="191"/>
      <c r="H31" s="191"/>
      <c r="I31" s="246"/>
      <c r="J31" s="246"/>
      <c r="K31" s="247"/>
      <c r="L31" s="238"/>
      <c r="M31" s="192"/>
      <c r="N31" s="192"/>
      <c r="O31" s="240"/>
      <c r="P31" s="240"/>
      <c r="Q31" s="192">
        <v>23.7</v>
      </c>
      <c r="R31" s="192"/>
    </row>
    <row r="32" spans="1:18" ht="14.25">
      <c r="A32" s="175"/>
      <c r="B32" s="175"/>
      <c r="C32" s="169" t="s">
        <v>50</v>
      </c>
      <c r="D32" s="191"/>
      <c r="E32" s="192"/>
      <c r="F32" s="192"/>
      <c r="G32" s="191"/>
      <c r="H32" s="191"/>
      <c r="I32" s="169" t="s">
        <v>50</v>
      </c>
      <c r="J32" s="235" t="s">
        <v>620</v>
      </c>
      <c r="K32" s="248">
        <v>40</v>
      </c>
      <c r="L32" s="238"/>
      <c r="M32" s="192"/>
      <c r="N32" s="192"/>
      <c r="O32" s="240"/>
      <c r="P32" s="240"/>
      <c r="Q32" s="192">
        <v>23.17</v>
      </c>
      <c r="R32" s="192"/>
    </row>
    <row r="33" spans="1:18" ht="14.25">
      <c r="A33" s="175"/>
      <c r="B33" s="175"/>
      <c r="C33" s="169" t="s">
        <v>64</v>
      </c>
      <c r="D33" s="191"/>
      <c r="E33" s="192"/>
      <c r="F33" s="192"/>
      <c r="G33" s="191"/>
      <c r="H33" s="191"/>
      <c r="I33" s="169"/>
      <c r="J33" s="169"/>
      <c r="K33" s="224"/>
      <c r="L33" s="238"/>
      <c r="M33" s="192"/>
      <c r="N33" s="192"/>
      <c r="O33" s="240"/>
      <c r="P33" s="240"/>
      <c r="Q33" s="192"/>
      <c r="R33" s="192"/>
    </row>
    <row r="34" spans="1:18" ht="14.25">
      <c r="A34" s="175"/>
      <c r="B34" s="175"/>
      <c r="C34" s="169" t="s">
        <v>216</v>
      </c>
      <c r="D34" s="191"/>
      <c r="E34" s="192"/>
      <c r="F34" s="192"/>
      <c r="G34" s="191"/>
      <c r="H34" s="191"/>
      <c r="I34" s="169" t="s">
        <v>216</v>
      </c>
      <c r="J34" s="169" t="s">
        <v>1523</v>
      </c>
      <c r="K34" s="224">
        <v>0.53</v>
      </c>
      <c r="L34" s="238"/>
      <c r="M34" s="192"/>
      <c r="N34" s="192"/>
      <c r="O34" s="240"/>
      <c r="P34" s="240"/>
      <c r="Q34" s="192"/>
      <c r="R34" s="192"/>
    </row>
    <row r="35" spans="1:18" ht="14.25">
      <c r="A35" s="175"/>
      <c r="B35" s="175"/>
      <c r="C35" s="194" t="s">
        <v>644</v>
      </c>
      <c r="D35" s="191"/>
      <c r="E35" s="192"/>
      <c r="F35" s="192"/>
      <c r="G35" s="191"/>
      <c r="H35" s="191"/>
      <c r="I35" s="233"/>
      <c r="J35" s="233"/>
      <c r="K35" s="234"/>
      <c r="L35" s="238"/>
      <c r="M35" s="192"/>
      <c r="N35" s="192"/>
      <c r="O35" s="240">
        <v>30</v>
      </c>
      <c r="P35" s="240"/>
      <c r="Q35" s="192"/>
      <c r="R35" s="192"/>
    </row>
    <row r="36" spans="1:18" ht="14.25">
      <c r="A36" s="175"/>
      <c r="B36" s="175"/>
      <c r="C36" s="194" t="s">
        <v>933</v>
      </c>
      <c r="D36" s="191"/>
      <c r="E36" s="192"/>
      <c r="F36" s="192"/>
      <c r="G36" s="191"/>
      <c r="H36" s="191"/>
      <c r="I36" s="233"/>
      <c r="J36" s="233"/>
      <c r="K36" s="234"/>
      <c r="L36" s="238"/>
      <c r="M36" s="192"/>
      <c r="N36" s="192"/>
      <c r="O36" s="240">
        <v>40</v>
      </c>
      <c r="P36" s="240"/>
      <c r="Q36" s="192"/>
      <c r="R36" s="192"/>
    </row>
    <row r="37" spans="1:18" ht="14.25">
      <c r="A37" s="175"/>
      <c r="B37" s="175"/>
      <c r="C37" s="194" t="s">
        <v>1211</v>
      </c>
      <c r="D37" s="191"/>
      <c r="E37" s="192"/>
      <c r="F37" s="192"/>
      <c r="G37" s="191"/>
      <c r="H37" s="191"/>
      <c r="I37" s="233"/>
      <c r="J37" s="233"/>
      <c r="K37" s="234"/>
      <c r="L37" s="238"/>
      <c r="M37" s="192"/>
      <c r="N37" s="192"/>
      <c r="O37" s="240">
        <v>12</v>
      </c>
      <c r="P37" s="240"/>
      <c r="Q37" s="192"/>
      <c r="R37" s="192"/>
    </row>
    <row r="38" spans="1:18" ht="14.25">
      <c r="A38" s="175"/>
      <c r="B38" s="175"/>
      <c r="C38" s="169" t="s">
        <v>300</v>
      </c>
      <c r="D38" s="191"/>
      <c r="E38" s="192"/>
      <c r="F38" s="192"/>
      <c r="G38" s="191"/>
      <c r="H38" s="191"/>
      <c r="I38" s="169" t="s">
        <v>300</v>
      </c>
      <c r="J38" s="235" t="s">
        <v>506</v>
      </c>
      <c r="K38" s="249">
        <v>9.9</v>
      </c>
      <c r="L38" s="238"/>
      <c r="M38" s="192">
        <v>3.5</v>
      </c>
      <c r="N38" s="192"/>
      <c r="O38" s="240">
        <v>1.5</v>
      </c>
      <c r="P38" s="240"/>
      <c r="Q38" s="192"/>
      <c r="R38" s="192"/>
    </row>
    <row r="39" spans="1:18" ht="14.25">
      <c r="A39" s="175"/>
      <c r="B39" s="175"/>
      <c r="C39" s="169" t="s">
        <v>170</v>
      </c>
      <c r="D39" s="191"/>
      <c r="E39" s="192"/>
      <c r="F39" s="192"/>
      <c r="G39" s="191"/>
      <c r="H39" s="191"/>
      <c r="I39" s="169" t="s">
        <v>170</v>
      </c>
      <c r="J39" s="235" t="s">
        <v>711</v>
      </c>
      <c r="K39" s="249">
        <v>12.22</v>
      </c>
      <c r="L39" s="250"/>
      <c r="M39" s="192"/>
      <c r="N39" s="192"/>
      <c r="O39" s="240"/>
      <c r="P39" s="240"/>
      <c r="Q39" s="192"/>
      <c r="R39" s="192"/>
    </row>
    <row r="40" spans="1:18" ht="14.25">
      <c r="A40" s="175"/>
      <c r="B40" s="175"/>
      <c r="C40" s="27" t="s">
        <v>59</v>
      </c>
      <c r="D40" s="191"/>
      <c r="E40" s="192"/>
      <c r="F40" s="192"/>
      <c r="G40" s="191"/>
      <c r="H40" s="191"/>
      <c r="I40" s="27" t="s">
        <v>59</v>
      </c>
      <c r="J40" s="251" t="s">
        <v>1528</v>
      </c>
      <c r="K40" s="252">
        <v>3.98</v>
      </c>
      <c r="L40" s="238"/>
      <c r="M40" s="192">
        <v>3.3</v>
      </c>
      <c r="N40" s="192"/>
      <c r="O40" s="240">
        <v>31.68</v>
      </c>
      <c r="P40" s="240"/>
      <c r="Q40" s="192">
        <v>2.8</v>
      </c>
      <c r="R40" s="192"/>
    </row>
    <row r="41" spans="1:18" ht="14.25">
      <c r="A41" s="175"/>
      <c r="B41" s="175"/>
      <c r="C41" s="169" t="s">
        <v>89</v>
      </c>
      <c r="D41" s="191"/>
      <c r="E41" s="192"/>
      <c r="F41" s="192"/>
      <c r="G41" s="191"/>
      <c r="H41" s="191"/>
      <c r="I41" s="169" t="s">
        <v>89</v>
      </c>
      <c r="J41" s="99" t="s">
        <v>1534</v>
      </c>
      <c r="K41" s="226">
        <v>10.42</v>
      </c>
      <c r="L41" s="238"/>
      <c r="M41" s="192"/>
      <c r="N41" s="192"/>
      <c r="O41" s="240">
        <v>3.12</v>
      </c>
      <c r="P41" s="240"/>
      <c r="Q41" s="192">
        <v>2.065</v>
      </c>
      <c r="R41" s="192"/>
    </row>
    <row r="42" spans="1:18" ht="14.25">
      <c r="A42" s="185"/>
      <c r="B42" s="185"/>
      <c r="C42" s="33" t="s">
        <v>1535</v>
      </c>
      <c r="D42" s="195"/>
      <c r="E42" s="196"/>
      <c r="F42" s="196"/>
      <c r="G42" s="195"/>
      <c r="H42" s="195"/>
      <c r="I42" s="33" t="s">
        <v>1535</v>
      </c>
      <c r="J42" s="33" t="s">
        <v>1536</v>
      </c>
      <c r="K42" s="229">
        <v>1.99</v>
      </c>
      <c r="L42" s="144"/>
      <c r="M42" s="196">
        <v>8.23</v>
      </c>
      <c r="N42" s="196"/>
      <c r="O42" s="253">
        <v>3</v>
      </c>
      <c r="P42" s="253"/>
      <c r="Q42" s="196"/>
      <c r="R42" s="196"/>
    </row>
    <row r="43" spans="1:18" ht="14.25">
      <c r="A43" s="181">
        <v>4</v>
      </c>
      <c r="B43" s="197" t="s">
        <v>1537</v>
      </c>
      <c r="C43" s="169" t="s">
        <v>1397</v>
      </c>
      <c r="D43" s="190">
        <f>E43+F43</f>
        <v>131.71</v>
      </c>
      <c r="E43" s="190">
        <f>G43+M43+O43+Q43</f>
        <v>128.71</v>
      </c>
      <c r="F43" s="192">
        <v>3</v>
      </c>
      <c r="G43" s="190">
        <v>45.72</v>
      </c>
      <c r="H43" s="190">
        <v>0</v>
      </c>
      <c r="I43" s="169"/>
      <c r="J43" s="228"/>
      <c r="K43" s="229"/>
      <c r="L43" s="238"/>
      <c r="M43" s="190">
        <v>13.63</v>
      </c>
      <c r="N43" s="190">
        <v>0</v>
      </c>
      <c r="O43" s="238">
        <v>18.15</v>
      </c>
      <c r="P43" s="238">
        <v>3</v>
      </c>
      <c r="Q43" s="238">
        <v>51.21</v>
      </c>
      <c r="R43" s="238">
        <v>0</v>
      </c>
    </row>
    <row r="44" spans="1:18" ht="14.25">
      <c r="A44" s="181"/>
      <c r="B44" s="198"/>
      <c r="C44" s="169" t="s">
        <v>54</v>
      </c>
      <c r="D44" s="192"/>
      <c r="E44" s="192"/>
      <c r="F44" s="192"/>
      <c r="G44" s="192"/>
      <c r="H44" s="192"/>
      <c r="I44" s="169" t="s">
        <v>54</v>
      </c>
      <c r="J44" s="49" t="s">
        <v>84</v>
      </c>
      <c r="K44" s="229">
        <v>0.81</v>
      </c>
      <c r="L44" s="238">
        <v>0</v>
      </c>
      <c r="M44" s="192"/>
      <c r="N44" s="192"/>
      <c r="O44" s="238">
        <v>3.8</v>
      </c>
      <c r="P44" s="238"/>
      <c r="Q44" s="238">
        <v>4.2</v>
      </c>
      <c r="R44" s="238"/>
    </row>
    <row r="45" spans="1:18" ht="14.25">
      <c r="A45" s="181"/>
      <c r="B45" s="198"/>
      <c r="C45" s="169" t="s">
        <v>1158</v>
      </c>
      <c r="D45" s="192"/>
      <c r="E45" s="192"/>
      <c r="F45" s="192"/>
      <c r="G45" s="192"/>
      <c r="H45" s="192"/>
      <c r="I45" s="169"/>
      <c r="J45" s="228"/>
      <c r="K45" s="229"/>
      <c r="L45" s="238">
        <v>0</v>
      </c>
      <c r="M45" s="192"/>
      <c r="N45" s="192"/>
      <c r="O45" s="238"/>
      <c r="P45" s="238"/>
      <c r="Q45" s="238">
        <v>7.5</v>
      </c>
      <c r="R45" s="238"/>
    </row>
    <row r="46" spans="1:18" ht="14.25">
      <c r="A46" s="181"/>
      <c r="B46" s="198"/>
      <c r="C46" s="169" t="s">
        <v>78</v>
      </c>
      <c r="D46" s="192"/>
      <c r="E46" s="192"/>
      <c r="F46" s="192"/>
      <c r="G46" s="192"/>
      <c r="H46" s="192"/>
      <c r="I46" s="169"/>
      <c r="J46" s="228"/>
      <c r="K46" s="229"/>
      <c r="L46" s="238">
        <v>0</v>
      </c>
      <c r="M46" s="192"/>
      <c r="N46" s="192"/>
      <c r="O46" s="238"/>
      <c r="P46" s="238"/>
      <c r="Q46" s="238">
        <v>8.5</v>
      </c>
      <c r="R46" s="238"/>
    </row>
    <row r="47" spans="1:18" ht="14.25">
      <c r="A47" s="181"/>
      <c r="B47" s="198"/>
      <c r="C47" s="169" t="s">
        <v>1538</v>
      </c>
      <c r="D47" s="192"/>
      <c r="E47" s="192"/>
      <c r="F47" s="192"/>
      <c r="G47" s="192"/>
      <c r="H47" s="192"/>
      <c r="I47" s="169"/>
      <c r="J47" s="228"/>
      <c r="K47" s="229"/>
      <c r="L47" s="238">
        <v>0</v>
      </c>
      <c r="M47" s="192">
        <v>0.4</v>
      </c>
      <c r="N47" s="192"/>
      <c r="O47" s="238">
        <v>0.3</v>
      </c>
      <c r="P47" s="238"/>
      <c r="Q47" s="238">
        <v>9.126</v>
      </c>
      <c r="R47" s="238"/>
    </row>
    <row r="48" spans="1:18" ht="14.25">
      <c r="A48" s="181"/>
      <c r="B48" s="198"/>
      <c r="C48" s="33" t="s">
        <v>1259</v>
      </c>
      <c r="D48" s="192"/>
      <c r="E48" s="192"/>
      <c r="F48" s="192"/>
      <c r="G48" s="192"/>
      <c r="H48" s="192"/>
      <c r="I48" s="246"/>
      <c r="J48" s="246"/>
      <c r="K48" s="254"/>
      <c r="L48" s="238">
        <v>0</v>
      </c>
      <c r="M48" s="192"/>
      <c r="N48" s="192"/>
      <c r="O48" s="238">
        <v>6</v>
      </c>
      <c r="P48" s="238">
        <v>0</v>
      </c>
      <c r="Q48" s="238"/>
      <c r="R48" s="238"/>
    </row>
    <row r="49" spans="1:18" ht="14.25">
      <c r="A49" s="181"/>
      <c r="B49" s="198"/>
      <c r="C49" s="33" t="s">
        <v>508</v>
      </c>
      <c r="D49" s="192"/>
      <c r="E49" s="192"/>
      <c r="F49" s="192"/>
      <c r="G49" s="192"/>
      <c r="H49" s="192"/>
      <c r="I49" s="246"/>
      <c r="J49" s="246"/>
      <c r="K49" s="254"/>
      <c r="L49" s="238">
        <v>0</v>
      </c>
      <c r="M49" s="192">
        <v>5.0123</v>
      </c>
      <c r="N49" s="192"/>
      <c r="O49" s="238"/>
      <c r="P49" s="238"/>
      <c r="Q49" s="238"/>
      <c r="R49" s="238"/>
    </row>
    <row r="50" spans="1:18" ht="14.25">
      <c r="A50" s="181"/>
      <c r="B50" s="198"/>
      <c r="C50" s="169" t="s">
        <v>298</v>
      </c>
      <c r="D50" s="192"/>
      <c r="E50" s="192"/>
      <c r="F50" s="192"/>
      <c r="G50" s="192"/>
      <c r="H50" s="192"/>
      <c r="I50" s="169" t="s">
        <v>298</v>
      </c>
      <c r="J50" s="235" t="s">
        <v>506</v>
      </c>
      <c r="K50" s="249">
        <v>11.41</v>
      </c>
      <c r="L50" s="238">
        <v>0</v>
      </c>
      <c r="M50" s="192"/>
      <c r="N50" s="192"/>
      <c r="O50" s="238"/>
      <c r="P50" s="238"/>
      <c r="Q50" s="238"/>
      <c r="R50" s="238"/>
    </row>
    <row r="51" spans="1:18" ht="14.25">
      <c r="A51" s="181"/>
      <c r="B51" s="198"/>
      <c r="C51" s="174" t="s">
        <v>1539</v>
      </c>
      <c r="D51" s="192"/>
      <c r="E51" s="192"/>
      <c r="F51" s="192"/>
      <c r="G51" s="192"/>
      <c r="H51" s="192"/>
      <c r="I51" s="255"/>
      <c r="J51" s="256"/>
      <c r="K51" s="257"/>
      <c r="L51" s="238">
        <v>0</v>
      </c>
      <c r="M51" s="192">
        <v>5.4</v>
      </c>
      <c r="N51" s="192"/>
      <c r="O51" s="238"/>
      <c r="P51" s="238"/>
      <c r="Q51" s="238"/>
      <c r="R51" s="238"/>
    </row>
    <row r="52" spans="1:18" ht="14.25">
      <c r="A52" s="181"/>
      <c r="B52" s="198"/>
      <c r="C52" s="33" t="s">
        <v>82</v>
      </c>
      <c r="D52" s="192"/>
      <c r="E52" s="192"/>
      <c r="F52" s="192"/>
      <c r="G52" s="192"/>
      <c r="H52" s="192"/>
      <c r="I52" s="33"/>
      <c r="J52" s="78"/>
      <c r="K52" s="229"/>
      <c r="L52" s="238">
        <v>0</v>
      </c>
      <c r="M52" s="192">
        <v>8.48</v>
      </c>
      <c r="N52" s="192"/>
      <c r="O52" s="238"/>
      <c r="P52" s="238">
        <v>0</v>
      </c>
      <c r="Q52" s="238"/>
      <c r="R52" s="238"/>
    </row>
    <row r="53" spans="1:18" ht="14.25">
      <c r="A53" s="181"/>
      <c r="B53" s="198"/>
      <c r="C53" s="169" t="s">
        <v>177</v>
      </c>
      <c r="D53" s="192"/>
      <c r="E53" s="192"/>
      <c r="F53" s="192"/>
      <c r="G53" s="192"/>
      <c r="H53" s="192"/>
      <c r="I53" s="169" t="s">
        <v>177</v>
      </c>
      <c r="J53" s="256" t="s">
        <v>290</v>
      </c>
      <c r="K53" s="257">
        <v>3.5</v>
      </c>
      <c r="L53" s="238"/>
      <c r="M53" s="192">
        <v>1.1</v>
      </c>
      <c r="N53" s="192"/>
      <c r="O53" s="238">
        <v>0.4</v>
      </c>
      <c r="P53" s="238"/>
      <c r="Q53" s="238"/>
      <c r="R53" s="238"/>
    </row>
    <row r="54" spans="1:18" ht="14.25">
      <c r="A54" s="181"/>
      <c r="B54" s="198"/>
      <c r="C54" s="199" t="s">
        <v>58</v>
      </c>
      <c r="D54" s="192"/>
      <c r="E54" s="192"/>
      <c r="F54" s="192"/>
      <c r="G54" s="192"/>
      <c r="H54" s="192"/>
      <c r="I54" s="194" t="s">
        <v>58</v>
      </c>
      <c r="J54" s="49" t="s">
        <v>304</v>
      </c>
      <c r="K54" s="247">
        <v>9.88</v>
      </c>
      <c r="L54" s="238">
        <v>0</v>
      </c>
      <c r="M54" s="192"/>
      <c r="N54" s="192"/>
      <c r="O54" s="238"/>
      <c r="P54" s="238"/>
      <c r="Q54" s="238"/>
      <c r="R54" s="238"/>
    </row>
    <row r="55" spans="1:18" ht="14.25">
      <c r="A55" s="181"/>
      <c r="B55" s="198"/>
      <c r="C55" s="199" t="s">
        <v>141</v>
      </c>
      <c r="D55" s="192"/>
      <c r="E55" s="192"/>
      <c r="F55" s="192"/>
      <c r="G55" s="192"/>
      <c r="H55" s="192"/>
      <c r="I55" s="194" t="s">
        <v>141</v>
      </c>
      <c r="J55" s="194">
        <v>9</v>
      </c>
      <c r="K55" s="247">
        <v>8.4</v>
      </c>
      <c r="L55" s="238">
        <v>0</v>
      </c>
      <c r="M55" s="192"/>
      <c r="N55" s="192"/>
      <c r="O55" s="238"/>
      <c r="P55" s="238"/>
      <c r="Q55" s="238"/>
      <c r="R55" s="238"/>
    </row>
    <row r="56" spans="1:18" ht="14.25">
      <c r="A56" s="181"/>
      <c r="B56" s="198"/>
      <c r="C56" s="99" t="s">
        <v>1174</v>
      </c>
      <c r="D56" s="192"/>
      <c r="E56" s="192"/>
      <c r="F56" s="192"/>
      <c r="G56" s="192"/>
      <c r="H56" s="192"/>
      <c r="I56" s="99" t="s">
        <v>1174</v>
      </c>
      <c r="J56" s="99" t="s">
        <v>1540</v>
      </c>
      <c r="K56" s="219">
        <v>4.3</v>
      </c>
      <c r="L56" s="238">
        <v>0</v>
      </c>
      <c r="M56" s="192">
        <v>0.22</v>
      </c>
      <c r="N56" s="192"/>
      <c r="O56" s="238">
        <v>0.06</v>
      </c>
      <c r="P56" s="238"/>
      <c r="Q56" s="238"/>
      <c r="R56" s="238"/>
    </row>
    <row r="57" spans="1:18" ht="14.25">
      <c r="A57" s="33"/>
      <c r="B57" s="33"/>
      <c r="C57" s="27" t="s">
        <v>1541</v>
      </c>
      <c r="D57" s="33"/>
      <c r="E57" s="192"/>
      <c r="F57" s="192"/>
      <c r="G57" s="33"/>
      <c r="H57" s="33"/>
      <c r="I57" s="258" t="s">
        <v>1541</v>
      </c>
      <c r="J57" s="27" t="s">
        <v>1542</v>
      </c>
      <c r="K57" s="27">
        <v>0.01</v>
      </c>
      <c r="L57" s="259">
        <v>0</v>
      </c>
      <c r="M57" s="33"/>
      <c r="N57" s="33"/>
      <c r="O57" s="260"/>
      <c r="P57" s="260"/>
      <c r="Q57" s="260"/>
      <c r="R57" s="260"/>
    </row>
    <row r="58" spans="1:18" ht="14.25">
      <c r="A58" s="181"/>
      <c r="B58" s="198"/>
      <c r="C58" s="169" t="s">
        <v>1543</v>
      </c>
      <c r="D58" s="192"/>
      <c r="E58" s="192"/>
      <c r="F58" s="192"/>
      <c r="G58" s="192"/>
      <c r="H58" s="192"/>
      <c r="I58" s="169"/>
      <c r="J58" s="228"/>
      <c r="K58" s="229"/>
      <c r="L58" s="238">
        <v>0</v>
      </c>
      <c r="M58" s="192"/>
      <c r="N58" s="192"/>
      <c r="O58" s="238">
        <v>6</v>
      </c>
      <c r="P58" s="238">
        <v>0</v>
      </c>
      <c r="Q58" s="238"/>
      <c r="R58" s="238"/>
    </row>
    <row r="59" spans="1:18" ht="14.25">
      <c r="A59" s="181"/>
      <c r="B59" s="198"/>
      <c r="C59" s="200" t="s">
        <v>56</v>
      </c>
      <c r="D59" s="192"/>
      <c r="E59" s="192"/>
      <c r="F59" s="192"/>
      <c r="G59" s="192"/>
      <c r="H59" s="192"/>
      <c r="I59" s="200" t="s">
        <v>56</v>
      </c>
      <c r="J59" s="33" t="s">
        <v>1523</v>
      </c>
      <c r="K59" s="226">
        <v>2.8</v>
      </c>
      <c r="L59" s="238">
        <v>0</v>
      </c>
      <c r="M59" s="192">
        <v>0.42</v>
      </c>
      <c r="N59" s="192"/>
      <c r="O59" s="238">
        <v>0.49</v>
      </c>
      <c r="P59" s="238"/>
      <c r="Q59" s="238">
        <v>4.1</v>
      </c>
      <c r="R59" s="238"/>
    </row>
    <row r="60" spans="1:18" ht="14.25">
      <c r="A60" s="201"/>
      <c r="B60" s="202"/>
      <c r="C60" s="203" t="s">
        <v>57</v>
      </c>
      <c r="D60" s="192"/>
      <c r="E60" s="192"/>
      <c r="F60" s="192"/>
      <c r="G60" s="192"/>
      <c r="H60" s="192"/>
      <c r="I60" s="169" t="s">
        <v>57</v>
      </c>
      <c r="J60" s="235" t="s">
        <v>1544</v>
      </c>
      <c r="K60" s="249">
        <v>4.61</v>
      </c>
      <c r="L60" s="261"/>
      <c r="M60" s="192"/>
      <c r="N60" s="192"/>
      <c r="O60" s="238"/>
      <c r="P60" s="238"/>
      <c r="Q60" s="238"/>
      <c r="R60" s="238"/>
    </row>
    <row r="61" spans="1:18" ht="14.25">
      <c r="A61" s="181"/>
      <c r="B61" s="198"/>
      <c r="C61" s="169" t="s">
        <v>970</v>
      </c>
      <c r="D61" s="196"/>
      <c r="E61" s="196"/>
      <c r="F61" s="192"/>
      <c r="G61" s="196"/>
      <c r="H61" s="196"/>
      <c r="I61" s="169"/>
      <c r="J61" s="228"/>
      <c r="K61" s="229"/>
      <c r="L61" s="238">
        <v>0</v>
      </c>
      <c r="M61" s="196"/>
      <c r="N61" s="196"/>
      <c r="O61" s="238">
        <v>4.1</v>
      </c>
      <c r="P61" s="238"/>
      <c r="Q61" s="238">
        <v>1</v>
      </c>
      <c r="R61" s="238"/>
    </row>
    <row r="62" spans="1:18" ht="14.25">
      <c r="A62" s="204">
        <v>5</v>
      </c>
      <c r="B62" s="205" t="s">
        <v>1545</v>
      </c>
      <c r="C62" s="206" t="s">
        <v>91</v>
      </c>
      <c r="D62" s="190">
        <f>E62+F62</f>
        <v>196.6</v>
      </c>
      <c r="E62" s="190">
        <f>G62+M62+O62+Q62</f>
        <v>196.57999999999998</v>
      </c>
      <c r="F62" s="190">
        <v>0.02</v>
      </c>
      <c r="G62" s="190">
        <v>22.49</v>
      </c>
      <c r="H62" s="190">
        <v>0.02</v>
      </c>
      <c r="I62" s="249" t="s">
        <v>91</v>
      </c>
      <c r="J62" s="39" t="s">
        <v>1523</v>
      </c>
      <c r="K62" s="226">
        <v>0.24</v>
      </c>
      <c r="L62" s="238">
        <v>0</v>
      </c>
      <c r="M62" s="190">
        <v>26.31</v>
      </c>
      <c r="N62" s="190">
        <v>0</v>
      </c>
      <c r="O62" s="238">
        <v>127.46</v>
      </c>
      <c r="P62" s="238">
        <v>0</v>
      </c>
      <c r="Q62" s="238">
        <v>20.32</v>
      </c>
      <c r="R62" s="238">
        <v>0</v>
      </c>
    </row>
    <row r="63" spans="1:18" ht="14.25">
      <c r="A63" s="201"/>
      <c r="B63" s="202"/>
      <c r="C63" s="203" t="s">
        <v>62</v>
      </c>
      <c r="D63" s="192"/>
      <c r="E63" s="192"/>
      <c r="F63" s="192"/>
      <c r="G63" s="192"/>
      <c r="H63" s="192"/>
      <c r="I63" s="203" t="s">
        <v>62</v>
      </c>
      <c r="J63" s="33" t="s">
        <v>1523</v>
      </c>
      <c r="K63" s="226">
        <v>0.5</v>
      </c>
      <c r="L63" s="238">
        <v>0</v>
      </c>
      <c r="M63" s="192">
        <v>0.5</v>
      </c>
      <c r="N63" s="192"/>
      <c r="O63" s="238">
        <v>0.4</v>
      </c>
      <c r="P63" s="238"/>
      <c r="Q63" s="238"/>
      <c r="R63" s="238"/>
    </row>
    <row r="64" spans="1:18" ht="14.25">
      <c r="A64" s="201"/>
      <c r="B64" s="202"/>
      <c r="C64" s="203" t="s">
        <v>588</v>
      </c>
      <c r="D64" s="192"/>
      <c r="E64" s="192"/>
      <c r="F64" s="192"/>
      <c r="G64" s="192"/>
      <c r="H64" s="192"/>
      <c r="I64" s="169"/>
      <c r="J64" s="228"/>
      <c r="K64" s="229"/>
      <c r="L64" s="238">
        <v>0</v>
      </c>
      <c r="M64" s="192"/>
      <c r="N64" s="192"/>
      <c r="O64" s="238"/>
      <c r="P64" s="238"/>
      <c r="Q64" s="238">
        <v>2</v>
      </c>
      <c r="R64" s="238"/>
    </row>
    <row r="65" spans="1:18" ht="14.25">
      <c r="A65" s="201"/>
      <c r="B65" s="202"/>
      <c r="C65" s="203" t="s">
        <v>1546</v>
      </c>
      <c r="D65" s="192"/>
      <c r="E65" s="192"/>
      <c r="F65" s="192"/>
      <c r="G65" s="192"/>
      <c r="H65" s="192"/>
      <c r="I65" s="169"/>
      <c r="J65" s="228"/>
      <c r="K65" s="229"/>
      <c r="L65" s="238">
        <v>0</v>
      </c>
      <c r="M65" s="192"/>
      <c r="N65" s="192"/>
      <c r="O65" s="238"/>
      <c r="P65" s="238"/>
      <c r="Q65" s="238">
        <v>2</v>
      </c>
      <c r="R65" s="238"/>
    </row>
    <row r="66" spans="1:18" ht="14.25">
      <c r="A66" s="201"/>
      <c r="B66" s="202"/>
      <c r="C66" s="203" t="s">
        <v>1547</v>
      </c>
      <c r="D66" s="192"/>
      <c r="E66" s="192"/>
      <c r="F66" s="192"/>
      <c r="G66" s="192"/>
      <c r="H66" s="192"/>
      <c r="I66" s="169"/>
      <c r="J66" s="228"/>
      <c r="K66" s="229"/>
      <c r="L66" s="238">
        <v>0</v>
      </c>
      <c r="M66" s="192"/>
      <c r="N66" s="192"/>
      <c r="O66" s="238"/>
      <c r="P66" s="238"/>
      <c r="Q66" s="238">
        <v>4</v>
      </c>
      <c r="R66" s="238"/>
    </row>
    <row r="67" spans="1:18" ht="14.25">
      <c r="A67" s="201"/>
      <c r="B67" s="202"/>
      <c r="C67" s="203" t="s">
        <v>1137</v>
      </c>
      <c r="D67" s="192"/>
      <c r="E67" s="192"/>
      <c r="F67" s="192"/>
      <c r="G67" s="192"/>
      <c r="H67" s="192"/>
      <c r="I67" s="169"/>
      <c r="J67" s="228"/>
      <c r="K67" s="229"/>
      <c r="L67" s="238">
        <v>0</v>
      </c>
      <c r="M67" s="192"/>
      <c r="N67" s="192"/>
      <c r="O67" s="238"/>
      <c r="P67" s="238"/>
      <c r="Q67" s="238">
        <v>2</v>
      </c>
      <c r="R67" s="238"/>
    </row>
    <row r="68" spans="1:18" ht="14.25">
      <c r="A68" s="201"/>
      <c r="B68" s="202"/>
      <c r="C68" s="203" t="s">
        <v>1368</v>
      </c>
      <c r="D68" s="192"/>
      <c r="E68" s="192"/>
      <c r="F68" s="192"/>
      <c r="G68" s="192"/>
      <c r="H68" s="192"/>
      <c r="I68" s="169"/>
      <c r="J68" s="228"/>
      <c r="K68" s="229"/>
      <c r="L68" s="238">
        <v>0</v>
      </c>
      <c r="M68" s="192"/>
      <c r="N68" s="192"/>
      <c r="O68" s="238"/>
      <c r="P68" s="238"/>
      <c r="Q68" s="238">
        <v>3.3</v>
      </c>
      <c r="R68" s="238"/>
    </row>
    <row r="69" spans="1:18" ht="14.25">
      <c r="A69" s="201"/>
      <c r="B69" s="202"/>
      <c r="C69" s="203" t="s">
        <v>116</v>
      </c>
      <c r="D69" s="192"/>
      <c r="E69" s="192"/>
      <c r="F69" s="192"/>
      <c r="G69" s="192"/>
      <c r="H69" s="192"/>
      <c r="I69" s="169"/>
      <c r="J69" s="228"/>
      <c r="K69" s="229"/>
      <c r="L69" s="238">
        <v>0</v>
      </c>
      <c r="M69" s="192"/>
      <c r="N69" s="192"/>
      <c r="O69" s="238"/>
      <c r="P69" s="238"/>
      <c r="Q69" s="238">
        <v>1.55</v>
      </c>
      <c r="R69" s="238"/>
    </row>
    <row r="70" spans="1:18" ht="14.25">
      <c r="A70" s="201"/>
      <c r="B70" s="202"/>
      <c r="C70" s="199" t="s">
        <v>1092</v>
      </c>
      <c r="D70" s="192"/>
      <c r="E70" s="192"/>
      <c r="F70" s="192"/>
      <c r="G70" s="192"/>
      <c r="H70" s="192"/>
      <c r="I70" s="246"/>
      <c r="J70" s="246"/>
      <c r="K70" s="247"/>
      <c r="L70" s="238">
        <v>0</v>
      </c>
      <c r="M70" s="192"/>
      <c r="N70" s="192"/>
      <c r="O70" s="238"/>
      <c r="P70" s="238"/>
      <c r="Q70" s="238">
        <v>3</v>
      </c>
      <c r="R70" s="238"/>
    </row>
    <row r="71" spans="1:18" ht="14.25">
      <c r="A71" s="201"/>
      <c r="B71" s="202"/>
      <c r="C71" s="203" t="s">
        <v>323</v>
      </c>
      <c r="D71" s="192"/>
      <c r="E71" s="192"/>
      <c r="F71" s="192"/>
      <c r="G71" s="192"/>
      <c r="H71" s="192"/>
      <c r="I71" s="169" t="s">
        <v>323</v>
      </c>
      <c r="J71" s="235" t="s">
        <v>501</v>
      </c>
      <c r="K71" s="249">
        <v>0.5</v>
      </c>
      <c r="L71" s="238">
        <v>0</v>
      </c>
      <c r="M71" s="192"/>
      <c r="N71" s="192"/>
      <c r="O71" s="238"/>
      <c r="P71" s="238"/>
      <c r="Q71" s="238"/>
      <c r="R71" s="238"/>
    </row>
    <row r="72" spans="1:18" ht="14.25">
      <c r="A72" s="201"/>
      <c r="B72" s="202"/>
      <c r="C72" s="203" t="s">
        <v>1548</v>
      </c>
      <c r="D72" s="192"/>
      <c r="E72" s="192"/>
      <c r="F72" s="192"/>
      <c r="G72" s="192"/>
      <c r="H72" s="192"/>
      <c r="I72" s="169" t="s">
        <v>1548</v>
      </c>
      <c r="J72" s="235" t="s">
        <v>503</v>
      </c>
      <c r="K72" s="249">
        <v>1.3</v>
      </c>
      <c r="L72" s="238">
        <v>0</v>
      </c>
      <c r="M72" s="192"/>
      <c r="N72" s="192"/>
      <c r="O72" s="238"/>
      <c r="P72" s="238"/>
      <c r="Q72" s="238"/>
      <c r="R72" s="238"/>
    </row>
    <row r="73" spans="1:18" ht="14.25">
      <c r="A73" s="201"/>
      <c r="B73" s="202"/>
      <c r="C73" s="203" t="s">
        <v>574</v>
      </c>
      <c r="D73" s="192"/>
      <c r="E73" s="192"/>
      <c r="F73" s="192"/>
      <c r="G73" s="192"/>
      <c r="H73" s="192"/>
      <c r="I73" s="169" t="s">
        <v>574</v>
      </c>
      <c r="J73" s="235" t="s">
        <v>322</v>
      </c>
      <c r="K73" s="249">
        <v>2.3</v>
      </c>
      <c r="L73" s="238">
        <v>0</v>
      </c>
      <c r="M73" s="192"/>
      <c r="N73" s="192"/>
      <c r="O73" s="238"/>
      <c r="P73" s="238"/>
      <c r="Q73" s="238"/>
      <c r="R73" s="238"/>
    </row>
    <row r="74" spans="1:18" ht="14.25">
      <c r="A74" s="201"/>
      <c r="B74" s="202"/>
      <c r="C74" s="262" t="s">
        <v>303</v>
      </c>
      <c r="D74" s="192"/>
      <c r="E74" s="192"/>
      <c r="F74" s="192"/>
      <c r="G74" s="192"/>
      <c r="H74" s="192"/>
      <c r="I74" s="33" t="s">
        <v>303</v>
      </c>
      <c r="J74" s="49" t="s">
        <v>84</v>
      </c>
      <c r="K74" s="229">
        <v>1.04</v>
      </c>
      <c r="L74" s="238">
        <v>0</v>
      </c>
      <c r="M74" s="192">
        <v>1.23</v>
      </c>
      <c r="N74" s="192"/>
      <c r="O74" s="238">
        <v>1</v>
      </c>
      <c r="P74" s="238"/>
      <c r="Q74" s="238"/>
      <c r="R74" s="238"/>
    </row>
    <row r="75" spans="1:18" ht="14.25">
      <c r="A75" s="201"/>
      <c r="B75" s="202"/>
      <c r="C75" s="262" t="s">
        <v>187</v>
      </c>
      <c r="D75" s="192"/>
      <c r="E75" s="192"/>
      <c r="F75" s="192"/>
      <c r="G75" s="192"/>
      <c r="H75" s="192"/>
      <c r="I75" s="33" t="s">
        <v>187</v>
      </c>
      <c r="J75" s="33" t="s">
        <v>1523</v>
      </c>
      <c r="K75" s="229">
        <v>2</v>
      </c>
      <c r="L75" s="238">
        <v>0</v>
      </c>
      <c r="M75" s="192"/>
      <c r="N75" s="192"/>
      <c r="O75" s="238"/>
      <c r="P75" s="238"/>
      <c r="Q75" s="238"/>
      <c r="R75" s="238"/>
    </row>
    <row r="76" spans="1:18" ht="14.25">
      <c r="A76" s="201"/>
      <c r="B76" s="202"/>
      <c r="C76" s="262" t="s">
        <v>1549</v>
      </c>
      <c r="D76" s="192"/>
      <c r="E76" s="192"/>
      <c r="F76" s="192"/>
      <c r="G76" s="192"/>
      <c r="H76" s="192"/>
      <c r="I76" s="33" t="s">
        <v>1549</v>
      </c>
      <c r="J76" s="33" t="s">
        <v>1523</v>
      </c>
      <c r="K76" s="229">
        <v>1.01</v>
      </c>
      <c r="L76" s="238">
        <v>0</v>
      </c>
      <c r="M76" s="192"/>
      <c r="N76" s="192"/>
      <c r="O76" s="238"/>
      <c r="P76" s="238"/>
      <c r="Q76" s="238"/>
      <c r="R76" s="238"/>
    </row>
    <row r="77" spans="1:18" ht="14.25">
      <c r="A77" s="201"/>
      <c r="B77" s="202"/>
      <c r="C77" s="262" t="s">
        <v>1550</v>
      </c>
      <c r="D77" s="192"/>
      <c r="E77" s="192"/>
      <c r="F77" s="192"/>
      <c r="G77" s="192"/>
      <c r="H77" s="192"/>
      <c r="I77" s="262" t="s">
        <v>1550</v>
      </c>
      <c r="J77" s="78">
        <v>2</v>
      </c>
      <c r="K77" s="78">
        <v>2</v>
      </c>
      <c r="L77" s="238">
        <v>0</v>
      </c>
      <c r="M77" s="192"/>
      <c r="N77" s="192"/>
      <c r="O77" s="238"/>
      <c r="P77" s="238"/>
      <c r="Q77" s="238"/>
      <c r="R77" s="238"/>
    </row>
    <row r="78" spans="1:18" ht="14.25">
      <c r="A78" s="201"/>
      <c r="B78" s="202"/>
      <c r="C78" s="262" t="s">
        <v>1551</v>
      </c>
      <c r="D78" s="192"/>
      <c r="E78" s="192"/>
      <c r="F78" s="192"/>
      <c r="G78" s="192"/>
      <c r="H78" s="192"/>
      <c r="I78" s="33" t="s">
        <v>1551</v>
      </c>
      <c r="J78" s="78"/>
      <c r="K78" s="229"/>
      <c r="L78" s="238">
        <v>0</v>
      </c>
      <c r="M78" s="192"/>
      <c r="N78" s="192"/>
      <c r="O78" s="238"/>
      <c r="P78" s="238"/>
      <c r="Q78" s="238"/>
      <c r="R78" s="238"/>
    </row>
    <row r="79" spans="1:18" ht="14.25">
      <c r="A79" s="201"/>
      <c r="B79" s="202"/>
      <c r="C79" s="262" t="s">
        <v>1552</v>
      </c>
      <c r="D79" s="192"/>
      <c r="E79" s="192"/>
      <c r="F79" s="192"/>
      <c r="G79" s="192"/>
      <c r="H79" s="192"/>
      <c r="I79" s="33" t="s">
        <v>1552</v>
      </c>
      <c r="J79" s="33" t="s">
        <v>1523</v>
      </c>
      <c r="K79" s="229">
        <v>2</v>
      </c>
      <c r="L79" s="238">
        <v>0</v>
      </c>
      <c r="M79" s="192"/>
      <c r="N79" s="192"/>
      <c r="O79" s="238"/>
      <c r="P79" s="238"/>
      <c r="Q79" s="238"/>
      <c r="R79" s="238"/>
    </row>
    <row r="80" spans="1:18" ht="14.25">
      <c r="A80" s="201"/>
      <c r="B80" s="202"/>
      <c r="C80" s="262" t="s">
        <v>943</v>
      </c>
      <c r="D80" s="192"/>
      <c r="E80" s="192"/>
      <c r="F80" s="192"/>
      <c r="G80" s="192"/>
      <c r="H80" s="192"/>
      <c r="I80" s="33" t="s">
        <v>943</v>
      </c>
      <c r="J80" s="33" t="s">
        <v>1523</v>
      </c>
      <c r="K80" s="229">
        <v>1.6</v>
      </c>
      <c r="L80" s="238">
        <v>0</v>
      </c>
      <c r="M80" s="192"/>
      <c r="N80" s="192"/>
      <c r="O80" s="238"/>
      <c r="P80" s="238"/>
      <c r="Q80" s="238"/>
      <c r="R80" s="238"/>
    </row>
    <row r="81" spans="1:18" ht="14.25">
      <c r="A81" s="201"/>
      <c r="B81" s="202"/>
      <c r="C81" s="263" t="s">
        <v>149</v>
      </c>
      <c r="D81" s="192"/>
      <c r="E81" s="192"/>
      <c r="F81" s="192"/>
      <c r="G81" s="192"/>
      <c r="H81" s="192"/>
      <c r="I81" s="27" t="s">
        <v>149</v>
      </c>
      <c r="J81" s="251" t="s">
        <v>1532</v>
      </c>
      <c r="K81" s="252">
        <v>0.57</v>
      </c>
      <c r="L81" s="238">
        <v>0</v>
      </c>
      <c r="M81" s="192">
        <v>19.5946</v>
      </c>
      <c r="N81" s="192"/>
      <c r="O81" s="238">
        <v>39.4988</v>
      </c>
      <c r="P81" s="238"/>
      <c r="Q81" s="238"/>
      <c r="R81" s="238"/>
    </row>
    <row r="82" spans="1:18" ht="14.25">
      <c r="A82" s="201"/>
      <c r="B82" s="202"/>
      <c r="C82" s="263" t="s">
        <v>544</v>
      </c>
      <c r="D82" s="192"/>
      <c r="E82" s="192"/>
      <c r="F82" s="192"/>
      <c r="G82" s="192"/>
      <c r="H82" s="192"/>
      <c r="I82" s="27" t="s">
        <v>544</v>
      </c>
      <c r="J82" s="251" t="s">
        <v>1528</v>
      </c>
      <c r="K82" s="252">
        <v>0.693</v>
      </c>
      <c r="L82" s="238">
        <v>0</v>
      </c>
      <c r="M82" s="192"/>
      <c r="N82" s="192"/>
      <c r="O82" s="238"/>
      <c r="P82" s="238"/>
      <c r="Q82" s="238"/>
      <c r="R82" s="238"/>
    </row>
    <row r="83" spans="1:18" ht="14.25">
      <c r="A83" s="201"/>
      <c r="B83" s="202"/>
      <c r="C83" s="263" t="s">
        <v>294</v>
      </c>
      <c r="D83" s="192"/>
      <c r="E83" s="192"/>
      <c r="F83" s="192"/>
      <c r="G83" s="192"/>
      <c r="H83" s="192"/>
      <c r="I83" s="27" t="s">
        <v>294</v>
      </c>
      <c r="J83" s="251" t="s">
        <v>1528</v>
      </c>
      <c r="K83" s="252">
        <v>0.8</v>
      </c>
      <c r="L83" s="238">
        <v>0</v>
      </c>
      <c r="M83" s="192"/>
      <c r="N83" s="192"/>
      <c r="O83" s="238"/>
      <c r="P83" s="238"/>
      <c r="Q83" s="238"/>
      <c r="R83" s="238"/>
    </row>
    <row r="84" spans="1:18" ht="14.25">
      <c r="A84" s="201"/>
      <c r="B84" s="202"/>
      <c r="C84" s="263" t="s">
        <v>936</v>
      </c>
      <c r="D84" s="192"/>
      <c r="E84" s="192"/>
      <c r="F84" s="192"/>
      <c r="G84" s="192"/>
      <c r="H84" s="192"/>
      <c r="I84" s="27" t="s">
        <v>936</v>
      </c>
      <c r="J84" s="251" t="s">
        <v>1528</v>
      </c>
      <c r="K84" s="252">
        <v>1.65</v>
      </c>
      <c r="L84" s="238">
        <v>0</v>
      </c>
      <c r="M84" s="192"/>
      <c r="N84" s="192"/>
      <c r="O84" s="238"/>
      <c r="P84" s="238"/>
      <c r="Q84" s="238"/>
      <c r="R84" s="238"/>
    </row>
    <row r="85" spans="1:18" ht="14.25">
      <c r="A85" s="201"/>
      <c r="B85" s="202"/>
      <c r="C85" s="263" t="s">
        <v>142</v>
      </c>
      <c r="D85" s="192"/>
      <c r="E85" s="192"/>
      <c r="F85" s="192"/>
      <c r="G85" s="192"/>
      <c r="H85" s="192"/>
      <c r="I85" s="27" t="s">
        <v>142</v>
      </c>
      <c r="J85" s="251" t="s">
        <v>1528</v>
      </c>
      <c r="K85" s="252">
        <v>0.066</v>
      </c>
      <c r="L85" s="238">
        <v>0</v>
      </c>
      <c r="M85" s="192"/>
      <c r="N85" s="192"/>
      <c r="O85" s="238"/>
      <c r="P85" s="238"/>
      <c r="Q85" s="238"/>
      <c r="R85" s="238"/>
    </row>
    <row r="86" spans="1:18" ht="14.25">
      <c r="A86" s="201"/>
      <c r="B86" s="202"/>
      <c r="C86" s="199" t="s">
        <v>97</v>
      </c>
      <c r="D86" s="192"/>
      <c r="E86" s="192"/>
      <c r="F86" s="192"/>
      <c r="G86" s="192"/>
      <c r="H86" s="192"/>
      <c r="I86" s="194" t="s">
        <v>97</v>
      </c>
      <c r="J86" s="194" t="s">
        <v>1553</v>
      </c>
      <c r="K86" s="234">
        <v>1.63</v>
      </c>
      <c r="L86" s="238">
        <v>0.02</v>
      </c>
      <c r="M86" s="192">
        <v>0.95</v>
      </c>
      <c r="N86" s="192"/>
      <c r="O86" s="238">
        <v>0.86</v>
      </c>
      <c r="P86" s="238"/>
      <c r="Q86" s="238">
        <v>0.17</v>
      </c>
      <c r="R86" s="238"/>
    </row>
    <row r="87" spans="1:18" ht="14.25">
      <c r="A87" s="201"/>
      <c r="B87" s="202"/>
      <c r="C87" s="199" t="s">
        <v>1436</v>
      </c>
      <c r="D87" s="192"/>
      <c r="E87" s="192"/>
      <c r="F87" s="192"/>
      <c r="G87" s="192"/>
      <c r="H87" s="192"/>
      <c r="I87" s="194" t="s">
        <v>1436</v>
      </c>
      <c r="J87" s="233"/>
      <c r="K87" s="234">
        <v>1.2</v>
      </c>
      <c r="L87" s="238">
        <v>0</v>
      </c>
      <c r="M87" s="192"/>
      <c r="N87" s="192"/>
      <c r="O87" s="238"/>
      <c r="P87" s="238"/>
      <c r="Q87" s="238"/>
      <c r="R87" s="238"/>
    </row>
    <row r="88" spans="1:18" ht="14.25">
      <c r="A88" s="201"/>
      <c r="B88" s="202"/>
      <c r="C88" s="33" t="s">
        <v>182</v>
      </c>
      <c r="D88" s="196"/>
      <c r="E88" s="196"/>
      <c r="F88" s="196"/>
      <c r="G88" s="196"/>
      <c r="H88" s="196"/>
      <c r="I88" s="33" t="s">
        <v>182</v>
      </c>
      <c r="J88" s="33" t="s">
        <v>1554</v>
      </c>
      <c r="K88" s="229">
        <v>1.39</v>
      </c>
      <c r="L88" s="238">
        <v>0</v>
      </c>
      <c r="M88" s="196">
        <v>1.56</v>
      </c>
      <c r="N88" s="196"/>
      <c r="O88" s="238">
        <v>1.01</v>
      </c>
      <c r="P88" s="238"/>
      <c r="Q88" s="238">
        <v>0.04</v>
      </c>
      <c r="R88" s="238"/>
    </row>
    <row r="89" spans="1:18" ht="14.25">
      <c r="A89" s="264"/>
      <c r="B89" s="264"/>
      <c r="C89" s="33"/>
      <c r="D89" s="264"/>
      <c r="E89" s="264"/>
      <c r="F89" s="264"/>
      <c r="G89" s="264"/>
      <c r="H89" s="264"/>
      <c r="I89" s="268"/>
      <c r="J89" s="33"/>
      <c r="K89" s="33"/>
      <c r="L89" s="269"/>
      <c r="M89" s="264"/>
      <c r="N89" s="264"/>
      <c r="O89" s="265"/>
      <c r="P89" s="265"/>
      <c r="Q89" s="265"/>
      <c r="R89" s="265"/>
    </row>
    <row r="90" spans="1:18" ht="14.25">
      <c r="A90" s="265">
        <v>6</v>
      </c>
      <c r="B90" s="265"/>
      <c r="C90" s="33" t="s">
        <v>1555</v>
      </c>
      <c r="D90" s="265">
        <v>66.22</v>
      </c>
      <c r="E90" s="265">
        <f>G90+M90+O90+Q90</f>
        <v>66.22</v>
      </c>
      <c r="F90" s="265"/>
      <c r="G90" s="265">
        <v>9.6</v>
      </c>
      <c r="H90" s="265">
        <v>0</v>
      </c>
      <c r="I90" s="268" t="s">
        <v>1555</v>
      </c>
      <c r="J90" s="33" t="s">
        <v>1407</v>
      </c>
      <c r="K90" s="33">
        <v>0.15</v>
      </c>
      <c r="L90" s="269">
        <v>0</v>
      </c>
      <c r="M90" s="265">
        <v>2.33</v>
      </c>
      <c r="N90" s="265">
        <v>0</v>
      </c>
      <c r="O90" s="265">
        <v>33.76</v>
      </c>
      <c r="P90" s="265"/>
      <c r="Q90" s="265">
        <v>20.53</v>
      </c>
      <c r="R90" s="265">
        <v>0</v>
      </c>
    </row>
    <row r="91" spans="1:18" ht="14.25">
      <c r="A91" s="264"/>
      <c r="B91" s="264"/>
      <c r="C91" s="169" t="s">
        <v>989</v>
      </c>
      <c r="D91" s="266"/>
      <c r="E91" s="266"/>
      <c r="F91" s="266"/>
      <c r="G91" s="266"/>
      <c r="H91" s="266"/>
      <c r="I91" s="169" t="s">
        <v>989</v>
      </c>
      <c r="J91" s="228"/>
      <c r="K91" s="228">
        <v>0.06</v>
      </c>
      <c r="L91" s="270">
        <v>0</v>
      </c>
      <c r="M91" s="266">
        <v>2.53</v>
      </c>
      <c r="N91" s="266">
        <v>0</v>
      </c>
      <c r="O91" s="266">
        <v>35.26</v>
      </c>
      <c r="P91" s="266"/>
      <c r="Q91" s="266">
        <v>20.53</v>
      </c>
      <c r="R91" s="266">
        <v>0</v>
      </c>
    </row>
    <row r="92" spans="1:18" ht="14.25">
      <c r="A92" s="266"/>
      <c r="B92" s="266"/>
      <c r="C92" s="169" t="s">
        <v>1556</v>
      </c>
      <c r="D92" s="266"/>
      <c r="E92" s="266"/>
      <c r="F92" s="266"/>
      <c r="G92" s="266"/>
      <c r="H92" s="266"/>
      <c r="I92" s="169" t="s">
        <v>1556</v>
      </c>
      <c r="J92" s="271"/>
      <c r="K92" s="228">
        <v>0.08</v>
      </c>
      <c r="L92" s="270">
        <v>0</v>
      </c>
      <c r="M92" s="266">
        <v>0.292</v>
      </c>
      <c r="N92" s="266"/>
      <c r="O92" s="266">
        <v>0.2</v>
      </c>
      <c r="P92" s="266"/>
      <c r="Q92" s="266"/>
      <c r="R92" s="266"/>
    </row>
    <row r="93" spans="1:18" ht="14.25">
      <c r="A93" s="264"/>
      <c r="B93" s="267" t="s">
        <v>1557</v>
      </c>
      <c r="C93" s="33" t="s">
        <v>224</v>
      </c>
      <c r="D93" s="264"/>
      <c r="E93" s="264"/>
      <c r="F93" s="264"/>
      <c r="G93" s="264"/>
      <c r="H93" s="264"/>
      <c r="I93" s="272"/>
      <c r="J93" s="272"/>
      <c r="K93" s="273"/>
      <c r="L93" s="269">
        <v>0</v>
      </c>
      <c r="M93" s="264">
        <v>0.5</v>
      </c>
      <c r="N93" s="264">
        <v>0</v>
      </c>
      <c r="O93" s="264"/>
      <c r="P93" s="264"/>
      <c r="Q93" s="264"/>
      <c r="R93" s="264"/>
    </row>
    <row r="94" spans="1:18" ht="14.25">
      <c r="A94" s="264"/>
      <c r="B94" s="264"/>
      <c r="C94" s="27" t="s">
        <v>1558</v>
      </c>
      <c r="D94" s="264"/>
      <c r="E94" s="264"/>
      <c r="F94" s="264"/>
      <c r="G94" s="264"/>
      <c r="H94" s="264"/>
      <c r="I94" s="27" t="s">
        <v>1558</v>
      </c>
      <c r="J94" s="274" t="s">
        <v>110</v>
      </c>
      <c r="K94" s="275">
        <v>0.1</v>
      </c>
      <c r="L94" s="269">
        <v>0</v>
      </c>
      <c r="M94" s="264"/>
      <c r="N94" s="264"/>
      <c r="O94" s="264"/>
      <c r="P94" s="264"/>
      <c r="Q94" s="264"/>
      <c r="R94" s="264"/>
    </row>
    <row r="95" spans="1:18" ht="14.25">
      <c r="A95" s="264"/>
      <c r="B95" s="264"/>
      <c r="C95" s="33" t="s">
        <v>988</v>
      </c>
      <c r="D95" s="264"/>
      <c r="E95" s="264"/>
      <c r="F95" s="264"/>
      <c r="G95" s="264"/>
      <c r="H95" s="264"/>
      <c r="I95" s="78"/>
      <c r="J95" s="78"/>
      <c r="K95" s="78"/>
      <c r="L95" s="269">
        <v>0</v>
      </c>
      <c r="M95" s="264"/>
      <c r="N95" s="264"/>
      <c r="O95" s="264"/>
      <c r="P95" s="264"/>
      <c r="Q95" s="264"/>
      <c r="R95" s="264"/>
    </row>
    <row r="96" spans="1:18" ht="14.25">
      <c r="A96" s="264"/>
      <c r="B96" s="264"/>
      <c r="C96" s="33" t="s">
        <v>1559</v>
      </c>
      <c r="D96" s="264"/>
      <c r="E96" s="264"/>
      <c r="F96" s="264"/>
      <c r="G96" s="264"/>
      <c r="H96" s="264"/>
      <c r="I96" s="33" t="s">
        <v>1559</v>
      </c>
      <c r="J96" s="33" t="s">
        <v>1098</v>
      </c>
      <c r="K96" s="78">
        <v>0.3</v>
      </c>
      <c r="L96" s="269">
        <v>0</v>
      </c>
      <c r="M96" s="264"/>
      <c r="N96" s="264"/>
      <c r="O96" s="264"/>
      <c r="P96" s="264"/>
      <c r="Q96" s="264"/>
      <c r="R96" s="264"/>
    </row>
    <row r="97" spans="1:18" ht="14.25">
      <c r="A97" s="264"/>
      <c r="B97" s="264"/>
      <c r="C97" s="33" t="s">
        <v>1560</v>
      </c>
      <c r="D97" s="264"/>
      <c r="E97" s="264"/>
      <c r="F97" s="264"/>
      <c r="G97" s="264"/>
      <c r="H97" s="264"/>
      <c r="I97" s="33" t="s">
        <v>1560</v>
      </c>
      <c r="J97" s="78">
        <v>7</v>
      </c>
      <c r="K97" s="78">
        <v>0.3</v>
      </c>
      <c r="L97" s="269">
        <v>0</v>
      </c>
      <c r="M97" s="264">
        <v>0.3</v>
      </c>
      <c r="N97" s="264">
        <v>0</v>
      </c>
      <c r="O97" s="264">
        <v>33</v>
      </c>
      <c r="P97" s="264"/>
      <c r="Q97" s="264">
        <v>20</v>
      </c>
      <c r="R97" s="264"/>
    </row>
    <row r="98" spans="1:18" ht="14.25">
      <c r="A98" s="264"/>
      <c r="B98" s="264"/>
      <c r="C98" s="33" t="s">
        <v>770</v>
      </c>
      <c r="D98" s="264"/>
      <c r="E98" s="264"/>
      <c r="F98" s="264"/>
      <c r="G98" s="264"/>
      <c r="H98" s="264"/>
      <c r="I98" s="33" t="s">
        <v>770</v>
      </c>
      <c r="J98" s="78">
        <v>6</v>
      </c>
      <c r="K98" s="78">
        <v>0.1</v>
      </c>
      <c r="L98" s="269">
        <v>0</v>
      </c>
      <c r="M98" s="264"/>
      <c r="N98" s="264"/>
      <c r="O98" s="264"/>
      <c r="P98" s="264"/>
      <c r="Q98" s="264"/>
      <c r="R98" s="264"/>
    </row>
    <row r="99" spans="1:18" ht="14.25">
      <c r="A99" s="264"/>
      <c r="B99" s="264"/>
      <c r="C99" s="33" t="s">
        <v>301</v>
      </c>
      <c r="D99" s="264"/>
      <c r="E99" s="264"/>
      <c r="F99" s="264"/>
      <c r="G99" s="264"/>
      <c r="H99" s="264"/>
      <c r="I99" s="33" t="s">
        <v>301</v>
      </c>
      <c r="J99" s="33" t="s">
        <v>1561</v>
      </c>
      <c r="K99" s="78">
        <v>0.06</v>
      </c>
      <c r="L99" s="269">
        <v>0</v>
      </c>
      <c r="M99" s="264"/>
      <c r="N99" s="264"/>
      <c r="O99" s="264"/>
      <c r="P99" s="264"/>
      <c r="Q99" s="264"/>
      <c r="R99" s="264"/>
    </row>
    <row r="100" spans="1:18" ht="14.25">
      <c r="A100" s="264"/>
      <c r="B100" s="264"/>
      <c r="C100" s="33" t="s">
        <v>997</v>
      </c>
      <c r="D100" s="264"/>
      <c r="E100" s="264"/>
      <c r="F100" s="264"/>
      <c r="G100" s="264"/>
      <c r="H100" s="264"/>
      <c r="I100" s="33" t="s">
        <v>997</v>
      </c>
      <c r="J100" s="33" t="s">
        <v>1109</v>
      </c>
      <c r="K100" s="78">
        <v>0.4</v>
      </c>
      <c r="L100" s="269">
        <v>0</v>
      </c>
      <c r="M100" s="264"/>
      <c r="N100" s="264"/>
      <c r="O100" s="264"/>
      <c r="P100" s="264"/>
      <c r="Q100" s="264"/>
      <c r="R100" s="264"/>
    </row>
    <row r="101" spans="1:18" ht="14.25">
      <c r="A101" s="264"/>
      <c r="B101" s="264"/>
      <c r="C101" s="33" t="s">
        <v>154</v>
      </c>
      <c r="D101" s="264"/>
      <c r="E101" s="264"/>
      <c r="F101" s="264"/>
      <c r="G101" s="264"/>
      <c r="H101" s="264"/>
      <c r="I101" s="33" t="s">
        <v>154</v>
      </c>
      <c r="J101" s="33" t="s">
        <v>1562</v>
      </c>
      <c r="K101" s="78">
        <v>0.11</v>
      </c>
      <c r="L101" s="269">
        <v>0</v>
      </c>
      <c r="M101" s="264"/>
      <c r="N101" s="264"/>
      <c r="O101" s="264"/>
      <c r="P101" s="264"/>
      <c r="Q101" s="264"/>
      <c r="R101" s="264"/>
    </row>
    <row r="102" spans="1:18" ht="14.25">
      <c r="A102" s="264"/>
      <c r="B102" s="264"/>
      <c r="C102" s="33" t="s">
        <v>1555</v>
      </c>
      <c r="D102" s="264"/>
      <c r="E102" s="264"/>
      <c r="F102" s="264"/>
      <c r="G102" s="264"/>
      <c r="H102" s="264"/>
      <c r="I102" s="33" t="s">
        <v>1555</v>
      </c>
      <c r="J102" s="33" t="s">
        <v>1407</v>
      </c>
      <c r="K102" s="78">
        <v>0.15</v>
      </c>
      <c r="L102" s="269">
        <v>0</v>
      </c>
      <c r="M102" s="264"/>
      <c r="N102" s="264"/>
      <c r="O102" s="264"/>
      <c r="P102" s="264"/>
      <c r="Q102" s="264"/>
      <c r="R102" s="264"/>
    </row>
    <row r="103" spans="1:18" ht="14.25">
      <c r="A103" s="264"/>
      <c r="B103" s="264"/>
      <c r="C103" s="173" t="s">
        <v>1563</v>
      </c>
      <c r="D103" s="264"/>
      <c r="E103" s="264"/>
      <c r="F103" s="264"/>
      <c r="G103" s="264"/>
      <c r="H103" s="264"/>
      <c r="I103" s="272"/>
      <c r="J103" s="272"/>
      <c r="K103" s="272"/>
      <c r="L103" s="269">
        <v>0</v>
      </c>
      <c r="M103" s="264"/>
      <c r="N103" s="264"/>
      <c r="O103" s="264">
        <v>0.3</v>
      </c>
      <c r="P103" s="264"/>
      <c r="Q103" s="264"/>
      <c r="R103" s="264"/>
    </row>
    <row r="104" spans="1:18" ht="14.25">
      <c r="A104" s="264"/>
      <c r="B104" s="264"/>
      <c r="C104" s="173" t="s">
        <v>1285</v>
      </c>
      <c r="D104" s="264"/>
      <c r="E104" s="264"/>
      <c r="F104" s="264"/>
      <c r="G104" s="264"/>
      <c r="H104" s="264"/>
      <c r="I104" s="272"/>
      <c r="J104" s="272"/>
      <c r="K104" s="272"/>
      <c r="L104" s="269">
        <v>0</v>
      </c>
      <c r="M104" s="264"/>
      <c r="N104" s="264"/>
      <c r="O104" s="264">
        <v>0.5</v>
      </c>
      <c r="P104" s="264"/>
      <c r="Q104" s="264"/>
      <c r="R104" s="264"/>
    </row>
    <row r="105" spans="1:18" ht="14.25">
      <c r="A105" s="264"/>
      <c r="B105" s="264"/>
      <c r="C105" s="33" t="s">
        <v>1564</v>
      </c>
      <c r="D105" s="264"/>
      <c r="E105" s="264"/>
      <c r="F105" s="264"/>
      <c r="G105" s="264"/>
      <c r="H105" s="264"/>
      <c r="I105" s="33" t="s">
        <v>1564</v>
      </c>
      <c r="J105" s="256" t="s">
        <v>506</v>
      </c>
      <c r="K105" s="276">
        <v>0.1</v>
      </c>
      <c r="L105" s="269">
        <v>0</v>
      </c>
      <c r="M105" s="264"/>
      <c r="N105" s="264"/>
      <c r="O105" s="264"/>
      <c r="P105" s="264"/>
      <c r="Q105" s="264"/>
      <c r="R105" s="264"/>
    </row>
    <row r="106" spans="1:18" ht="14.25">
      <c r="A106" s="264"/>
      <c r="B106" s="264"/>
      <c r="C106" s="33" t="s">
        <v>1565</v>
      </c>
      <c r="D106" s="264"/>
      <c r="E106" s="264"/>
      <c r="F106" s="264"/>
      <c r="G106" s="264"/>
      <c r="H106" s="264"/>
      <c r="I106" s="33" t="s">
        <v>1565</v>
      </c>
      <c r="J106" s="256" t="s">
        <v>1566</v>
      </c>
      <c r="K106" s="276">
        <v>0.1</v>
      </c>
      <c r="L106" s="269">
        <v>0</v>
      </c>
      <c r="M106" s="264"/>
      <c r="N106" s="264"/>
      <c r="O106" s="264"/>
      <c r="P106" s="264"/>
      <c r="Q106" s="264"/>
      <c r="R106" s="264"/>
    </row>
    <row r="107" spans="1:18" ht="14.25">
      <c r="A107" s="264"/>
      <c r="B107" s="264"/>
      <c r="C107" s="33" t="s">
        <v>1432</v>
      </c>
      <c r="D107" s="264"/>
      <c r="E107" s="264"/>
      <c r="F107" s="264"/>
      <c r="G107" s="264"/>
      <c r="H107" s="264"/>
      <c r="I107" s="33" t="s">
        <v>1432</v>
      </c>
      <c r="J107" s="256" t="s">
        <v>684</v>
      </c>
      <c r="K107" s="276">
        <v>0.1</v>
      </c>
      <c r="L107" s="269">
        <v>0</v>
      </c>
      <c r="M107" s="264"/>
      <c r="N107" s="264"/>
      <c r="O107" s="264"/>
      <c r="P107" s="264"/>
      <c r="Q107" s="264">
        <v>0.36</v>
      </c>
      <c r="R107" s="264"/>
    </row>
    <row r="108" spans="1:18" ht="14.25">
      <c r="A108" s="264"/>
      <c r="B108" s="264"/>
      <c r="C108" s="33" t="s">
        <v>1567</v>
      </c>
      <c r="D108" s="264"/>
      <c r="E108" s="264"/>
      <c r="F108" s="264"/>
      <c r="G108" s="264"/>
      <c r="H108" s="264"/>
      <c r="I108" s="33" t="s">
        <v>1567</v>
      </c>
      <c r="J108" s="256" t="s">
        <v>506</v>
      </c>
      <c r="K108" s="276">
        <v>0.1</v>
      </c>
      <c r="L108" s="269">
        <v>0</v>
      </c>
      <c r="M108" s="264"/>
      <c r="N108" s="264"/>
      <c r="O108" s="264"/>
      <c r="P108" s="264"/>
      <c r="Q108" s="264"/>
      <c r="R108" s="264"/>
    </row>
    <row r="109" spans="1:18" ht="14.25">
      <c r="A109" s="264"/>
      <c r="B109" s="264"/>
      <c r="C109" s="33" t="s">
        <v>1568</v>
      </c>
      <c r="D109" s="264"/>
      <c r="E109" s="264"/>
      <c r="F109" s="264"/>
      <c r="G109" s="264"/>
      <c r="H109" s="264"/>
      <c r="I109" s="33" t="s">
        <v>1568</v>
      </c>
      <c r="J109" s="256" t="s">
        <v>1569</v>
      </c>
      <c r="K109" s="276">
        <v>0.1</v>
      </c>
      <c r="L109" s="269">
        <v>0</v>
      </c>
      <c r="M109" s="264"/>
      <c r="N109" s="264"/>
      <c r="O109" s="264"/>
      <c r="P109" s="264"/>
      <c r="Q109" s="264"/>
      <c r="R109" s="264"/>
    </row>
    <row r="110" spans="1:18" ht="14.25">
      <c r="A110" s="264"/>
      <c r="B110" s="264"/>
      <c r="C110" s="33" t="s">
        <v>1570</v>
      </c>
      <c r="D110" s="264"/>
      <c r="E110" s="264"/>
      <c r="F110" s="264"/>
      <c r="G110" s="264"/>
      <c r="H110" s="264"/>
      <c r="I110" s="33" t="s">
        <v>1570</v>
      </c>
      <c r="J110" s="256" t="s">
        <v>501</v>
      </c>
      <c r="K110" s="276">
        <v>0.5</v>
      </c>
      <c r="L110" s="269">
        <v>0</v>
      </c>
      <c r="M110" s="264"/>
      <c r="N110" s="264"/>
      <c r="O110" s="264"/>
      <c r="P110" s="264"/>
      <c r="Q110" s="264"/>
      <c r="R110" s="264"/>
    </row>
    <row r="111" spans="1:18" ht="14.25">
      <c r="A111" s="264"/>
      <c r="B111" s="264"/>
      <c r="C111" s="33" t="s">
        <v>1571</v>
      </c>
      <c r="D111" s="264"/>
      <c r="E111" s="264"/>
      <c r="F111" s="264"/>
      <c r="G111" s="264"/>
      <c r="H111" s="264"/>
      <c r="I111" s="33" t="s">
        <v>1571</v>
      </c>
      <c r="J111" s="256" t="s">
        <v>501</v>
      </c>
      <c r="K111" s="276">
        <v>0.2</v>
      </c>
      <c r="L111" s="269">
        <v>0</v>
      </c>
      <c r="M111" s="264"/>
      <c r="N111" s="264"/>
      <c r="O111" s="264"/>
      <c r="P111" s="264"/>
      <c r="Q111" s="264"/>
      <c r="R111" s="264"/>
    </row>
    <row r="112" spans="1:18" ht="14.25">
      <c r="A112" s="264"/>
      <c r="B112" s="264"/>
      <c r="C112" s="33" t="s">
        <v>1572</v>
      </c>
      <c r="D112" s="264"/>
      <c r="E112" s="264"/>
      <c r="F112" s="264"/>
      <c r="G112" s="264"/>
      <c r="H112" s="264"/>
      <c r="I112" s="33" t="s">
        <v>1572</v>
      </c>
      <c r="J112" s="256" t="s">
        <v>949</v>
      </c>
      <c r="K112" s="276">
        <v>0.2</v>
      </c>
      <c r="L112" s="269">
        <v>0</v>
      </c>
      <c r="M112" s="264"/>
      <c r="N112" s="264"/>
      <c r="O112" s="264"/>
      <c r="P112" s="264"/>
      <c r="Q112" s="264"/>
      <c r="R112" s="264"/>
    </row>
    <row r="113" spans="1:18" ht="14.25">
      <c r="A113" s="264"/>
      <c r="B113" s="264"/>
      <c r="C113" s="33" t="s">
        <v>77</v>
      </c>
      <c r="D113" s="264"/>
      <c r="E113" s="264"/>
      <c r="F113" s="264"/>
      <c r="G113" s="264"/>
      <c r="H113" s="264"/>
      <c r="I113" s="33" t="s">
        <v>77</v>
      </c>
      <c r="J113" s="256" t="s">
        <v>949</v>
      </c>
      <c r="K113" s="276">
        <v>0.1</v>
      </c>
      <c r="L113" s="269">
        <v>0</v>
      </c>
      <c r="M113" s="264"/>
      <c r="N113" s="264"/>
      <c r="O113" s="264"/>
      <c r="P113" s="264"/>
      <c r="Q113" s="264"/>
      <c r="R113" s="264"/>
    </row>
    <row r="114" spans="1:18" ht="14.25">
      <c r="A114" s="264"/>
      <c r="B114" s="264"/>
      <c r="C114" s="33" t="s">
        <v>1147</v>
      </c>
      <c r="D114" s="264"/>
      <c r="E114" s="264"/>
      <c r="F114" s="264"/>
      <c r="G114" s="264"/>
      <c r="H114" s="264"/>
      <c r="I114" s="33" t="s">
        <v>1147</v>
      </c>
      <c r="J114" s="256" t="s">
        <v>791</v>
      </c>
      <c r="K114" s="276">
        <v>0.1</v>
      </c>
      <c r="L114" s="269">
        <v>0</v>
      </c>
      <c r="M114" s="264"/>
      <c r="N114" s="264"/>
      <c r="O114" s="264"/>
      <c r="P114" s="264"/>
      <c r="Q114" s="264"/>
      <c r="R114" s="264"/>
    </row>
    <row r="115" spans="1:18" ht="14.25">
      <c r="A115" s="264"/>
      <c r="B115" s="264"/>
      <c r="C115" s="33" t="s">
        <v>1435</v>
      </c>
      <c r="D115" s="264"/>
      <c r="E115" s="264"/>
      <c r="F115" s="264"/>
      <c r="G115" s="264"/>
      <c r="H115" s="264"/>
      <c r="I115" s="33" t="s">
        <v>1435</v>
      </c>
      <c r="J115" s="256" t="s">
        <v>506</v>
      </c>
      <c r="K115" s="276">
        <v>0.9</v>
      </c>
      <c r="L115" s="269">
        <v>0</v>
      </c>
      <c r="M115" s="264"/>
      <c r="N115" s="264"/>
      <c r="O115" s="264"/>
      <c r="P115" s="264"/>
      <c r="Q115" s="264"/>
      <c r="R115" s="264"/>
    </row>
    <row r="116" spans="1:18" ht="14.25">
      <c r="A116" s="264"/>
      <c r="B116" s="264"/>
      <c r="C116" s="33" t="s">
        <v>172</v>
      </c>
      <c r="D116" s="264"/>
      <c r="E116" s="264"/>
      <c r="F116" s="264"/>
      <c r="G116" s="264"/>
      <c r="H116" s="264"/>
      <c r="I116" s="33" t="s">
        <v>172</v>
      </c>
      <c r="J116" s="256" t="s">
        <v>506</v>
      </c>
      <c r="K116" s="276">
        <v>0.1</v>
      </c>
      <c r="L116" s="269">
        <v>0</v>
      </c>
      <c r="M116" s="264"/>
      <c r="N116" s="264"/>
      <c r="O116" s="264"/>
      <c r="P116" s="264"/>
      <c r="Q116" s="264"/>
      <c r="R116" s="264"/>
    </row>
    <row r="117" spans="1:18" ht="14.25">
      <c r="A117" s="266"/>
      <c r="B117" s="266"/>
      <c r="C117" s="33" t="s">
        <v>1573</v>
      </c>
      <c r="D117" s="266"/>
      <c r="E117" s="266"/>
      <c r="F117" s="266"/>
      <c r="G117" s="266"/>
      <c r="H117" s="266"/>
      <c r="I117" s="33" t="s">
        <v>1573</v>
      </c>
      <c r="J117" s="33" t="s">
        <v>1523</v>
      </c>
      <c r="K117" s="78">
        <v>0.5</v>
      </c>
      <c r="L117" s="270">
        <v>0</v>
      </c>
      <c r="M117" s="266"/>
      <c r="N117" s="266">
        <v>0</v>
      </c>
      <c r="O117" s="266"/>
      <c r="P117" s="266"/>
      <c r="Q117" s="266"/>
      <c r="R117" s="266"/>
    </row>
    <row r="118" spans="1:18" ht="14.25">
      <c r="A118" s="266"/>
      <c r="B118" s="266"/>
      <c r="C118" s="33" t="s">
        <v>1447</v>
      </c>
      <c r="D118" s="266"/>
      <c r="E118" s="266"/>
      <c r="F118" s="266"/>
      <c r="G118" s="266"/>
      <c r="H118" s="266"/>
      <c r="I118" s="33" t="s">
        <v>1447</v>
      </c>
      <c r="J118" s="49" t="s">
        <v>84</v>
      </c>
      <c r="K118" s="78">
        <v>0.08</v>
      </c>
      <c r="L118" s="270">
        <v>0</v>
      </c>
      <c r="M118" s="266"/>
      <c r="N118" s="266">
        <v>0</v>
      </c>
      <c r="O118" s="266"/>
      <c r="P118" s="266"/>
      <c r="Q118" s="266"/>
      <c r="R118" s="266"/>
    </row>
    <row r="119" spans="1:18" ht="14.25">
      <c r="A119" s="266"/>
      <c r="B119" s="266"/>
      <c r="C119" s="33" t="s">
        <v>665</v>
      </c>
      <c r="D119" s="266"/>
      <c r="E119" s="266"/>
      <c r="F119" s="266"/>
      <c r="G119" s="266"/>
      <c r="H119" s="266"/>
      <c r="I119" s="33"/>
      <c r="J119" s="78"/>
      <c r="K119" s="78"/>
      <c r="L119" s="270">
        <v>0</v>
      </c>
      <c r="M119" s="266"/>
      <c r="N119" s="266">
        <v>0</v>
      </c>
      <c r="O119" s="266"/>
      <c r="P119" s="266"/>
      <c r="Q119" s="266"/>
      <c r="R119" s="266"/>
    </row>
    <row r="120" spans="1:18" ht="14.25">
      <c r="A120" s="266"/>
      <c r="B120" s="266"/>
      <c r="C120" s="33" t="s">
        <v>1254</v>
      </c>
      <c r="D120" s="266"/>
      <c r="E120" s="266"/>
      <c r="F120" s="266"/>
      <c r="G120" s="266"/>
      <c r="H120" s="266"/>
      <c r="I120" s="33" t="s">
        <v>1254</v>
      </c>
      <c r="J120" s="33" t="s">
        <v>1523</v>
      </c>
      <c r="K120" s="78">
        <v>0.2</v>
      </c>
      <c r="L120" s="270">
        <v>0</v>
      </c>
      <c r="M120" s="266"/>
      <c r="N120" s="266">
        <v>0</v>
      </c>
      <c r="O120" s="266"/>
      <c r="P120" s="266"/>
      <c r="Q120" s="266"/>
      <c r="R120" s="266"/>
    </row>
    <row r="121" spans="1:18" ht="14.25">
      <c r="A121" s="266"/>
      <c r="B121" s="266"/>
      <c r="C121" s="33" t="s">
        <v>61</v>
      </c>
      <c r="D121" s="266"/>
      <c r="E121" s="266"/>
      <c r="F121" s="266"/>
      <c r="G121" s="266"/>
      <c r="H121" s="266"/>
      <c r="I121" s="33"/>
      <c r="J121" s="78"/>
      <c r="K121" s="78"/>
      <c r="L121" s="270">
        <v>0</v>
      </c>
      <c r="M121" s="266"/>
      <c r="N121" s="266">
        <v>0</v>
      </c>
      <c r="O121" s="266"/>
      <c r="P121" s="266"/>
      <c r="Q121" s="266"/>
      <c r="R121" s="266"/>
    </row>
    <row r="122" spans="1:18" ht="14.25">
      <c r="A122" s="266"/>
      <c r="B122" s="266"/>
      <c r="C122" s="33" t="s">
        <v>124</v>
      </c>
      <c r="D122" s="266"/>
      <c r="E122" s="266"/>
      <c r="F122" s="266"/>
      <c r="G122" s="266"/>
      <c r="H122" s="266"/>
      <c r="I122" s="33" t="s">
        <v>124</v>
      </c>
      <c r="J122" s="33" t="s">
        <v>1523</v>
      </c>
      <c r="K122" s="78">
        <v>0.2</v>
      </c>
      <c r="L122" s="270">
        <v>0</v>
      </c>
      <c r="M122" s="266"/>
      <c r="N122" s="266">
        <v>0</v>
      </c>
      <c r="O122" s="266"/>
      <c r="P122" s="266"/>
      <c r="Q122" s="266"/>
      <c r="R122" s="266"/>
    </row>
    <row r="123" spans="1:18" ht="14.25">
      <c r="A123" s="266"/>
      <c r="B123" s="266"/>
      <c r="C123" s="33" t="s">
        <v>224</v>
      </c>
      <c r="D123" s="266"/>
      <c r="E123" s="266"/>
      <c r="F123" s="266"/>
      <c r="G123" s="266"/>
      <c r="H123" s="266"/>
      <c r="I123" s="33" t="s">
        <v>224</v>
      </c>
      <c r="J123" s="49" t="s">
        <v>84</v>
      </c>
      <c r="K123" s="78">
        <v>0.11</v>
      </c>
      <c r="L123" s="270">
        <v>0</v>
      </c>
      <c r="M123" s="266"/>
      <c r="N123" s="266">
        <v>0</v>
      </c>
      <c r="O123" s="266"/>
      <c r="P123" s="266"/>
      <c r="Q123" s="266"/>
      <c r="R123" s="266"/>
    </row>
    <row r="124" spans="1:18" ht="14.25">
      <c r="A124" s="266"/>
      <c r="B124" s="266"/>
      <c r="C124" s="33" t="s">
        <v>81</v>
      </c>
      <c r="D124" s="266"/>
      <c r="E124" s="266"/>
      <c r="F124" s="266"/>
      <c r="G124" s="266"/>
      <c r="H124" s="266"/>
      <c r="I124" s="33" t="s">
        <v>81</v>
      </c>
      <c r="J124" s="49" t="s">
        <v>84</v>
      </c>
      <c r="K124" s="78">
        <v>0.1</v>
      </c>
      <c r="L124" s="270">
        <v>0</v>
      </c>
      <c r="M124" s="266"/>
      <c r="N124" s="266">
        <v>0</v>
      </c>
      <c r="O124" s="266"/>
      <c r="P124" s="266"/>
      <c r="Q124" s="266"/>
      <c r="R124" s="266"/>
    </row>
    <row r="125" spans="1:18" ht="14.25">
      <c r="A125" s="266"/>
      <c r="B125" s="266"/>
      <c r="C125" s="33" t="s">
        <v>1574</v>
      </c>
      <c r="D125" s="266"/>
      <c r="E125" s="266"/>
      <c r="F125" s="266"/>
      <c r="G125" s="266"/>
      <c r="H125" s="266"/>
      <c r="I125" s="33" t="s">
        <v>1574</v>
      </c>
      <c r="J125" s="49" t="s">
        <v>84</v>
      </c>
      <c r="K125" s="78">
        <v>0.77</v>
      </c>
      <c r="L125" s="270">
        <v>0</v>
      </c>
      <c r="M125" s="266"/>
      <c r="N125" s="266">
        <v>0</v>
      </c>
      <c r="O125" s="266"/>
      <c r="P125" s="266"/>
      <c r="Q125" s="266"/>
      <c r="R125" s="266"/>
    </row>
    <row r="126" spans="1:18" ht="14.25">
      <c r="A126" s="266"/>
      <c r="B126" s="266"/>
      <c r="C126" s="33" t="s">
        <v>470</v>
      </c>
      <c r="D126" s="266"/>
      <c r="E126" s="266"/>
      <c r="F126" s="266"/>
      <c r="G126" s="266"/>
      <c r="H126" s="266"/>
      <c r="I126" s="33" t="s">
        <v>470</v>
      </c>
      <c r="J126" s="33" t="s">
        <v>1523</v>
      </c>
      <c r="K126" s="78">
        <v>0.16</v>
      </c>
      <c r="L126" s="270">
        <v>0</v>
      </c>
      <c r="M126" s="266"/>
      <c r="N126" s="266">
        <v>0</v>
      </c>
      <c r="O126" s="266"/>
      <c r="P126" s="266"/>
      <c r="Q126" s="266"/>
      <c r="R126" s="266"/>
    </row>
    <row r="127" spans="1:18" ht="14.25">
      <c r="A127" s="266"/>
      <c r="B127" s="266"/>
      <c r="C127" s="33" t="s">
        <v>321</v>
      </c>
      <c r="D127" s="266"/>
      <c r="E127" s="266"/>
      <c r="F127" s="266"/>
      <c r="G127" s="266"/>
      <c r="H127" s="266"/>
      <c r="I127" s="33" t="s">
        <v>321</v>
      </c>
      <c r="J127" s="49" t="s">
        <v>84</v>
      </c>
      <c r="K127" s="78">
        <v>0.33</v>
      </c>
      <c r="L127" s="270">
        <v>0</v>
      </c>
      <c r="M127" s="266"/>
      <c r="N127" s="266">
        <v>0</v>
      </c>
      <c r="O127" s="266"/>
      <c r="P127" s="266"/>
      <c r="Q127" s="266"/>
      <c r="R127" s="266"/>
    </row>
    <row r="128" spans="1:18" ht="14.25">
      <c r="A128" s="266"/>
      <c r="B128" s="266"/>
      <c r="C128" s="33" t="s">
        <v>824</v>
      </c>
      <c r="D128" s="266"/>
      <c r="E128" s="266"/>
      <c r="F128" s="266"/>
      <c r="G128" s="266"/>
      <c r="H128" s="266"/>
      <c r="I128" s="33" t="s">
        <v>824</v>
      </c>
      <c r="J128" s="49" t="s">
        <v>84</v>
      </c>
      <c r="K128" s="78">
        <v>0.05</v>
      </c>
      <c r="L128" s="270">
        <v>0</v>
      </c>
      <c r="M128" s="266"/>
      <c r="N128" s="266">
        <v>0</v>
      </c>
      <c r="O128" s="266"/>
      <c r="P128" s="266"/>
      <c r="Q128" s="266"/>
      <c r="R128" s="266"/>
    </row>
    <row r="129" spans="1:18" ht="14.25">
      <c r="A129" s="266"/>
      <c r="B129" s="266"/>
      <c r="C129" s="33" t="s">
        <v>1575</v>
      </c>
      <c r="D129" s="266"/>
      <c r="E129" s="266"/>
      <c r="F129" s="266"/>
      <c r="G129" s="266"/>
      <c r="H129" s="266"/>
      <c r="I129" s="33" t="s">
        <v>1575</v>
      </c>
      <c r="J129" s="49" t="s">
        <v>84</v>
      </c>
      <c r="K129" s="78">
        <v>0.03</v>
      </c>
      <c r="L129" s="270">
        <v>0</v>
      </c>
      <c r="M129" s="266"/>
      <c r="N129" s="266">
        <v>0</v>
      </c>
      <c r="O129" s="266"/>
      <c r="P129" s="266"/>
      <c r="Q129" s="266"/>
      <c r="R129" s="266"/>
    </row>
    <row r="130" spans="1:18" ht="14.25">
      <c r="A130" s="266"/>
      <c r="B130" s="266"/>
      <c r="C130" s="33" t="s">
        <v>363</v>
      </c>
      <c r="D130" s="266"/>
      <c r="E130" s="266"/>
      <c r="F130" s="266"/>
      <c r="G130" s="266"/>
      <c r="H130" s="266"/>
      <c r="I130" s="33" t="s">
        <v>363</v>
      </c>
      <c r="J130" s="49" t="s">
        <v>84</v>
      </c>
      <c r="K130" s="78">
        <v>0.24</v>
      </c>
      <c r="L130" s="270">
        <v>0</v>
      </c>
      <c r="M130" s="266"/>
      <c r="N130" s="266">
        <v>0</v>
      </c>
      <c r="O130" s="266"/>
      <c r="P130" s="266"/>
      <c r="Q130" s="266"/>
      <c r="R130" s="266"/>
    </row>
    <row r="131" spans="1:18" ht="14.25">
      <c r="A131" s="266"/>
      <c r="B131" s="266"/>
      <c r="C131" s="33" t="s">
        <v>148</v>
      </c>
      <c r="D131" s="266"/>
      <c r="E131" s="266"/>
      <c r="F131" s="266"/>
      <c r="G131" s="266"/>
      <c r="H131" s="266"/>
      <c r="I131" s="33" t="s">
        <v>148</v>
      </c>
      <c r="J131" s="33" t="s">
        <v>1523</v>
      </c>
      <c r="K131" s="78">
        <v>0.33</v>
      </c>
      <c r="L131" s="270">
        <v>0</v>
      </c>
      <c r="M131" s="266"/>
      <c r="N131" s="266">
        <v>0</v>
      </c>
      <c r="O131" s="266"/>
      <c r="P131" s="266"/>
      <c r="Q131" s="266"/>
      <c r="R131" s="266"/>
    </row>
    <row r="132" spans="1:18" ht="14.25">
      <c r="A132" s="266"/>
      <c r="B132" s="266"/>
      <c r="C132" s="33" t="s">
        <v>1319</v>
      </c>
      <c r="D132" s="266"/>
      <c r="E132" s="266"/>
      <c r="F132" s="266"/>
      <c r="G132" s="266"/>
      <c r="H132" s="266"/>
      <c r="I132" s="33" t="s">
        <v>1319</v>
      </c>
      <c r="J132" s="33" t="s">
        <v>1523</v>
      </c>
      <c r="K132" s="78">
        <v>0.2</v>
      </c>
      <c r="L132" s="270">
        <v>0</v>
      </c>
      <c r="M132" s="266"/>
      <c r="N132" s="266">
        <v>0</v>
      </c>
      <c r="O132" s="266"/>
      <c r="P132" s="266"/>
      <c r="Q132" s="266"/>
      <c r="R132" s="266"/>
    </row>
    <row r="133" spans="1:18" ht="14.25">
      <c r="A133" s="266"/>
      <c r="B133" s="266"/>
      <c r="C133" s="33" t="s">
        <v>1576</v>
      </c>
      <c r="D133" s="266"/>
      <c r="E133" s="266"/>
      <c r="F133" s="266"/>
      <c r="G133" s="266"/>
      <c r="H133" s="266"/>
      <c r="I133" s="33" t="s">
        <v>1576</v>
      </c>
      <c r="J133" s="33" t="s">
        <v>1523</v>
      </c>
      <c r="K133" s="78">
        <v>0.02</v>
      </c>
      <c r="L133" s="270">
        <v>0</v>
      </c>
      <c r="M133" s="266"/>
      <c r="N133" s="266">
        <v>0</v>
      </c>
      <c r="O133" s="266"/>
      <c r="P133" s="266"/>
      <c r="Q133" s="266"/>
      <c r="R133" s="266"/>
    </row>
    <row r="134" spans="1:18" ht="14.25">
      <c r="A134" s="266"/>
      <c r="B134" s="266"/>
      <c r="C134" s="33" t="s">
        <v>1577</v>
      </c>
      <c r="D134" s="266"/>
      <c r="E134" s="266"/>
      <c r="F134" s="266"/>
      <c r="G134" s="266"/>
      <c r="H134" s="266"/>
      <c r="I134" s="33" t="s">
        <v>1577</v>
      </c>
      <c r="J134" s="49" t="s">
        <v>84</v>
      </c>
      <c r="K134" s="78">
        <v>0.06</v>
      </c>
      <c r="L134" s="270">
        <v>0</v>
      </c>
      <c r="M134" s="266"/>
      <c r="N134" s="266">
        <v>0</v>
      </c>
      <c r="O134" s="266"/>
      <c r="P134" s="266"/>
      <c r="Q134" s="266"/>
      <c r="R134" s="266"/>
    </row>
    <row r="135" spans="1:18" ht="14.25">
      <c r="A135" s="266"/>
      <c r="B135" s="266"/>
      <c r="C135" s="33" t="s">
        <v>212</v>
      </c>
      <c r="D135" s="266"/>
      <c r="E135" s="266"/>
      <c r="F135" s="266"/>
      <c r="G135" s="266"/>
      <c r="H135" s="266"/>
      <c r="I135" s="33" t="s">
        <v>212</v>
      </c>
      <c r="J135" s="49" t="s">
        <v>84</v>
      </c>
      <c r="K135" s="78">
        <v>0.23</v>
      </c>
      <c r="L135" s="278">
        <v>0</v>
      </c>
      <c r="M135" s="266"/>
      <c r="N135" s="266">
        <v>0</v>
      </c>
      <c r="O135" s="266"/>
      <c r="P135" s="266"/>
      <c r="Q135" s="266"/>
      <c r="R135" s="266"/>
    </row>
    <row r="136" spans="1:18" ht="14.25">
      <c r="A136" s="266"/>
      <c r="B136" s="266"/>
      <c r="C136" s="33" t="s">
        <v>648</v>
      </c>
      <c r="D136" s="266"/>
      <c r="E136" s="266"/>
      <c r="F136" s="266"/>
      <c r="G136" s="266"/>
      <c r="H136" s="266"/>
      <c r="I136" s="33" t="s">
        <v>648</v>
      </c>
      <c r="J136" s="49" t="s">
        <v>84</v>
      </c>
      <c r="K136" s="78">
        <v>0.07</v>
      </c>
      <c r="L136" s="270">
        <v>0</v>
      </c>
      <c r="M136" s="266"/>
      <c r="N136" s="266">
        <v>0</v>
      </c>
      <c r="O136" s="266"/>
      <c r="P136" s="266"/>
      <c r="Q136" s="266"/>
      <c r="R136" s="266"/>
    </row>
    <row r="137" spans="1:18" ht="14.25">
      <c r="A137" s="266"/>
      <c r="B137" s="266"/>
      <c r="C137" s="33" t="s">
        <v>1578</v>
      </c>
      <c r="D137" s="266"/>
      <c r="E137" s="266"/>
      <c r="F137" s="266"/>
      <c r="G137" s="266"/>
      <c r="H137" s="266"/>
      <c r="I137" s="33" t="s">
        <v>1578</v>
      </c>
      <c r="J137" s="49" t="s">
        <v>84</v>
      </c>
      <c r="K137" s="78">
        <v>0.02</v>
      </c>
      <c r="L137" s="270">
        <v>0</v>
      </c>
      <c r="M137" s="266"/>
      <c r="N137" s="266">
        <v>0</v>
      </c>
      <c r="O137" s="266"/>
      <c r="P137" s="266"/>
      <c r="Q137" s="266"/>
      <c r="R137" s="266"/>
    </row>
    <row r="138" spans="1:18" ht="14.25">
      <c r="A138" s="266"/>
      <c r="B138" s="266"/>
      <c r="C138" s="33" t="s">
        <v>1579</v>
      </c>
      <c r="D138" s="266"/>
      <c r="E138" s="266"/>
      <c r="F138" s="266"/>
      <c r="G138" s="266"/>
      <c r="H138" s="266"/>
      <c r="I138" s="33" t="s">
        <v>1579</v>
      </c>
      <c r="J138" s="49" t="s">
        <v>84</v>
      </c>
      <c r="K138" s="78">
        <v>0.05</v>
      </c>
      <c r="L138" s="270">
        <v>0</v>
      </c>
      <c r="M138" s="266"/>
      <c r="N138" s="266">
        <v>0</v>
      </c>
      <c r="O138" s="266"/>
      <c r="P138" s="266"/>
      <c r="Q138" s="266"/>
      <c r="R138" s="266"/>
    </row>
    <row r="139" spans="1:18" ht="14.25">
      <c r="A139" s="266"/>
      <c r="B139" s="266"/>
      <c r="C139" s="33" t="s">
        <v>1580</v>
      </c>
      <c r="D139" s="266"/>
      <c r="E139" s="266"/>
      <c r="F139" s="266"/>
      <c r="G139" s="266"/>
      <c r="H139" s="266"/>
      <c r="I139" s="33" t="s">
        <v>1580</v>
      </c>
      <c r="J139" s="33" t="s">
        <v>1536</v>
      </c>
      <c r="K139" s="78">
        <v>0.05</v>
      </c>
      <c r="L139" s="270">
        <v>0</v>
      </c>
      <c r="M139" s="266"/>
      <c r="N139" s="266">
        <v>0</v>
      </c>
      <c r="O139" s="266"/>
      <c r="P139" s="266"/>
      <c r="Q139" s="266"/>
      <c r="R139" s="266"/>
    </row>
    <row r="140" spans="1:18" ht="14.25">
      <c r="A140" s="266"/>
      <c r="B140" s="266"/>
      <c r="C140" s="33" t="s">
        <v>257</v>
      </c>
      <c r="D140" s="266"/>
      <c r="E140" s="266"/>
      <c r="F140" s="266"/>
      <c r="G140" s="266"/>
      <c r="H140" s="266"/>
      <c r="I140" s="33" t="s">
        <v>257</v>
      </c>
      <c r="J140" s="33" t="s">
        <v>1523</v>
      </c>
      <c r="K140" s="78">
        <v>0.02</v>
      </c>
      <c r="L140" s="270">
        <v>0</v>
      </c>
      <c r="M140" s="266"/>
      <c r="N140" s="266">
        <v>0</v>
      </c>
      <c r="O140" s="266"/>
      <c r="P140" s="266"/>
      <c r="Q140" s="266"/>
      <c r="R140" s="266"/>
    </row>
    <row r="141" spans="1:18" ht="14.25">
      <c r="A141" s="266"/>
      <c r="B141" s="266"/>
      <c r="C141" s="33" t="s">
        <v>1581</v>
      </c>
      <c r="D141" s="266"/>
      <c r="E141" s="266"/>
      <c r="F141" s="266"/>
      <c r="G141" s="266"/>
      <c r="H141" s="266"/>
      <c r="I141" s="33" t="s">
        <v>1581</v>
      </c>
      <c r="J141" s="49" t="s">
        <v>84</v>
      </c>
      <c r="K141" s="78">
        <v>0.34</v>
      </c>
      <c r="L141" s="270">
        <v>0</v>
      </c>
      <c r="M141" s="266"/>
      <c r="N141" s="266">
        <v>0</v>
      </c>
      <c r="O141" s="266"/>
      <c r="P141" s="266"/>
      <c r="Q141" s="266"/>
      <c r="R141" s="266"/>
    </row>
    <row r="142" spans="1:18" ht="14.25">
      <c r="A142" s="266"/>
      <c r="B142" s="266"/>
      <c r="C142" s="33" t="s">
        <v>75</v>
      </c>
      <c r="D142" s="266"/>
      <c r="E142" s="266"/>
      <c r="F142" s="266"/>
      <c r="G142" s="266"/>
      <c r="H142" s="266"/>
      <c r="I142" s="33" t="s">
        <v>75</v>
      </c>
      <c r="J142" s="49" t="s">
        <v>84</v>
      </c>
      <c r="K142" s="78">
        <v>0.04</v>
      </c>
      <c r="L142" s="270">
        <v>0</v>
      </c>
      <c r="M142" s="266"/>
      <c r="N142" s="266">
        <v>0</v>
      </c>
      <c r="O142" s="266"/>
      <c r="P142" s="266"/>
      <c r="Q142" s="266"/>
      <c r="R142" s="266"/>
    </row>
    <row r="143" spans="1:18" ht="14.25">
      <c r="A143" s="266"/>
      <c r="B143" s="266"/>
      <c r="C143" s="33" t="s">
        <v>1582</v>
      </c>
      <c r="D143" s="266"/>
      <c r="E143" s="266"/>
      <c r="F143" s="266"/>
      <c r="G143" s="266"/>
      <c r="H143" s="266"/>
      <c r="I143" s="33" t="s">
        <v>1582</v>
      </c>
      <c r="J143" s="33" t="s">
        <v>1528</v>
      </c>
      <c r="K143" s="33">
        <v>0.01</v>
      </c>
      <c r="L143" s="270">
        <v>0</v>
      </c>
      <c r="M143" s="266"/>
      <c r="N143" s="266"/>
      <c r="O143" s="266"/>
      <c r="P143" s="266"/>
      <c r="Q143" s="266"/>
      <c r="R143" s="266"/>
    </row>
    <row r="144" spans="1:18" ht="14.25">
      <c r="A144" s="266"/>
      <c r="B144" s="266"/>
      <c r="C144" s="33" t="s">
        <v>1583</v>
      </c>
      <c r="D144" s="266"/>
      <c r="E144" s="266"/>
      <c r="F144" s="266"/>
      <c r="G144" s="266"/>
      <c r="H144" s="266"/>
      <c r="I144" s="33"/>
      <c r="J144" s="78"/>
      <c r="K144" s="78"/>
      <c r="L144" s="270">
        <v>0</v>
      </c>
      <c r="M144" s="266"/>
      <c r="N144" s="266">
        <v>0</v>
      </c>
      <c r="O144" s="266"/>
      <c r="P144" s="266"/>
      <c r="Q144" s="266"/>
      <c r="R144" s="266"/>
    </row>
    <row r="145" spans="1:18" ht="14.25">
      <c r="A145" s="264"/>
      <c r="B145" s="264"/>
      <c r="C145" s="83" t="s">
        <v>1584</v>
      </c>
      <c r="D145" s="264"/>
      <c r="E145" s="264"/>
      <c r="F145" s="264"/>
      <c r="G145" s="264"/>
      <c r="H145" s="264"/>
      <c r="I145" s="83" t="s">
        <v>1584</v>
      </c>
      <c r="J145" s="169"/>
      <c r="K145" s="258">
        <v>0.0258</v>
      </c>
      <c r="L145" s="269">
        <v>0</v>
      </c>
      <c r="M145" s="264">
        <v>0.95</v>
      </c>
      <c r="N145" s="264"/>
      <c r="O145" s="264">
        <v>0.86</v>
      </c>
      <c r="P145" s="264"/>
      <c r="Q145" s="264">
        <v>0.17</v>
      </c>
      <c r="R145" s="264"/>
    </row>
    <row r="146" spans="1:18" ht="14.25">
      <c r="A146" s="264"/>
      <c r="B146" s="264"/>
      <c r="C146" s="27" t="s">
        <v>1585</v>
      </c>
      <c r="D146" s="264"/>
      <c r="E146" s="264"/>
      <c r="F146" s="264"/>
      <c r="G146" s="264"/>
      <c r="H146" s="264"/>
      <c r="I146" s="27" t="s">
        <v>1585</v>
      </c>
      <c r="J146" s="169"/>
      <c r="K146" s="258">
        <v>0.019</v>
      </c>
      <c r="L146" s="269">
        <v>0</v>
      </c>
      <c r="M146" s="264"/>
      <c r="N146" s="264"/>
      <c r="O146" s="264"/>
      <c r="P146" s="264"/>
      <c r="Q146" s="264"/>
      <c r="R146" s="264"/>
    </row>
    <row r="147" spans="1:18" ht="14.25">
      <c r="A147" s="264"/>
      <c r="B147" s="264"/>
      <c r="C147" s="27" t="s">
        <v>218</v>
      </c>
      <c r="D147" s="264"/>
      <c r="E147" s="264"/>
      <c r="F147" s="264"/>
      <c r="G147" s="264"/>
      <c r="H147" s="264"/>
      <c r="I147" s="27" t="s">
        <v>218</v>
      </c>
      <c r="J147" s="169"/>
      <c r="K147" s="258">
        <v>0.0165</v>
      </c>
      <c r="L147" s="269">
        <v>0</v>
      </c>
      <c r="M147" s="264"/>
      <c r="N147" s="264"/>
      <c r="O147" s="264"/>
      <c r="P147" s="264"/>
      <c r="Q147" s="264"/>
      <c r="R147" s="264"/>
    </row>
    <row r="148" spans="1:18" ht="14.25">
      <c r="A148" s="264"/>
      <c r="B148" s="264"/>
      <c r="C148" s="83" t="s">
        <v>1586</v>
      </c>
      <c r="D148" s="264"/>
      <c r="E148" s="264"/>
      <c r="F148" s="264"/>
      <c r="G148" s="264"/>
      <c r="H148" s="264"/>
      <c r="I148" s="83" t="s">
        <v>1586</v>
      </c>
      <c r="J148" s="169"/>
      <c r="K148" s="258">
        <f>SUM(K145:K147)</f>
        <v>0.0613</v>
      </c>
      <c r="L148" s="269">
        <v>0</v>
      </c>
      <c r="M148" s="264"/>
      <c r="N148" s="264"/>
      <c r="O148" s="264"/>
      <c r="P148" s="264"/>
      <c r="Q148" s="264"/>
      <c r="R148" s="264"/>
    </row>
    <row r="149" spans="1:18" ht="14.25">
      <c r="A149" s="264"/>
      <c r="B149" s="264"/>
      <c r="C149" s="33" t="s">
        <v>1582</v>
      </c>
      <c r="D149" s="264"/>
      <c r="E149" s="264"/>
      <c r="F149" s="264"/>
      <c r="G149" s="264"/>
      <c r="H149" s="264"/>
      <c r="I149" s="33" t="s">
        <v>1582</v>
      </c>
      <c r="J149" s="173" t="s">
        <v>1528</v>
      </c>
      <c r="K149" s="78">
        <v>0.01</v>
      </c>
      <c r="L149" s="269">
        <v>0</v>
      </c>
      <c r="M149" s="264"/>
      <c r="N149" s="264"/>
      <c r="O149" s="264"/>
      <c r="P149" s="264"/>
      <c r="Q149" s="264"/>
      <c r="R149" s="264"/>
    </row>
    <row r="150" spans="1:18" ht="14.25">
      <c r="A150" s="264"/>
      <c r="B150" s="264"/>
      <c r="C150" s="33" t="s">
        <v>1587</v>
      </c>
      <c r="D150" s="264"/>
      <c r="E150" s="264"/>
      <c r="F150" s="264"/>
      <c r="G150" s="264"/>
      <c r="H150" s="264"/>
      <c r="I150" s="33" t="s">
        <v>1587</v>
      </c>
      <c r="J150" s="173" t="s">
        <v>1553</v>
      </c>
      <c r="K150" s="78">
        <v>0.2</v>
      </c>
      <c r="L150" s="269">
        <v>0</v>
      </c>
      <c r="M150" s="264">
        <v>0.4</v>
      </c>
      <c r="N150" s="264">
        <v>0</v>
      </c>
      <c r="O150" s="264">
        <v>0.1</v>
      </c>
      <c r="P150" s="264"/>
      <c r="Q150" s="264"/>
      <c r="R150" s="264"/>
    </row>
    <row r="151" spans="1:18" ht="14.25">
      <c r="A151" s="264"/>
      <c r="B151" s="264"/>
      <c r="C151" s="33" t="s">
        <v>1166</v>
      </c>
      <c r="D151" s="264"/>
      <c r="E151" s="264"/>
      <c r="F151" s="264"/>
      <c r="G151" s="264"/>
      <c r="H151" s="264"/>
      <c r="I151" s="33" t="s">
        <v>1166</v>
      </c>
      <c r="J151" s="173" t="s">
        <v>1588</v>
      </c>
      <c r="K151" s="78">
        <v>0.15</v>
      </c>
      <c r="L151" s="269">
        <v>0</v>
      </c>
      <c r="M151" s="264"/>
      <c r="N151" s="264"/>
      <c r="O151" s="264"/>
      <c r="P151" s="264"/>
      <c r="Q151" s="264"/>
      <c r="R151" s="264"/>
    </row>
    <row r="152" spans="1:18" ht="14.25">
      <c r="A152" s="264"/>
      <c r="B152" s="264"/>
      <c r="C152" s="33" t="s">
        <v>1185</v>
      </c>
      <c r="D152" s="264"/>
      <c r="E152" s="264"/>
      <c r="F152" s="264"/>
      <c r="G152" s="264"/>
      <c r="H152" s="264"/>
      <c r="I152" s="33" t="s">
        <v>1185</v>
      </c>
      <c r="J152" s="173" t="s">
        <v>1528</v>
      </c>
      <c r="K152" s="78">
        <v>0.4</v>
      </c>
      <c r="L152" s="269">
        <v>0</v>
      </c>
      <c r="M152" s="264"/>
      <c r="N152" s="264"/>
      <c r="O152" s="264"/>
      <c r="P152" s="264"/>
      <c r="Q152" s="264"/>
      <c r="R152" s="264"/>
    </row>
    <row r="153" spans="1:18" ht="14.25">
      <c r="A153" s="264"/>
      <c r="B153" s="264"/>
      <c r="C153" s="33" t="s">
        <v>274</v>
      </c>
      <c r="D153" s="264"/>
      <c r="E153" s="264"/>
      <c r="F153" s="264"/>
      <c r="G153" s="264"/>
      <c r="H153" s="264"/>
      <c r="I153" s="78"/>
      <c r="J153" s="220"/>
      <c r="K153" s="78"/>
      <c r="L153" s="269">
        <v>0</v>
      </c>
      <c r="M153" s="264">
        <v>0.05</v>
      </c>
      <c r="N153" s="264">
        <v>0</v>
      </c>
      <c r="O153" s="264"/>
      <c r="P153" s="264"/>
      <c r="Q153" s="264"/>
      <c r="R153" s="264"/>
    </row>
    <row r="154" spans="1:18" ht="14.25">
      <c r="A154" s="277"/>
      <c r="B154" s="277"/>
      <c r="C154" s="33" t="s">
        <v>694</v>
      </c>
      <c r="D154" s="277"/>
      <c r="E154" s="277"/>
      <c r="F154" s="277"/>
      <c r="G154" s="277"/>
      <c r="H154" s="277"/>
      <c r="I154" s="33" t="s">
        <v>694</v>
      </c>
      <c r="J154" s="173" t="s">
        <v>1589</v>
      </c>
      <c r="K154" s="78">
        <v>0.1</v>
      </c>
      <c r="L154" s="269">
        <v>0</v>
      </c>
      <c r="M154" s="277"/>
      <c r="N154" s="277"/>
      <c r="O154" s="277"/>
      <c r="P154" s="277"/>
      <c r="Q154" s="277"/>
      <c r="R154" s="277"/>
    </row>
    <row r="155" spans="4:11" ht="14.25">
      <c r="D155"/>
      <c r="E155"/>
      <c r="G155"/>
      <c r="I155"/>
      <c r="J155"/>
      <c r="K155"/>
    </row>
    <row r="156" spans="4:11" ht="14.25">
      <c r="D156"/>
      <c r="E156"/>
      <c r="G156"/>
      <c r="I156"/>
      <c r="J156"/>
      <c r="K156"/>
    </row>
    <row r="157" spans="4:11" ht="14.25">
      <c r="D157"/>
      <c r="E157"/>
      <c r="G157"/>
      <c r="I157"/>
      <c r="J157"/>
      <c r="K157"/>
    </row>
    <row r="158" spans="4:11" ht="14.25">
      <c r="D158"/>
      <c r="E158"/>
      <c r="G158"/>
      <c r="I158"/>
      <c r="J158"/>
      <c r="K158"/>
    </row>
  </sheetData>
  <sheetProtection/>
  <mergeCells count="91">
    <mergeCell ref="A1:R1"/>
    <mergeCell ref="A2:R2"/>
    <mergeCell ref="D3:R3"/>
    <mergeCell ref="G4:L4"/>
    <mergeCell ref="M4:N4"/>
    <mergeCell ref="O4:P4"/>
    <mergeCell ref="Q4:R4"/>
    <mergeCell ref="A3:A5"/>
    <mergeCell ref="A7:A15"/>
    <mergeCell ref="A16:A20"/>
    <mergeCell ref="A21:A42"/>
    <mergeCell ref="A43:A61"/>
    <mergeCell ref="A62:A88"/>
    <mergeCell ref="A90:A154"/>
    <mergeCell ref="B3:B5"/>
    <mergeCell ref="B7:B15"/>
    <mergeCell ref="B16:B20"/>
    <mergeCell ref="B21:B42"/>
    <mergeCell ref="B43:B61"/>
    <mergeCell ref="B62:B88"/>
    <mergeCell ref="B90:B154"/>
    <mergeCell ref="C3:C5"/>
    <mergeCell ref="D4:D5"/>
    <mergeCell ref="D7:D15"/>
    <mergeCell ref="D16:D20"/>
    <mergeCell ref="D21:D42"/>
    <mergeCell ref="D43:D61"/>
    <mergeCell ref="D62:D88"/>
    <mergeCell ref="D90:D154"/>
    <mergeCell ref="E4:E5"/>
    <mergeCell ref="E7:E15"/>
    <mergeCell ref="E16:E20"/>
    <mergeCell ref="E21:E42"/>
    <mergeCell ref="E43:E61"/>
    <mergeCell ref="E62:E88"/>
    <mergeCell ref="E90:E154"/>
    <mergeCell ref="F4:F5"/>
    <mergeCell ref="F7:F15"/>
    <mergeCell ref="F16:F20"/>
    <mergeCell ref="F21:F42"/>
    <mergeCell ref="F43:F61"/>
    <mergeCell ref="F62:F88"/>
    <mergeCell ref="F90:F154"/>
    <mergeCell ref="G7:G15"/>
    <mergeCell ref="G16:G20"/>
    <mergeCell ref="G21:G42"/>
    <mergeCell ref="G43:G61"/>
    <mergeCell ref="G62:G88"/>
    <mergeCell ref="G90:G154"/>
    <mergeCell ref="H7:H15"/>
    <mergeCell ref="H16:H20"/>
    <mergeCell ref="H21:H42"/>
    <mergeCell ref="H43:H61"/>
    <mergeCell ref="H62:H88"/>
    <mergeCell ref="H90:H154"/>
    <mergeCell ref="M7:M15"/>
    <mergeCell ref="M16:M20"/>
    <mergeCell ref="M21:M42"/>
    <mergeCell ref="M43:M61"/>
    <mergeCell ref="M62:M88"/>
    <mergeCell ref="M90:M154"/>
    <mergeCell ref="N7:N15"/>
    <mergeCell ref="N16:N20"/>
    <mergeCell ref="N21:N42"/>
    <mergeCell ref="N43:N61"/>
    <mergeCell ref="N62:N88"/>
    <mergeCell ref="N90:N154"/>
    <mergeCell ref="O7:O15"/>
    <mergeCell ref="O16:O20"/>
    <mergeCell ref="O21:O42"/>
    <mergeCell ref="O43:O61"/>
    <mergeCell ref="O62:O88"/>
    <mergeCell ref="O90:O154"/>
    <mergeCell ref="P7:P15"/>
    <mergeCell ref="P16:P20"/>
    <mergeCell ref="P21:P42"/>
    <mergeCell ref="P43:P61"/>
    <mergeCell ref="P62:P88"/>
    <mergeCell ref="P90:P154"/>
    <mergeCell ref="Q7:Q15"/>
    <mergeCell ref="Q16:Q20"/>
    <mergeCell ref="Q21:Q42"/>
    <mergeCell ref="Q43:Q61"/>
    <mergeCell ref="Q62:Q88"/>
    <mergeCell ref="Q90:Q154"/>
    <mergeCell ref="R7:R15"/>
    <mergeCell ref="R16:R20"/>
    <mergeCell ref="R21:R42"/>
    <mergeCell ref="R43:R61"/>
    <mergeCell ref="R62:R88"/>
    <mergeCell ref="R90:R15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33"/>
  <sheetViews>
    <sheetView zoomScale="90" zoomScaleNormal="90" zoomScaleSheetLayoutView="100" workbookViewId="0" topLeftCell="A1">
      <selection activeCell="H12" sqref="H12:H42"/>
    </sheetView>
  </sheetViews>
  <sheetFormatPr defaultColWidth="9.00390625" defaultRowHeight="15.75"/>
  <cols>
    <col min="2" max="2" width="11.25390625" style="1" customWidth="1"/>
    <col min="4" max="5" width="9.375" style="3" bestFit="1" customWidth="1"/>
    <col min="7" max="7" width="9.00390625" style="3" customWidth="1"/>
    <col min="9" max="11" width="9.00390625" style="3" customWidth="1"/>
  </cols>
  <sheetData>
    <row r="1" spans="1:18" ht="18.75">
      <c r="A1" s="4" t="s">
        <v>1590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>
      <c r="A2" s="4"/>
      <c r="B2" s="4"/>
      <c r="C2" s="4"/>
      <c r="D2" s="5"/>
      <c r="E2" s="5"/>
      <c r="F2" s="5"/>
      <c r="G2" s="5"/>
      <c r="H2" s="5"/>
      <c r="I2" s="4"/>
      <c r="J2" s="4"/>
      <c r="K2" s="5"/>
      <c r="L2" s="5"/>
      <c r="M2" s="40"/>
      <c r="N2" s="40"/>
      <c r="O2" s="135" t="s">
        <v>31</v>
      </c>
      <c r="P2" s="135"/>
      <c r="Q2" s="135"/>
      <c r="R2" s="135"/>
    </row>
    <row r="3" spans="1:18" ht="22.5">
      <c r="A3" s="110" t="s">
        <v>1590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4.25">
      <c r="A4" s="111" t="s">
        <v>32</v>
      </c>
      <c r="B4" s="111" t="s">
        <v>33</v>
      </c>
      <c r="C4" s="112" t="s">
        <v>34</v>
      </c>
      <c r="D4" s="113" t="s">
        <v>3</v>
      </c>
      <c r="E4" s="113" t="s">
        <v>35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14.25">
      <c r="A5" s="114"/>
      <c r="B5" s="114"/>
      <c r="C5" s="115"/>
      <c r="D5" s="113"/>
      <c r="E5" s="116" t="s">
        <v>36</v>
      </c>
      <c r="F5" s="116" t="s">
        <v>37</v>
      </c>
      <c r="G5" s="117" t="s">
        <v>8</v>
      </c>
      <c r="H5" s="118"/>
      <c r="I5" s="118"/>
      <c r="J5" s="118"/>
      <c r="K5" s="118"/>
      <c r="L5" s="136"/>
      <c r="M5" s="117" t="s">
        <v>9</v>
      </c>
      <c r="N5" s="136"/>
      <c r="O5" s="117" t="s">
        <v>10</v>
      </c>
      <c r="P5" s="136"/>
      <c r="Q5" s="113" t="s">
        <v>11</v>
      </c>
      <c r="R5" s="113"/>
    </row>
    <row r="6" spans="1:18" ht="24">
      <c r="A6" s="119"/>
      <c r="B6" s="119"/>
      <c r="C6" s="120"/>
      <c r="D6" s="113"/>
      <c r="E6" s="121"/>
      <c r="F6" s="121"/>
      <c r="G6" s="113" t="s">
        <v>4</v>
      </c>
      <c r="H6" s="113" t="s">
        <v>5</v>
      </c>
      <c r="I6" s="101" t="s">
        <v>34</v>
      </c>
      <c r="J6" s="101" t="s">
        <v>38</v>
      </c>
      <c r="K6" s="113" t="s">
        <v>4</v>
      </c>
      <c r="L6" s="113" t="s">
        <v>5</v>
      </c>
      <c r="M6" s="113" t="s">
        <v>4</v>
      </c>
      <c r="N6" s="113" t="s">
        <v>5</v>
      </c>
      <c r="O6" s="113" t="s">
        <v>4</v>
      </c>
      <c r="P6" s="113" t="s">
        <v>5</v>
      </c>
      <c r="Q6" s="113" t="s">
        <v>4</v>
      </c>
      <c r="R6" s="113" t="s">
        <v>5</v>
      </c>
    </row>
    <row r="7" spans="1:18" ht="14.25">
      <c r="A7" s="122" t="s">
        <v>3</v>
      </c>
      <c r="B7" s="23"/>
      <c r="C7" s="123"/>
      <c r="D7" s="124">
        <f aca="true" t="shared" si="0" ref="D7:D9">E7+F7</f>
        <v>1532.3210000000001</v>
      </c>
      <c r="E7" s="124">
        <f aca="true" t="shared" si="1" ref="E7:E9">G7+M7+O7+Q7</f>
        <v>1476.0700000000002</v>
      </c>
      <c r="F7" s="124">
        <f aca="true" t="shared" si="2" ref="F7:F9">H7+N7+P7+R7</f>
        <v>56.251000000000005</v>
      </c>
      <c r="G7" s="124">
        <f>G8+G9+G12+G43+G108+G180</f>
        <v>75.71000000000001</v>
      </c>
      <c r="H7" s="124">
        <f>H8+H9+H12+H43+H108+H180</f>
        <v>11.96</v>
      </c>
      <c r="I7" s="124"/>
      <c r="J7" s="124"/>
      <c r="K7" s="124">
        <v>75.71</v>
      </c>
      <c r="L7" s="124">
        <v>11.96</v>
      </c>
      <c r="M7" s="124">
        <f aca="true" t="shared" si="3" ref="M7:R7">M8+M9+M12+M43+M108+M180</f>
        <v>165.3388</v>
      </c>
      <c r="N7" s="124">
        <f t="shared" si="3"/>
        <v>15.030000000000001</v>
      </c>
      <c r="O7" s="124">
        <f t="shared" si="3"/>
        <v>730.8912</v>
      </c>
      <c r="P7" s="124">
        <f t="shared" si="3"/>
        <v>15.661</v>
      </c>
      <c r="Q7" s="124">
        <f t="shared" si="3"/>
        <v>504.13</v>
      </c>
      <c r="R7" s="124">
        <f t="shared" si="3"/>
        <v>13.6</v>
      </c>
    </row>
    <row r="8" spans="1:18" ht="24">
      <c r="A8" s="97">
        <v>1</v>
      </c>
      <c r="B8" s="125" t="s">
        <v>39</v>
      </c>
      <c r="C8" s="126" t="s">
        <v>1383</v>
      </c>
      <c r="D8" s="127">
        <f t="shared" si="0"/>
        <v>299.6</v>
      </c>
      <c r="E8" s="97">
        <f t="shared" si="1"/>
        <v>299.6</v>
      </c>
      <c r="F8" s="128">
        <f t="shared" si="2"/>
        <v>0</v>
      </c>
      <c r="G8" s="124"/>
      <c r="H8" s="124"/>
      <c r="I8" s="125"/>
      <c r="J8" s="126"/>
      <c r="K8" s="126"/>
      <c r="L8" s="126"/>
      <c r="M8" s="127"/>
      <c r="N8" s="126"/>
      <c r="O8" s="127">
        <v>299.6</v>
      </c>
      <c r="P8" s="126"/>
      <c r="Q8" s="127"/>
      <c r="R8" s="33"/>
    </row>
    <row r="9" spans="1:18" ht="14.25">
      <c r="A9" s="128">
        <v>2</v>
      </c>
      <c r="B9" s="127" t="s">
        <v>71</v>
      </c>
      <c r="C9" s="33" t="s">
        <v>1383</v>
      </c>
      <c r="D9" s="127">
        <f t="shared" si="0"/>
        <v>145</v>
      </c>
      <c r="E9" s="128">
        <f t="shared" si="1"/>
        <v>145</v>
      </c>
      <c r="F9" s="128">
        <f t="shared" si="2"/>
        <v>0</v>
      </c>
      <c r="G9" s="129"/>
      <c r="H9" s="129"/>
      <c r="I9" s="125"/>
      <c r="J9" s="33"/>
      <c r="K9" s="33"/>
      <c r="L9" s="33"/>
      <c r="M9" s="125">
        <v>4</v>
      </c>
      <c r="N9" s="125"/>
      <c r="O9" s="125">
        <v>106</v>
      </c>
      <c r="P9" s="33"/>
      <c r="Q9" s="125">
        <v>35</v>
      </c>
      <c r="R9" s="33"/>
    </row>
    <row r="10" spans="1:18" ht="14.25">
      <c r="A10" s="130"/>
      <c r="B10" s="131"/>
      <c r="C10" s="99" t="s">
        <v>1143</v>
      </c>
      <c r="D10" s="131"/>
      <c r="E10" s="130"/>
      <c r="F10" s="130"/>
      <c r="G10" s="132"/>
      <c r="H10" s="132"/>
      <c r="I10" s="125"/>
      <c r="J10" s="33"/>
      <c r="K10" s="33"/>
      <c r="L10" s="33"/>
      <c r="M10" s="125"/>
      <c r="N10" s="125"/>
      <c r="O10" s="125"/>
      <c r="P10" s="33"/>
      <c r="Q10" s="125"/>
      <c r="R10" s="33"/>
    </row>
    <row r="11" spans="1:18" ht="14.25">
      <c r="A11" s="130"/>
      <c r="B11" s="131"/>
      <c r="C11" s="33" t="s">
        <v>1591</v>
      </c>
      <c r="D11" s="131"/>
      <c r="E11" s="130"/>
      <c r="F11" s="130"/>
      <c r="G11" s="132"/>
      <c r="H11" s="132"/>
      <c r="I11" s="125"/>
      <c r="J11" s="33"/>
      <c r="K11" s="33"/>
      <c r="L11" s="33"/>
      <c r="M11" s="125"/>
      <c r="N11" s="125"/>
      <c r="O11" s="125"/>
      <c r="P11" s="33"/>
      <c r="Q11" s="125"/>
      <c r="R11" s="33"/>
    </row>
    <row r="12" spans="1:18" ht="14.25">
      <c r="A12" s="128">
        <v>3</v>
      </c>
      <c r="B12" s="127" t="s">
        <v>85</v>
      </c>
      <c r="C12" s="33" t="s">
        <v>1592</v>
      </c>
      <c r="D12" s="127">
        <f>E12+F12</f>
        <v>493.2432</v>
      </c>
      <c r="E12" s="128">
        <f>G12+M12+O12+Q12</f>
        <v>459.3632</v>
      </c>
      <c r="F12" s="128">
        <f>H12+N12+P12+R12</f>
        <v>33.879999999999995</v>
      </c>
      <c r="G12" s="128">
        <v>27.66</v>
      </c>
      <c r="H12" s="128">
        <v>6.05</v>
      </c>
      <c r="I12" s="125"/>
      <c r="J12" s="33"/>
      <c r="K12" s="33"/>
      <c r="L12" s="33"/>
      <c r="M12" s="127">
        <v>84.05</v>
      </c>
      <c r="N12" s="107">
        <v>7.69</v>
      </c>
      <c r="O12" s="127">
        <v>216.4332</v>
      </c>
      <c r="P12" s="107">
        <v>8.73</v>
      </c>
      <c r="Q12" s="127">
        <v>131.22</v>
      </c>
      <c r="R12" s="107">
        <v>11.41</v>
      </c>
    </row>
    <row r="13" spans="1:18" ht="14.25">
      <c r="A13" s="130"/>
      <c r="B13" s="131"/>
      <c r="C13" s="33" t="s">
        <v>1169</v>
      </c>
      <c r="D13" s="131"/>
      <c r="E13" s="130"/>
      <c r="F13" s="130"/>
      <c r="G13" s="130"/>
      <c r="H13" s="130"/>
      <c r="I13" s="125"/>
      <c r="J13" s="33"/>
      <c r="K13" s="33"/>
      <c r="L13" s="33"/>
      <c r="M13" s="131"/>
      <c r="N13" s="108"/>
      <c r="O13" s="131"/>
      <c r="P13" s="108"/>
      <c r="Q13" s="131"/>
      <c r="R13" s="108"/>
    </row>
    <row r="14" spans="1:18" ht="14.25">
      <c r="A14" s="130"/>
      <c r="B14" s="131"/>
      <c r="C14" s="33" t="s">
        <v>1383</v>
      </c>
      <c r="D14" s="131"/>
      <c r="E14" s="130"/>
      <c r="F14" s="130"/>
      <c r="G14" s="130"/>
      <c r="H14" s="130"/>
      <c r="I14" s="125"/>
      <c r="J14" s="33"/>
      <c r="K14" s="33"/>
      <c r="L14" s="33"/>
      <c r="M14" s="131"/>
      <c r="N14" s="108"/>
      <c r="O14" s="131"/>
      <c r="P14" s="108"/>
      <c r="Q14" s="131"/>
      <c r="R14" s="108"/>
    </row>
    <row r="15" spans="1:18" ht="14.25">
      <c r="A15" s="130"/>
      <c r="B15" s="131"/>
      <c r="C15" s="27" t="s">
        <v>1114</v>
      </c>
      <c r="D15" s="131"/>
      <c r="E15" s="130"/>
      <c r="F15" s="130"/>
      <c r="G15" s="130"/>
      <c r="H15" s="130"/>
      <c r="I15" s="27" t="s">
        <v>1114</v>
      </c>
      <c r="J15" s="27" t="s">
        <v>1593</v>
      </c>
      <c r="K15" s="27">
        <v>1.18</v>
      </c>
      <c r="L15" s="27">
        <v>2</v>
      </c>
      <c r="M15" s="131"/>
      <c r="N15" s="108"/>
      <c r="O15" s="131"/>
      <c r="P15" s="108"/>
      <c r="Q15" s="131"/>
      <c r="R15" s="108"/>
    </row>
    <row r="16" spans="1:18" ht="14.25">
      <c r="A16" s="130"/>
      <c r="B16" s="131"/>
      <c r="C16" s="27" t="s">
        <v>1218</v>
      </c>
      <c r="D16" s="131"/>
      <c r="E16" s="130"/>
      <c r="F16" s="130"/>
      <c r="G16" s="130"/>
      <c r="H16" s="130"/>
      <c r="I16" s="27" t="s">
        <v>1218</v>
      </c>
      <c r="J16" s="27" t="s">
        <v>1594</v>
      </c>
      <c r="K16" s="27">
        <v>2.61</v>
      </c>
      <c r="L16" s="27">
        <v>0.01</v>
      </c>
      <c r="M16" s="131"/>
      <c r="N16" s="108"/>
      <c r="O16" s="131"/>
      <c r="P16" s="108"/>
      <c r="Q16" s="131"/>
      <c r="R16" s="108"/>
    </row>
    <row r="17" spans="1:18" ht="14.25">
      <c r="A17" s="130"/>
      <c r="B17" s="131"/>
      <c r="C17" s="27" t="s">
        <v>1595</v>
      </c>
      <c r="D17" s="131"/>
      <c r="E17" s="130"/>
      <c r="F17" s="130"/>
      <c r="G17" s="130"/>
      <c r="H17" s="130"/>
      <c r="I17" s="27" t="s">
        <v>1595</v>
      </c>
      <c r="J17" s="27" t="s">
        <v>1596</v>
      </c>
      <c r="K17" s="27">
        <v>3.51</v>
      </c>
      <c r="L17" s="27">
        <v>0.01</v>
      </c>
      <c r="M17" s="131"/>
      <c r="N17" s="108"/>
      <c r="O17" s="131"/>
      <c r="P17" s="108"/>
      <c r="Q17" s="131"/>
      <c r="R17" s="108"/>
    </row>
    <row r="18" spans="1:18" ht="14.25">
      <c r="A18" s="130"/>
      <c r="B18" s="131"/>
      <c r="C18" s="27" t="s">
        <v>1124</v>
      </c>
      <c r="D18" s="131"/>
      <c r="E18" s="130"/>
      <c r="F18" s="130"/>
      <c r="G18" s="130"/>
      <c r="H18" s="130"/>
      <c r="I18" s="27" t="s">
        <v>1124</v>
      </c>
      <c r="J18" s="27" t="s">
        <v>1597</v>
      </c>
      <c r="K18" s="27">
        <v>1.15</v>
      </c>
      <c r="L18" s="27">
        <v>4.02</v>
      </c>
      <c r="M18" s="131"/>
      <c r="N18" s="108"/>
      <c r="O18" s="131"/>
      <c r="P18" s="108"/>
      <c r="Q18" s="131"/>
      <c r="R18" s="108"/>
    </row>
    <row r="19" spans="1:18" ht="14.25">
      <c r="A19" s="130"/>
      <c r="B19" s="131"/>
      <c r="C19" s="27" t="s">
        <v>1232</v>
      </c>
      <c r="D19" s="131"/>
      <c r="E19" s="130"/>
      <c r="F19" s="130"/>
      <c r="G19" s="130"/>
      <c r="H19" s="130"/>
      <c r="I19" s="27" t="s">
        <v>1232</v>
      </c>
      <c r="J19" s="27" t="s">
        <v>1596</v>
      </c>
      <c r="K19" s="27">
        <v>2.21</v>
      </c>
      <c r="L19" s="27">
        <v>0.01</v>
      </c>
      <c r="M19" s="131"/>
      <c r="N19" s="108"/>
      <c r="O19" s="131"/>
      <c r="P19" s="108"/>
      <c r="Q19" s="131"/>
      <c r="R19" s="108"/>
    </row>
    <row r="20" spans="1:18" ht="14.25">
      <c r="A20" s="130"/>
      <c r="B20" s="131"/>
      <c r="C20" s="27" t="s">
        <v>1598</v>
      </c>
      <c r="D20" s="131"/>
      <c r="E20" s="130"/>
      <c r="F20" s="130"/>
      <c r="G20" s="130"/>
      <c r="H20" s="130"/>
      <c r="I20" s="125"/>
      <c r="J20" s="33"/>
      <c r="K20" s="33"/>
      <c r="L20" s="33"/>
      <c r="M20" s="131"/>
      <c r="N20" s="108"/>
      <c r="O20" s="131"/>
      <c r="P20" s="108"/>
      <c r="Q20" s="131"/>
      <c r="R20" s="108"/>
    </row>
    <row r="21" spans="1:18" ht="14.25">
      <c r="A21" s="130"/>
      <c r="B21" s="131"/>
      <c r="C21" s="27" t="s">
        <v>1599</v>
      </c>
      <c r="D21" s="131"/>
      <c r="E21" s="130"/>
      <c r="F21" s="130"/>
      <c r="G21" s="130"/>
      <c r="H21" s="130"/>
      <c r="I21" s="125"/>
      <c r="J21" s="33"/>
      <c r="K21" s="33"/>
      <c r="L21" s="33"/>
      <c r="M21" s="131"/>
      <c r="N21" s="108"/>
      <c r="O21" s="131"/>
      <c r="P21" s="108"/>
      <c r="Q21" s="131"/>
      <c r="R21" s="108"/>
    </row>
    <row r="22" spans="1:18" ht="14.25">
      <c r="A22" s="130"/>
      <c r="B22" s="131"/>
      <c r="C22" s="133" t="s">
        <v>1600</v>
      </c>
      <c r="D22" s="131"/>
      <c r="E22" s="130"/>
      <c r="F22" s="130"/>
      <c r="G22" s="130"/>
      <c r="H22" s="130"/>
      <c r="I22" s="125"/>
      <c r="J22" s="33"/>
      <c r="K22" s="33"/>
      <c r="L22" s="33"/>
      <c r="M22" s="131"/>
      <c r="N22" s="108"/>
      <c r="O22" s="131"/>
      <c r="P22" s="108"/>
      <c r="Q22" s="131"/>
      <c r="R22" s="108"/>
    </row>
    <row r="23" spans="1:18" ht="14.25">
      <c r="A23" s="130"/>
      <c r="B23" s="131"/>
      <c r="C23" s="133" t="s">
        <v>914</v>
      </c>
      <c r="D23" s="131"/>
      <c r="E23" s="130"/>
      <c r="F23" s="130"/>
      <c r="G23" s="130"/>
      <c r="H23" s="130"/>
      <c r="I23" s="133" t="s">
        <v>914</v>
      </c>
      <c r="J23" s="137" t="s">
        <v>1601</v>
      </c>
      <c r="K23" s="133">
        <v>15</v>
      </c>
      <c r="L23" s="33"/>
      <c r="M23" s="131"/>
      <c r="N23" s="108"/>
      <c r="O23" s="131"/>
      <c r="P23" s="108"/>
      <c r="Q23" s="131"/>
      <c r="R23" s="108"/>
    </row>
    <row r="24" spans="1:18" ht="14.25">
      <c r="A24" s="130"/>
      <c r="B24" s="131"/>
      <c r="C24" s="83" t="s">
        <v>1372</v>
      </c>
      <c r="D24" s="131"/>
      <c r="E24" s="130"/>
      <c r="F24" s="130"/>
      <c r="G24" s="130"/>
      <c r="H24" s="130"/>
      <c r="I24" s="83" t="s">
        <v>1372</v>
      </c>
      <c r="J24" s="137" t="s">
        <v>957</v>
      </c>
      <c r="K24" s="133">
        <v>2</v>
      </c>
      <c r="L24" s="33"/>
      <c r="M24" s="131"/>
      <c r="N24" s="108"/>
      <c r="O24" s="131"/>
      <c r="P24" s="108"/>
      <c r="Q24" s="131"/>
      <c r="R24" s="108"/>
    </row>
    <row r="25" spans="1:18" ht="14.25">
      <c r="A25" s="130"/>
      <c r="B25" s="131"/>
      <c r="C25" s="33" t="s">
        <v>1602</v>
      </c>
      <c r="D25" s="131"/>
      <c r="E25" s="130"/>
      <c r="F25" s="130"/>
      <c r="G25" s="130"/>
      <c r="H25" s="130"/>
      <c r="I25" s="125"/>
      <c r="J25" s="33"/>
      <c r="K25" s="33"/>
      <c r="L25" s="33"/>
      <c r="M25" s="131"/>
      <c r="N25" s="108"/>
      <c r="O25" s="131"/>
      <c r="P25" s="108"/>
      <c r="Q25" s="131"/>
      <c r="R25" s="108"/>
    </row>
    <row r="26" spans="1:18" ht="14.25">
      <c r="A26" s="130"/>
      <c r="B26" s="131"/>
      <c r="C26" s="33" t="s">
        <v>1603</v>
      </c>
      <c r="D26" s="131"/>
      <c r="E26" s="130"/>
      <c r="F26" s="130"/>
      <c r="G26" s="130"/>
      <c r="H26" s="130"/>
      <c r="I26" s="125"/>
      <c r="J26" s="33"/>
      <c r="K26" s="33"/>
      <c r="L26" s="33"/>
      <c r="M26" s="131"/>
      <c r="N26" s="108"/>
      <c r="O26" s="131"/>
      <c r="P26" s="108"/>
      <c r="Q26" s="131"/>
      <c r="R26" s="108"/>
    </row>
    <row r="27" spans="1:18" ht="14.25">
      <c r="A27" s="130"/>
      <c r="B27" s="131"/>
      <c r="C27" s="33" t="s">
        <v>1298</v>
      </c>
      <c r="D27" s="131"/>
      <c r="E27" s="130"/>
      <c r="F27" s="130"/>
      <c r="G27" s="130"/>
      <c r="H27" s="130"/>
      <c r="I27" s="125"/>
      <c r="J27" s="33"/>
      <c r="K27" s="33"/>
      <c r="L27" s="33"/>
      <c r="M27" s="131"/>
      <c r="N27" s="108"/>
      <c r="O27" s="131"/>
      <c r="P27" s="108"/>
      <c r="Q27" s="131"/>
      <c r="R27" s="108"/>
    </row>
    <row r="28" spans="1:18" ht="14.25">
      <c r="A28" s="130"/>
      <c r="B28" s="131"/>
      <c r="C28" s="33" t="s">
        <v>1604</v>
      </c>
      <c r="D28" s="131"/>
      <c r="E28" s="130"/>
      <c r="F28" s="130"/>
      <c r="G28" s="130"/>
      <c r="H28" s="130"/>
      <c r="I28" s="125"/>
      <c r="J28" s="33"/>
      <c r="K28" s="33"/>
      <c r="L28" s="33"/>
      <c r="M28" s="131"/>
      <c r="N28" s="108"/>
      <c r="O28" s="131"/>
      <c r="P28" s="108"/>
      <c r="Q28" s="131"/>
      <c r="R28" s="108"/>
    </row>
    <row r="29" spans="1:18" ht="14.25">
      <c r="A29" s="130"/>
      <c r="B29" s="131"/>
      <c r="C29" s="33" t="s">
        <v>1605</v>
      </c>
      <c r="D29" s="131"/>
      <c r="E29" s="130"/>
      <c r="F29" s="130"/>
      <c r="G29" s="130"/>
      <c r="H29" s="130"/>
      <c r="I29" s="125"/>
      <c r="J29" s="33"/>
      <c r="K29" s="33"/>
      <c r="L29" s="33"/>
      <c r="M29" s="131"/>
      <c r="N29" s="108"/>
      <c r="O29" s="131"/>
      <c r="P29" s="108"/>
      <c r="Q29" s="131"/>
      <c r="R29" s="108"/>
    </row>
    <row r="30" spans="1:18" ht="14.25">
      <c r="A30" s="130"/>
      <c r="B30" s="131"/>
      <c r="C30" s="33" t="s">
        <v>1299</v>
      </c>
      <c r="D30" s="131"/>
      <c r="E30" s="130"/>
      <c r="F30" s="130"/>
      <c r="G30" s="130"/>
      <c r="H30" s="130"/>
      <c r="I30" s="125"/>
      <c r="J30" s="33"/>
      <c r="K30" s="33"/>
      <c r="L30" s="33"/>
      <c r="M30" s="131"/>
      <c r="N30" s="108"/>
      <c r="O30" s="131"/>
      <c r="P30" s="108"/>
      <c r="Q30" s="131"/>
      <c r="R30" s="108"/>
    </row>
    <row r="31" spans="1:18" ht="14.25">
      <c r="A31" s="130"/>
      <c r="B31" s="131"/>
      <c r="C31" s="33" t="s">
        <v>1606</v>
      </c>
      <c r="D31" s="131"/>
      <c r="E31" s="130"/>
      <c r="F31" s="130"/>
      <c r="G31" s="130"/>
      <c r="H31" s="130"/>
      <c r="I31" s="125"/>
      <c r="J31" s="33"/>
      <c r="K31" s="33"/>
      <c r="L31" s="33"/>
      <c r="M31" s="131"/>
      <c r="N31" s="108"/>
      <c r="O31" s="131"/>
      <c r="P31" s="108"/>
      <c r="Q31" s="131"/>
      <c r="R31" s="108"/>
    </row>
    <row r="32" spans="1:18" ht="14.25">
      <c r="A32" s="130"/>
      <c r="B32" s="131"/>
      <c r="C32" s="33" t="s">
        <v>1277</v>
      </c>
      <c r="D32" s="131"/>
      <c r="E32" s="130"/>
      <c r="F32" s="130"/>
      <c r="G32" s="130"/>
      <c r="H32" s="130"/>
      <c r="I32" s="125"/>
      <c r="J32" s="33"/>
      <c r="K32" s="33"/>
      <c r="L32" s="33"/>
      <c r="M32" s="131"/>
      <c r="N32" s="108"/>
      <c r="O32" s="131"/>
      <c r="P32" s="108"/>
      <c r="Q32" s="131"/>
      <c r="R32" s="108"/>
    </row>
    <row r="33" spans="1:18" ht="14.25">
      <c r="A33" s="130"/>
      <c r="B33" s="131"/>
      <c r="C33" s="33" t="s">
        <v>1121</v>
      </c>
      <c r="D33" s="131"/>
      <c r="E33" s="130"/>
      <c r="F33" s="130"/>
      <c r="G33" s="130"/>
      <c r="H33" s="130"/>
      <c r="I33" s="125"/>
      <c r="J33" s="33"/>
      <c r="K33" s="33"/>
      <c r="L33" s="33"/>
      <c r="M33" s="131"/>
      <c r="N33" s="108"/>
      <c r="O33" s="131"/>
      <c r="P33" s="108"/>
      <c r="Q33" s="131"/>
      <c r="R33" s="108"/>
    </row>
    <row r="34" spans="1:18" ht="14.25">
      <c r="A34" s="130"/>
      <c r="B34" s="131"/>
      <c r="C34" s="33" t="s">
        <v>1607</v>
      </c>
      <c r="D34" s="131"/>
      <c r="E34" s="130"/>
      <c r="F34" s="130"/>
      <c r="G34" s="130"/>
      <c r="H34" s="130"/>
      <c r="I34" s="125"/>
      <c r="J34" s="33"/>
      <c r="K34" s="33"/>
      <c r="L34" s="33"/>
      <c r="M34" s="131"/>
      <c r="N34" s="108"/>
      <c r="O34" s="131"/>
      <c r="P34" s="108"/>
      <c r="Q34" s="131"/>
      <c r="R34" s="108"/>
    </row>
    <row r="35" spans="1:18" ht="14.25">
      <c r="A35" s="130"/>
      <c r="B35" s="131"/>
      <c r="C35" s="33" t="s">
        <v>1385</v>
      </c>
      <c r="D35" s="131"/>
      <c r="E35" s="130"/>
      <c r="F35" s="130"/>
      <c r="G35" s="130"/>
      <c r="H35" s="130"/>
      <c r="I35" s="125"/>
      <c r="J35" s="33"/>
      <c r="K35" s="33"/>
      <c r="L35" s="33"/>
      <c r="M35" s="131"/>
      <c r="N35" s="108"/>
      <c r="O35" s="131"/>
      <c r="P35" s="108"/>
      <c r="Q35" s="131"/>
      <c r="R35" s="108"/>
    </row>
    <row r="36" spans="1:18" ht="14.25">
      <c r="A36" s="130"/>
      <c r="B36" s="131"/>
      <c r="C36" s="33" t="s">
        <v>1551</v>
      </c>
      <c r="D36" s="131"/>
      <c r="E36" s="130"/>
      <c r="F36" s="130"/>
      <c r="G36" s="130"/>
      <c r="H36" s="130"/>
      <c r="I36" s="125"/>
      <c r="J36" s="33"/>
      <c r="K36" s="33"/>
      <c r="L36" s="33"/>
      <c r="M36" s="131"/>
      <c r="N36" s="108"/>
      <c r="O36" s="131"/>
      <c r="P36" s="108"/>
      <c r="Q36" s="131"/>
      <c r="R36" s="108"/>
    </row>
    <row r="37" spans="1:18" ht="14.25">
      <c r="A37" s="130"/>
      <c r="B37" s="131"/>
      <c r="C37" s="33" t="s">
        <v>1608</v>
      </c>
      <c r="D37" s="131"/>
      <c r="E37" s="130"/>
      <c r="F37" s="130"/>
      <c r="G37" s="130"/>
      <c r="H37" s="130"/>
      <c r="I37" s="125"/>
      <c r="J37" s="33"/>
      <c r="K37" s="33"/>
      <c r="L37" s="33"/>
      <c r="M37" s="131"/>
      <c r="N37" s="108"/>
      <c r="O37" s="131"/>
      <c r="P37" s="108"/>
      <c r="Q37" s="131"/>
      <c r="R37" s="108"/>
    </row>
    <row r="38" spans="1:18" ht="14.25">
      <c r="A38" s="130"/>
      <c r="B38" s="131"/>
      <c r="C38" s="33" t="s">
        <v>478</v>
      </c>
      <c r="D38" s="131"/>
      <c r="E38" s="130"/>
      <c r="F38" s="130"/>
      <c r="G38" s="130"/>
      <c r="H38" s="130"/>
      <c r="I38" s="125"/>
      <c r="J38" s="33"/>
      <c r="K38" s="33"/>
      <c r="L38" s="33"/>
      <c r="M38" s="131"/>
      <c r="N38" s="108"/>
      <c r="O38" s="131"/>
      <c r="P38" s="108"/>
      <c r="Q38" s="131"/>
      <c r="R38" s="108"/>
    </row>
    <row r="39" spans="1:18" ht="14.25">
      <c r="A39" s="130"/>
      <c r="B39" s="131"/>
      <c r="C39" s="33" t="s">
        <v>904</v>
      </c>
      <c r="D39" s="131"/>
      <c r="E39" s="130"/>
      <c r="F39" s="130"/>
      <c r="G39" s="130"/>
      <c r="H39" s="130"/>
      <c r="I39" s="125"/>
      <c r="J39" s="33"/>
      <c r="K39" s="33"/>
      <c r="L39" s="33"/>
      <c r="M39" s="131"/>
      <c r="N39" s="108"/>
      <c r="O39" s="131"/>
      <c r="P39" s="108"/>
      <c r="Q39" s="131"/>
      <c r="R39" s="108"/>
    </row>
    <row r="40" spans="1:18" ht="14.25">
      <c r="A40" s="130"/>
      <c r="B40" s="131"/>
      <c r="C40" s="33" t="s">
        <v>1318</v>
      </c>
      <c r="D40" s="131"/>
      <c r="E40" s="130"/>
      <c r="F40" s="130"/>
      <c r="G40" s="130"/>
      <c r="H40" s="130"/>
      <c r="I40" s="125"/>
      <c r="J40" s="33"/>
      <c r="K40" s="33"/>
      <c r="L40" s="33"/>
      <c r="M40" s="131"/>
      <c r="N40" s="108"/>
      <c r="O40" s="131"/>
      <c r="P40" s="108"/>
      <c r="Q40" s="131"/>
      <c r="R40" s="108"/>
    </row>
    <row r="41" spans="1:18" ht="14.25">
      <c r="A41" s="130"/>
      <c r="B41" s="131"/>
      <c r="C41" s="33" t="s">
        <v>1583</v>
      </c>
      <c r="D41" s="131"/>
      <c r="E41" s="130"/>
      <c r="F41" s="130"/>
      <c r="G41" s="130"/>
      <c r="H41" s="130"/>
      <c r="I41" s="125"/>
      <c r="J41" s="33"/>
      <c r="K41" s="33"/>
      <c r="L41" s="33"/>
      <c r="M41" s="131"/>
      <c r="N41" s="108"/>
      <c r="O41" s="131"/>
      <c r="P41" s="108"/>
      <c r="Q41" s="131"/>
      <c r="R41" s="108"/>
    </row>
    <row r="42" spans="1:18" ht="14.25">
      <c r="A42" s="130"/>
      <c r="B42" s="131"/>
      <c r="C42" s="83" t="s">
        <v>1144</v>
      </c>
      <c r="D42" s="131"/>
      <c r="E42" s="130"/>
      <c r="F42" s="130"/>
      <c r="G42" s="130"/>
      <c r="H42" s="130"/>
      <c r="I42" s="125"/>
      <c r="J42" s="33"/>
      <c r="K42" s="33"/>
      <c r="L42" s="33"/>
      <c r="M42" s="131"/>
      <c r="N42" s="108"/>
      <c r="O42" s="131"/>
      <c r="P42" s="108"/>
      <c r="Q42" s="131"/>
      <c r="R42" s="108"/>
    </row>
    <row r="43" spans="1:18" ht="14.25">
      <c r="A43" s="128">
        <v>4</v>
      </c>
      <c r="B43" s="127" t="s">
        <v>123</v>
      </c>
      <c r="C43" s="134" t="s">
        <v>1138</v>
      </c>
      <c r="D43" s="127">
        <f>E43+F43</f>
        <v>306.06</v>
      </c>
      <c r="E43" s="128">
        <f>G43+M43+O43+Q43</f>
        <v>294.25</v>
      </c>
      <c r="F43" s="128">
        <f>H43+N43+P43+R43</f>
        <v>11.810000000000002</v>
      </c>
      <c r="G43" s="128">
        <v>3.41</v>
      </c>
      <c r="H43" s="128">
        <v>1.6</v>
      </c>
      <c r="I43" s="125"/>
      <c r="J43" s="33"/>
      <c r="K43" s="33"/>
      <c r="L43" s="33"/>
      <c r="M43" s="127">
        <v>29.08</v>
      </c>
      <c r="N43" s="107">
        <v>4.87</v>
      </c>
      <c r="O43" s="127">
        <v>30.1</v>
      </c>
      <c r="P43" s="107">
        <v>3.95</v>
      </c>
      <c r="Q43" s="127">
        <v>231.66</v>
      </c>
      <c r="R43" s="107">
        <v>1.39</v>
      </c>
    </row>
    <row r="44" spans="1:18" ht="14.25">
      <c r="A44" s="130"/>
      <c r="B44" s="131"/>
      <c r="C44" s="27" t="s">
        <v>180</v>
      </c>
      <c r="D44" s="131"/>
      <c r="E44" s="130"/>
      <c r="F44" s="130"/>
      <c r="G44" s="130"/>
      <c r="H44" s="130"/>
      <c r="I44" s="27" t="s">
        <v>180</v>
      </c>
      <c r="J44" s="27" t="s">
        <v>1609</v>
      </c>
      <c r="K44" s="27">
        <v>0.57</v>
      </c>
      <c r="L44" s="27">
        <v>0.03</v>
      </c>
      <c r="M44" s="131"/>
      <c r="N44" s="108"/>
      <c r="O44" s="131"/>
      <c r="P44" s="108"/>
      <c r="Q44" s="131"/>
      <c r="R44" s="108"/>
    </row>
    <row r="45" spans="1:18" ht="14.25">
      <c r="A45" s="130"/>
      <c r="B45" s="131"/>
      <c r="C45" s="27" t="s">
        <v>1610</v>
      </c>
      <c r="D45" s="131"/>
      <c r="E45" s="130"/>
      <c r="F45" s="130"/>
      <c r="G45" s="130"/>
      <c r="H45" s="130"/>
      <c r="I45" s="27" t="s">
        <v>1610</v>
      </c>
      <c r="J45" s="27" t="s">
        <v>555</v>
      </c>
      <c r="K45" s="27">
        <v>1.26</v>
      </c>
      <c r="L45" s="27">
        <v>1</v>
      </c>
      <c r="M45" s="131"/>
      <c r="N45" s="108"/>
      <c r="O45" s="131"/>
      <c r="P45" s="108"/>
      <c r="Q45" s="131"/>
      <c r="R45" s="108"/>
    </row>
    <row r="46" spans="1:18" ht="14.25">
      <c r="A46" s="130"/>
      <c r="B46" s="131"/>
      <c r="C46" s="27" t="s">
        <v>1117</v>
      </c>
      <c r="D46" s="131"/>
      <c r="E46" s="130"/>
      <c r="F46" s="130"/>
      <c r="G46" s="130"/>
      <c r="H46" s="130"/>
      <c r="I46" s="27" t="s">
        <v>1117</v>
      </c>
      <c r="J46" s="27" t="s">
        <v>1611</v>
      </c>
      <c r="K46" s="27">
        <v>1.31</v>
      </c>
      <c r="L46" s="27">
        <v>0.54</v>
      </c>
      <c r="M46" s="131"/>
      <c r="N46" s="108"/>
      <c r="O46" s="131"/>
      <c r="P46" s="108"/>
      <c r="Q46" s="131"/>
      <c r="R46" s="108"/>
    </row>
    <row r="47" spans="1:18" ht="14.25">
      <c r="A47" s="130"/>
      <c r="B47" s="131"/>
      <c r="C47" s="27" t="s">
        <v>1217</v>
      </c>
      <c r="D47" s="131"/>
      <c r="E47" s="130"/>
      <c r="F47" s="130"/>
      <c r="G47" s="130"/>
      <c r="H47" s="130"/>
      <c r="I47" s="27" t="s">
        <v>1217</v>
      </c>
      <c r="J47" s="27" t="s">
        <v>1596</v>
      </c>
      <c r="K47" s="27">
        <v>0.23</v>
      </c>
      <c r="L47" s="27">
        <v>0.02</v>
      </c>
      <c r="M47" s="131"/>
      <c r="N47" s="108"/>
      <c r="O47" s="131"/>
      <c r="P47" s="108"/>
      <c r="Q47" s="131"/>
      <c r="R47" s="108"/>
    </row>
    <row r="48" spans="1:18" ht="14.25">
      <c r="A48" s="130"/>
      <c r="B48" s="131"/>
      <c r="C48" s="27" t="s">
        <v>1612</v>
      </c>
      <c r="D48" s="131"/>
      <c r="E48" s="130"/>
      <c r="F48" s="130"/>
      <c r="G48" s="130"/>
      <c r="H48" s="130"/>
      <c r="I48" s="27" t="s">
        <v>1612</v>
      </c>
      <c r="J48" s="27" t="s">
        <v>1596</v>
      </c>
      <c r="K48" s="27">
        <v>0.04</v>
      </c>
      <c r="L48" s="27">
        <v>0.01</v>
      </c>
      <c r="M48" s="131"/>
      <c r="N48" s="108"/>
      <c r="O48" s="131"/>
      <c r="P48" s="108"/>
      <c r="Q48" s="131"/>
      <c r="R48" s="108"/>
    </row>
    <row r="49" spans="1:18" ht="14.25">
      <c r="A49" s="130"/>
      <c r="B49" s="131"/>
      <c r="C49" s="27" t="s">
        <v>1295</v>
      </c>
      <c r="D49" s="131"/>
      <c r="E49" s="130"/>
      <c r="F49" s="130"/>
      <c r="G49" s="130"/>
      <c r="H49" s="130"/>
      <c r="I49" s="125"/>
      <c r="J49" s="49"/>
      <c r="K49" s="33"/>
      <c r="L49" s="33"/>
      <c r="M49" s="131"/>
      <c r="N49" s="108"/>
      <c r="O49" s="131"/>
      <c r="P49" s="108"/>
      <c r="Q49" s="131"/>
      <c r="R49" s="108"/>
    </row>
    <row r="50" spans="1:18" ht="14.25">
      <c r="A50" s="130"/>
      <c r="B50" s="131"/>
      <c r="C50" s="133" t="s">
        <v>1599</v>
      </c>
      <c r="D50" s="131"/>
      <c r="E50" s="130"/>
      <c r="F50" s="130"/>
      <c r="G50" s="130"/>
      <c r="H50" s="130"/>
      <c r="I50" s="125"/>
      <c r="J50" s="49"/>
      <c r="K50" s="33"/>
      <c r="L50" s="33"/>
      <c r="M50" s="131"/>
      <c r="N50" s="108"/>
      <c r="O50" s="131"/>
      <c r="P50" s="108"/>
      <c r="Q50" s="131"/>
      <c r="R50" s="108"/>
    </row>
    <row r="51" spans="1:18" ht="14.25">
      <c r="A51" s="130"/>
      <c r="B51" s="131"/>
      <c r="C51" s="133" t="s">
        <v>1097</v>
      </c>
      <c r="D51" s="131"/>
      <c r="E51" s="130"/>
      <c r="F51" s="130"/>
      <c r="G51" s="130"/>
      <c r="H51" s="130"/>
      <c r="I51" s="125"/>
      <c r="J51" s="49"/>
      <c r="K51" s="33"/>
      <c r="L51" s="33"/>
      <c r="M51" s="131"/>
      <c r="N51" s="108"/>
      <c r="O51" s="131"/>
      <c r="P51" s="108"/>
      <c r="Q51" s="131"/>
      <c r="R51" s="108"/>
    </row>
    <row r="52" spans="1:18" ht="14.25">
      <c r="A52" s="130"/>
      <c r="B52" s="131"/>
      <c r="C52" s="33" t="s">
        <v>1103</v>
      </c>
      <c r="D52" s="131"/>
      <c r="E52" s="130"/>
      <c r="F52" s="130"/>
      <c r="G52" s="130"/>
      <c r="H52" s="130"/>
      <c r="I52" s="125"/>
      <c r="J52" s="49"/>
      <c r="K52" s="33"/>
      <c r="L52" s="33"/>
      <c r="M52" s="131"/>
      <c r="N52" s="108"/>
      <c r="O52" s="131"/>
      <c r="P52" s="108"/>
      <c r="Q52" s="131"/>
      <c r="R52" s="108"/>
    </row>
    <row r="53" spans="1:18" ht="14.25">
      <c r="A53" s="130"/>
      <c r="B53" s="131"/>
      <c r="C53" s="33" t="s">
        <v>1613</v>
      </c>
      <c r="D53" s="131"/>
      <c r="E53" s="130"/>
      <c r="F53" s="130"/>
      <c r="G53" s="130"/>
      <c r="H53" s="130"/>
      <c r="I53" s="125"/>
      <c r="J53" s="49"/>
      <c r="K53" s="33"/>
      <c r="L53" s="33"/>
      <c r="M53" s="131"/>
      <c r="N53" s="108"/>
      <c r="O53" s="131"/>
      <c r="P53" s="108"/>
      <c r="Q53" s="131"/>
      <c r="R53" s="108"/>
    </row>
    <row r="54" spans="1:18" ht="14.25">
      <c r="A54" s="130"/>
      <c r="B54" s="131"/>
      <c r="C54" s="33" t="s">
        <v>1614</v>
      </c>
      <c r="D54" s="131"/>
      <c r="E54" s="130"/>
      <c r="F54" s="130"/>
      <c r="G54" s="130"/>
      <c r="H54" s="130"/>
      <c r="I54" s="125"/>
      <c r="J54" s="49"/>
      <c r="K54" s="33"/>
      <c r="L54" s="33"/>
      <c r="M54" s="131"/>
      <c r="N54" s="108"/>
      <c r="O54" s="131"/>
      <c r="P54" s="108"/>
      <c r="Q54" s="131"/>
      <c r="R54" s="108"/>
    </row>
    <row r="55" spans="1:18" ht="14.25">
      <c r="A55" s="130"/>
      <c r="B55" s="131"/>
      <c r="C55" s="33" t="s">
        <v>1615</v>
      </c>
      <c r="D55" s="131"/>
      <c r="E55" s="130"/>
      <c r="F55" s="130"/>
      <c r="G55" s="130"/>
      <c r="H55" s="130"/>
      <c r="I55" s="125"/>
      <c r="J55" s="49"/>
      <c r="K55" s="33"/>
      <c r="L55" s="33"/>
      <c r="M55" s="131"/>
      <c r="N55" s="108"/>
      <c r="O55" s="131"/>
      <c r="P55" s="108"/>
      <c r="Q55" s="131"/>
      <c r="R55" s="108"/>
    </row>
    <row r="56" spans="1:18" ht="14.25">
      <c r="A56" s="130"/>
      <c r="B56" s="131"/>
      <c r="C56" s="33" t="s">
        <v>1616</v>
      </c>
      <c r="D56" s="131"/>
      <c r="E56" s="130"/>
      <c r="F56" s="130"/>
      <c r="G56" s="130"/>
      <c r="H56" s="130"/>
      <c r="I56" s="125"/>
      <c r="J56" s="49"/>
      <c r="K56" s="33"/>
      <c r="L56" s="33"/>
      <c r="M56" s="131"/>
      <c r="N56" s="108"/>
      <c r="O56" s="131"/>
      <c r="P56" s="108"/>
      <c r="Q56" s="131"/>
      <c r="R56" s="108"/>
    </row>
    <row r="57" spans="1:18" ht="14.25">
      <c r="A57" s="130"/>
      <c r="B57" s="131"/>
      <c r="C57" s="33" t="s">
        <v>1617</v>
      </c>
      <c r="D57" s="131"/>
      <c r="E57" s="130"/>
      <c r="F57" s="130"/>
      <c r="G57" s="130"/>
      <c r="H57" s="130"/>
      <c r="I57" s="125"/>
      <c r="J57" s="49"/>
      <c r="K57" s="33"/>
      <c r="L57" s="33"/>
      <c r="M57" s="131"/>
      <c r="N57" s="108"/>
      <c r="O57" s="131"/>
      <c r="P57" s="108"/>
      <c r="Q57" s="131"/>
      <c r="R57" s="108"/>
    </row>
    <row r="58" spans="1:18" ht="14.25">
      <c r="A58" s="130"/>
      <c r="B58" s="131"/>
      <c r="C58" s="33" t="s">
        <v>1618</v>
      </c>
      <c r="D58" s="131"/>
      <c r="E58" s="130"/>
      <c r="F58" s="130"/>
      <c r="G58" s="130"/>
      <c r="H58" s="130"/>
      <c r="I58" s="125"/>
      <c r="J58" s="49"/>
      <c r="K58" s="33"/>
      <c r="L58" s="33"/>
      <c r="M58" s="131"/>
      <c r="N58" s="108"/>
      <c r="O58" s="131"/>
      <c r="P58" s="108"/>
      <c r="Q58" s="131"/>
      <c r="R58" s="108"/>
    </row>
    <row r="59" spans="1:18" ht="14.25">
      <c r="A59" s="130"/>
      <c r="B59" s="131"/>
      <c r="C59" s="33" t="s">
        <v>1619</v>
      </c>
      <c r="D59" s="131"/>
      <c r="E59" s="130"/>
      <c r="F59" s="130"/>
      <c r="G59" s="130"/>
      <c r="H59" s="130"/>
      <c r="I59" s="125"/>
      <c r="J59" s="49"/>
      <c r="K59" s="33"/>
      <c r="L59" s="33"/>
      <c r="M59" s="131"/>
      <c r="N59" s="108"/>
      <c r="O59" s="131"/>
      <c r="P59" s="108"/>
      <c r="Q59" s="131"/>
      <c r="R59" s="108"/>
    </row>
    <row r="60" spans="1:18" ht="14.25">
      <c r="A60" s="130"/>
      <c r="B60" s="131"/>
      <c r="C60" s="33" t="s">
        <v>1620</v>
      </c>
      <c r="D60" s="131"/>
      <c r="E60" s="130"/>
      <c r="F60" s="130"/>
      <c r="G60" s="130"/>
      <c r="H60" s="130"/>
      <c r="I60" s="125"/>
      <c r="J60" s="49"/>
      <c r="K60" s="33"/>
      <c r="L60" s="33"/>
      <c r="M60" s="131"/>
      <c r="N60" s="108"/>
      <c r="O60" s="131"/>
      <c r="P60" s="108"/>
      <c r="Q60" s="131"/>
      <c r="R60" s="108"/>
    </row>
    <row r="61" spans="1:18" ht="14.25">
      <c r="A61" s="130"/>
      <c r="B61" s="131"/>
      <c r="C61" s="33" t="s">
        <v>1186</v>
      </c>
      <c r="D61" s="131"/>
      <c r="E61" s="130"/>
      <c r="F61" s="130"/>
      <c r="G61" s="130"/>
      <c r="H61" s="130"/>
      <c r="I61" s="125"/>
      <c r="J61" s="49"/>
      <c r="K61" s="33"/>
      <c r="L61" s="33"/>
      <c r="M61" s="131"/>
      <c r="N61" s="108"/>
      <c r="O61" s="131"/>
      <c r="P61" s="108"/>
      <c r="Q61" s="131"/>
      <c r="R61" s="108"/>
    </row>
    <row r="62" spans="1:18" ht="14.25">
      <c r="A62" s="130"/>
      <c r="B62" s="131"/>
      <c r="C62" s="33" t="s">
        <v>1621</v>
      </c>
      <c r="D62" s="131"/>
      <c r="E62" s="130"/>
      <c r="F62" s="130"/>
      <c r="G62" s="130"/>
      <c r="H62" s="130"/>
      <c r="I62" s="125"/>
      <c r="J62" s="49"/>
      <c r="K62" s="33"/>
      <c r="L62" s="33"/>
      <c r="M62" s="131"/>
      <c r="N62" s="108"/>
      <c r="O62" s="131"/>
      <c r="P62" s="108"/>
      <c r="Q62" s="131"/>
      <c r="R62" s="108"/>
    </row>
    <row r="63" spans="1:18" ht="14.25">
      <c r="A63" s="130"/>
      <c r="B63" s="131"/>
      <c r="C63" s="33" t="s">
        <v>1372</v>
      </c>
      <c r="D63" s="131"/>
      <c r="E63" s="130"/>
      <c r="F63" s="130"/>
      <c r="G63" s="130"/>
      <c r="H63" s="130"/>
      <c r="I63" s="125"/>
      <c r="J63" s="49"/>
      <c r="K63" s="33"/>
      <c r="L63" s="33"/>
      <c r="M63" s="131"/>
      <c r="N63" s="108"/>
      <c r="O63" s="131"/>
      <c r="P63" s="108"/>
      <c r="Q63" s="131"/>
      <c r="R63" s="108"/>
    </row>
    <row r="64" spans="1:18" ht="14.25">
      <c r="A64" s="130"/>
      <c r="B64" s="131"/>
      <c r="C64" s="33" t="s">
        <v>1131</v>
      </c>
      <c r="D64" s="131"/>
      <c r="E64" s="130"/>
      <c r="F64" s="130"/>
      <c r="G64" s="130"/>
      <c r="H64" s="130"/>
      <c r="I64" s="125"/>
      <c r="J64" s="49"/>
      <c r="K64" s="33"/>
      <c r="L64" s="33"/>
      <c r="M64" s="131"/>
      <c r="N64" s="108"/>
      <c r="O64" s="131"/>
      <c r="P64" s="108"/>
      <c r="Q64" s="131"/>
      <c r="R64" s="108"/>
    </row>
    <row r="65" spans="1:18" ht="14.25">
      <c r="A65" s="130"/>
      <c r="B65" s="131"/>
      <c r="C65" s="33" t="s">
        <v>1148</v>
      </c>
      <c r="D65" s="131"/>
      <c r="E65" s="130"/>
      <c r="F65" s="130"/>
      <c r="G65" s="130"/>
      <c r="H65" s="130"/>
      <c r="I65" s="125"/>
      <c r="J65" s="49"/>
      <c r="K65" s="33"/>
      <c r="L65" s="33"/>
      <c r="M65" s="131"/>
      <c r="N65" s="108"/>
      <c r="O65" s="131"/>
      <c r="P65" s="108"/>
      <c r="Q65" s="131"/>
      <c r="R65" s="108"/>
    </row>
    <row r="66" spans="1:18" ht="14.25">
      <c r="A66" s="130"/>
      <c r="B66" s="131"/>
      <c r="C66" s="33" t="s">
        <v>1622</v>
      </c>
      <c r="D66" s="131"/>
      <c r="E66" s="130"/>
      <c r="F66" s="130"/>
      <c r="G66" s="130"/>
      <c r="H66" s="130"/>
      <c r="I66" s="125"/>
      <c r="J66" s="49"/>
      <c r="K66" s="33"/>
      <c r="L66" s="33"/>
      <c r="M66" s="131"/>
      <c r="N66" s="108"/>
      <c r="O66" s="131"/>
      <c r="P66" s="108"/>
      <c r="Q66" s="131"/>
      <c r="R66" s="108"/>
    </row>
    <row r="67" spans="1:18" ht="14.25">
      <c r="A67" s="130"/>
      <c r="B67" s="131"/>
      <c r="C67" s="33" t="s">
        <v>1623</v>
      </c>
      <c r="D67" s="131"/>
      <c r="E67" s="130"/>
      <c r="F67" s="130"/>
      <c r="G67" s="130"/>
      <c r="H67" s="130"/>
      <c r="I67" s="125"/>
      <c r="J67" s="49"/>
      <c r="K67" s="33"/>
      <c r="L67" s="33"/>
      <c r="M67" s="131"/>
      <c r="N67" s="108"/>
      <c r="O67" s="131"/>
      <c r="P67" s="108"/>
      <c r="Q67" s="131"/>
      <c r="R67" s="108"/>
    </row>
    <row r="68" spans="1:18" ht="14.25">
      <c r="A68" s="130"/>
      <c r="B68" s="131"/>
      <c r="C68" s="33" t="s">
        <v>1242</v>
      </c>
      <c r="D68" s="131"/>
      <c r="E68" s="130"/>
      <c r="F68" s="130"/>
      <c r="G68" s="130"/>
      <c r="H68" s="130"/>
      <c r="I68" s="125"/>
      <c r="J68" s="49"/>
      <c r="K68" s="33"/>
      <c r="L68" s="33"/>
      <c r="M68" s="131"/>
      <c r="N68" s="108"/>
      <c r="O68" s="131"/>
      <c r="P68" s="108"/>
      <c r="Q68" s="131"/>
      <c r="R68" s="108"/>
    </row>
    <row r="69" spans="1:18" ht="14.25">
      <c r="A69" s="130"/>
      <c r="B69" s="131"/>
      <c r="C69" s="33" t="s">
        <v>1624</v>
      </c>
      <c r="D69" s="131"/>
      <c r="E69" s="130"/>
      <c r="F69" s="130"/>
      <c r="G69" s="130"/>
      <c r="H69" s="130"/>
      <c r="I69" s="125"/>
      <c r="J69" s="49"/>
      <c r="K69" s="33"/>
      <c r="L69" s="33"/>
      <c r="M69" s="131"/>
      <c r="N69" s="108"/>
      <c r="O69" s="131"/>
      <c r="P69" s="108"/>
      <c r="Q69" s="131"/>
      <c r="R69" s="108"/>
    </row>
    <row r="70" spans="1:18" ht="14.25">
      <c r="A70" s="130"/>
      <c r="B70" s="131"/>
      <c r="C70" s="33" t="s">
        <v>1625</v>
      </c>
      <c r="D70" s="131"/>
      <c r="E70" s="130"/>
      <c r="F70" s="130"/>
      <c r="G70" s="130"/>
      <c r="H70" s="130"/>
      <c r="I70" s="125"/>
      <c r="J70" s="49"/>
      <c r="K70" s="33"/>
      <c r="L70" s="33"/>
      <c r="M70" s="131"/>
      <c r="N70" s="108"/>
      <c r="O70" s="131"/>
      <c r="P70" s="108"/>
      <c r="Q70" s="131"/>
      <c r="R70" s="108"/>
    </row>
    <row r="71" spans="1:18" ht="14.25">
      <c r="A71" s="130"/>
      <c r="B71" s="131"/>
      <c r="C71" s="33" t="s">
        <v>1626</v>
      </c>
      <c r="D71" s="131"/>
      <c r="E71" s="130"/>
      <c r="F71" s="130"/>
      <c r="G71" s="130"/>
      <c r="H71" s="130"/>
      <c r="I71" s="125"/>
      <c r="J71" s="49"/>
      <c r="K71" s="33"/>
      <c r="L71" s="33"/>
      <c r="M71" s="131"/>
      <c r="N71" s="108"/>
      <c r="O71" s="131"/>
      <c r="P71" s="108"/>
      <c r="Q71" s="131"/>
      <c r="R71" s="108"/>
    </row>
    <row r="72" spans="1:18" ht="14.25">
      <c r="A72" s="130"/>
      <c r="B72" s="131"/>
      <c r="C72" s="33" t="s">
        <v>1627</v>
      </c>
      <c r="D72" s="131"/>
      <c r="E72" s="130"/>
      <c r="F72" s="130"/>
      <c r="G72" s="130"/>
      <c r="H72" s="130"/>
      <c r="I72" s="125"/>
      <c r="J72" s="49"/>
      <c r="K72" s="33"/>
      <c r="L72" s="33"/>
      <c r="M72" s="131"/>
      <c r="N72" s="108"/>
      <c r="O72" s="131"/>
      <c r="P72" s="108"/>
      <c r="Q72" s="131"/>
      <c r="R72" s="108"/>
    </row>
    <row r="73" spans="1:18" ht="14.25">
      <c r="A73" s="130"/>
      <c r="B73" s="131"/>
      <c r="C73" s="33" t="s">
        <v>1628</v>
      </c>
      <c r="D73" s="131"/>
      <c r="E73" s="130"/>
      <c r="F73" s="130"/>
      <c r="G73" s="130"/>
      <c r="H73" s="130"/>
      <c r="I73" s="125"/>
      <c r="J73" s="49"/>
      <c r="K73" s="33"/>
      <c r="L73" s="33"/>
      <c r="M73" s="131"/>
      <c r="N73" s="108"/>
      <c r="O73" s="131"/>
      <c r="P73" s="108"/>
      <c r="Q73" s="131"/>
      <c r="R73" s="108"/>
    </row>
    <row r="74" spans="1:18" ht="14.25">
      <c r="A74" s="130"/>
      <c r="B74" s="131"/>
      <c r="C74" s="33" t="s">
        <v>1629</v>
      </c>
      <c r="D74" s="131"/>
      <c r="E74" s="130"/>
      <c r="F74" s="130"/>
      <c r="G74" s="130"/>
      <c r="H74" s="130"/>
      <c r="I74" s="125"/>
      <c r="J74" s="49"/>
      <c r="K74" s="33"/>
      <c r="L74" s="33"/>
      <c r="M74" s="131"/>
      <c r="N74" s="108"/>
      <c r="O74" s="131"/>
      <c r="P74" s="108"/>
      <c r="Q74" s="131"/>
      <c r="R74" s="108"/>
    </row>
    <row r="75" spans="1:18" ht="14.25">
      <c r="A75" s="130"/>
      <c r="B75" s="131"/>
      <c r="C75" s="33" t="s">
        <v>1630</v>
      </c>
      <c r="D75" s="131"/>
      <c r="E75" s="130"/>
      <c r="F75" s="130"/>
      <c r="G75" s="130"/>
      <c r="H75" s="130"/>
      <c r="I75" s="125"/>
      <c r="J75" s="49"/>
      <c r="K75" s="33"/>
      <c r="L75" s="33"/>
      <c r="M75" s="131"/>
      <c r="N75" s="108"/>
      <c r="O75" s="131"/>
      <c r="P75" s="108"/>
      <c r="Q75" s="131"/>
      <c r="R75" s="108"/>
    </row>
    <row r="76" spans="1:18" ht="14.25">
      <c r="A76" s="130"/>
      <c r="B76" s="131"/>
      <c r="C76" s="33" t="s">
        <v>1631</v>
      </c>
      <c r="D76" s="131"/>
      <c r="E76" s="130"/>
      <c r="F76" s="130"/>
      <c r="G76" s="130"/>
      <c r="H76" s="130"/>
      <c r="I76" s="125"/>
      <c r="J76" s="49"/>
      <c r="K76" s="33"/>
      <c r="L76" s="33"/>
      <c r="M76" s="131"/>
      <c r="N76" s="108"/>
      <c r="O76" s="131"/>
      <c r="P76" s="108"/>
      <c r="Q76" s="131"/>
      <c r="R76" s="108"/>
    </row>
    <row r="77" spans="1:18" ht="14.25">
      <c r="A77" s="130"/>
      <c r="B77" s="131"/>
      <c r="C77" s="33" t="s">
        <v>910</v>
      </c>
      <c r="D77" s="131"/>
      <c r="E77" s="130"/>
      <c r="F77" s="130"/>
      <c r="G77" s="130"/>
      <c r="H77" s="130"/>
      <c r="I77" s="125"/>
      <c r="J77" s="49"/>
      <c r="K77" s="33"/>
      <c r="L77" s="33"/>
      <c r="M77" s="131"/>
      <c r="N77" s="108"/>
      <c r="O77" s="131"/>
      <c r="P77" s="108"/>
      <c r="Q77" s="131"/>
      <c r="R77" s="108"/>
    </row>
    <row r="78" spans="1:18" ht="14.25">
      <c r="A78" s="130"/>
      <c r="B78" s="131"/>
      <c r="C78" s="33" t="s">
        <v>1632</v>
      </c>
      <c r="D78" s="131"/>
      <c r="E78" s="130"/>
      <c r="F78" s="130"/>
      <c r="G78" s="130"/>
      <c r="H78" s="130"/>
      <c r="I78" s="125"/>
      <c r="J78" s="49"/>
      <c r="K78" s="33"/>
      <c r="L78" s="33"/>
      <c r="M78" s="131"/>
      <c r="N78" s="108"/>
      <c r="O78" s="131"/>
      <c r="P78" s="108"/>
      <c r="Q78" s="131"/>
      <c r="R78" s="108"/>
    </row>
    <row r="79" spans="1:18" ht="14.25">
      <c r="A79" s="130"/>
      <c r="B79" s="131"/>
      <c r="C79" s="33" t="s">
        <v>1633</v>
      </c>
      <c r="D79" s="131"/>
      <c r="E79" s="130"/>
      <c r="F79" s="130"/>
      <c r="G79" s="130"/>
      <c r="H79" s="130"/>
      <c r="I79" s="125"/>
      <c r="J79" s="49"/>
      <c r="K79" s="33"/>
      <c r="L79" s="33"/>
      <c r="M79" s="131"/>
      <c r="N79" s="108"/>
      <c r="O79" s="131"/>
      <c r="P79" s="108"/>
      <c r="Q79" s="131"/>
      <c r="R79" s="108"/>
    </row>
    <row r="80" spans="1:18" ht="14.25">
      <c r="A80" s="130"/>
      <c r="B80" s="131"/>
      <c r="C80" s="33" t="s">
        <v>1634</v>
      </c>
      <c r="D80" s="131"/>
      <c r="E80" s="130"/>
      <c r="F80" s="130"/>
      <c r="G80" s="130"/>
      <c r="H80" s="130"/>
      <c r="I80" s="125"/>
      <c r="J80" s="49"/>
      <c r="K80" s="33"/>
      <c r="L80" s="33"/>
      <c r="M80" s="131"/>
      <c r="N80" s="108"/>
      <c r="O80" s="131"/>
      <c r="P80" s="108"/>
      <c r="Q80" s="131"/>
      <c r="R80" s="108"/>
    </row>
    <row r="81" spans="1:18" ht="14.25">
      <c r="A81" s="130"/>
      <c r="B81" s="131"/>
      <c r="C81" s="33" t="s">
        <v>1635</v>
      </c>
      <c r="D81" s="131"/>
      <c r="E81" s="130"/>
      <c r="F81" s="130"/>
      <c r="G81" s="130"/>
      <c r="H81" s="130"/>
      <c r="I81" s="125"/>
      <c r="J81" s="49"/>
      <c r="K81" s="33"/>
      <c r="L81" s="33"/>
      <c r="M81" s="131"/>
      <c r="N81" s="108"/>
      <c r="O81" s="131"/>
      <c r="P81" s="108"/>
      <c r="Q81" s="131"/>
      <c r="R81" s="108"/>
    </row>
    <row r="82" spans="1:18" ht="14.25">
      <c r="A82" s="130"/>
      <c r="B82" s="131"/>
      <c r="C82" s="33" t="s">
        <v>887</v>
      </c>
      <c r="D82" s="131"/>
      <c r="E82" s="130"/>
      <c r="F82" s="130"/>
      <c r="G82" s="130"/>
      <c r="H82" s="130"/>
      <c r="I82" s="125"/>
      <c r="J82" s="49"/>
      <c r="K82" s="33"/>
      <c r="L82" s="33"/>
      <c r="M82" s="131"/>
      <c r="N82" s="108"/>
      <c r="O82" s="131"/>
      <c r="P82" s="108"/>
      <c r="Q82" s="131"/>
      <c r="R82" s="108"/>
    </row>
    <row r="83" spans="1:18" ht="14.25">
      <c r="A83" s="130"/>
      <c r="B83" s="131"/>
      <c r="C83" s="33" t="s">
        <v>1636</v>
      </c>
      <c r="D83" s="131"/>
      <c r="E83" s="130"/>
      <c r="F83" s="130"/>
      <c r="G83" s="130"/>
      <c r="H83" s="130"/>
      <c r="I83" s="125"/>
      <c r="J83" s="49"/>
      <c r="K83" s="33"/>
      <c r="L83" s="33"/>
      <c r="M83" s="131"/>
      <c r="N83" s="108"/>
      <c r="O83" s="131"/>
      <c r="P83" s="108"/>
      <c r="Q83" s="131"/>
      <c r="R83" s="108"/>
    </row>
    <row r="84" spans="1:18" ht="14.25">
      <c r="A84" s="130"/>
      <c r="B84" s="131"/>
      <c r="C84" s="33" t="s">
        <v>1637</v>
      </c>
      <c r="D84" s="131"/>
      <c r="E84" s="130"/>
      <c r="F84" s="130"/>
      <c r="G84" s="130"/>
      <c r="H84" s="130"/>
      <c r="I84" s="125"/>
      <c r="J84" s="49"/>
      <c r="K84" s="33"/>
      <c r="L84" s="33"/>
      <c r="M84" s="131"/>
      <c r="N84" s="108"/>
      <c r="O84" s="131"/>
      <c r="P84" s="108"/>
      <c r="Q84" s="131"/>
      <c r="R84" s="108"/>
    </row>
    <row r="85" spans="1:18" ht="14.25">
      <c r="A85" s="130"/>
      <c r="B85" s="131"/>
      <c r="C85" s="33" t="s">
        <v>207</v>
      </c>
      <c r="D85" s="131"/>
      <c r="E85" s="130"/>
      <c r="F85" s="130"/>
      <c r="G85" s="130"/>
      <c r="H85" s="130"/>
      <c r="I85" s="125"/>
      <c r="J85" s="49"/>
      <c r="K85" s="33"/>
      <c r="L85" s="33"/>
      <c r="M85" s="131"/>
      <c r="N85" s="108"/>
      <c r="O85" s="131"/>
      <c r="P85" s="108"/>
      <c r="Q85" s="131"/>
      <c r="R85" s="108"/>
    </row>
    <row r="86" spans="1:18" ht="14.25">
      <c r="A86" s="130"/>
      <c r="B86" s="131"/>
      <c r="C86" s="33" t="s">
        <v>1108</v>
      </c>
      <c r="D86" s="131"/>
      <c r="E86" s="130"/>
      <c r="F86" s="130"/>
      <c r="G86" s="130"/>
      <c r="H86" s="130"/>
      <c r="I86" s="125"/>
      <c r="J86" s="49"/>
      <c r="K86" s="33"/>
      <c r="L86" s="33"/>
      <c r="M86" s="131"/>
      <c r="N86" s="108"/>
      <c r="O86" s="131"/>
      <c r="P86" s="108"/>
      <c r="Q86" s="131"/>
      <c r="R86" s="108"/>
    </row>
    <row r="87" spans="1:18" ht="14.25">
      <c r="A87" s="130"/>
      <c r="B87" s="131"/>
      <c r="C87" s="33" t="s">
        <v>1155</v>
      </c>
      <c r="D87" s="131"/>
      <c r="E87" s="130"/>
      <c r="F87" s="130"/>
      <c r="G87" s="130"/>
      <c r="H87" s="130"/>
      <c r="I87" s="125"/>
      <c r="J87" s="49"/>
      <c r="K87" s="33"/>
      <c r="L87" s="33"/>
      <c r="M87" s="131"/>
      <c r="N87" s="108"/>
      <c r="O87" s="131"/>
      <c r="P87" s="108"/>
      <c r="Q87" s="131"/>
      <c r="R87" s="108"/>
    </row>
    <row r="88" spans="1:18" ht="14.25">
      <c r="A88" s="130"/>
      <c r="B88" s="131"/>
      <c r="C88" s="33" t="s">
        <v>61</v>
      </c>
      <c r="D88" s="131"/>
      <c r="E88" s="130"/>
      <c r="F88" s="130"/>
      <c r="G88" s="130"/>
      <c r="H88" s="130"/>
      <c r="I88" s="125"/>
      <c r="J88" s="49"/>
      <c r="K88" s="33"/>
      <c r="L88" s="33"/>
      <c r="M88" s="131"/>
      <c r="N88" s="108"/>
      <c r="O88" s="131"/>
      <c r="P88" s="108"/>
      <c r="Q88" s="131"/>
      <c r="R88" s="108"/>
    </row>
    <row r="89" spans="1:18" ht="14.25">
      <c r="A89" s="130"/>
      <c r="B89" s="131"/>
      <c r="C89" s="33" t="s">
        <v>954</v>
      </c>
      <c r="D89" s="131"/>
      <c r="E89" s="130"/>
      <c r="F89" s="130"/>
      <c r="G89" s="130"/>
      <c r="H89" s="130"/>
      <c r="I89" s="125"/>
      <c r="J89" s="49"/>
      <c r="K89" s="33"/>
      <c r="L89" s="33"/>
      <c r="M89" s="131"/>
      <c r="N89" s="108"/>
      <c r="O89" s="131"/>
      <c r="P89" s="108"/>
      <c r="Q89" s="131"/>
      <c r="R89" s="108"/>
    </row>
    <row r="90" spans="1:18" ht="14.25">
      <c r="A90" s="130"/>
      <c r="B90" s="131"/>
      <c r="C90" s="33" t="s">
        <v>1556</v>
      </c>
      <c r="D90" s="131"/>
      <c r="E90" s="130"/>
      <c r="F90" s="130"/>
      <c r="G90" s="130"/>
      <c r="H90" s="130"/>
      <c r="I90" s="125"/>
      <c r="J90" s="49"/>
      <c r="K90" s="33"/>
      <c r="L90" s="33"/>
      <c r="M90" s="131"/>
      <c r="N90" s="108"/>
      <c r="O90" s="131"/>
      <c r="P90" s="108"/>
      <c r="Q90" s="131"/>
      <c r="R90" s="108"/>
    </row>
    <row r="91" spans="1:18" ht="14.25">
      <c r="A91" s="130"/>
      <c r="B91" s="131"/>
      <c r="C91" s="33" t="s">
        <v>287</v>
      </c>
      <c r="D91" s="131"/>
      <c r="E91" s="130"/>
      <c r="F91" s="130"/>
      <c r="G91" s="130"/>
      <c r="H91" s="130"/>
      <c r="I91" s="125"/>
      <c r="J91" s="49"/>
      <c r="K91" s="33"/>
      <c r="L91" s="33"/>
      <c r="M91" s="131"/>
      <c r="N91" s="108"/>
      <c r="O91" s="131"/>
      <c r="P91" s="108"/>
      <c r="Q91" s="131"/>
      <c r="R91" s="108"/>
    </row>
    <row r="92" spans="1:18" ht="14.25">
      <c r="A92" s="130"/>
      <c r="B92" s="131"/>
      <c r="C92" s="33" t="s">
        <v>1638</v>
      </c>
      <c r="D92" s="131"/>
      <c r="E92" s="130"/>
      <c r="F92" s="130"/>
      <c r="G92" s="130"/>
      <c r="H92" s="130"/>
      <c r="I92" s="125"/>
      <c r="J92" s="49"/>
      <c r="K92" s="33"/>
      <c r="L92" s="33"/>
      <c r="M92" s="131"/>
      <c r="N92" s="108"/>
      <c r="O92" s="131"/>
      <c r="P92" s="108"/>
      <c r="Q92" s="131"/>
      <c r="R92" s="108"/>
    </row>
    <row r="93" spans="1:18" ht="14.25">
      <c r="A93" s="130"/>
      <c r="B93" s="131"/>
      <c r="C93" s="33" t="s">
        <v>1126</v>
      </c>
      <c r="D93" s="131"/>
      <c r="E93" s="130"/>
      <c r="F93" s="130"/>
      <c r="G93" s="130"/>
      <c r="H93" s="130"/>
      <c r="I93" s="125"/>
      <c r="J93" s="49"/>
      <c r="K93" s="33"/>
      <c r="L93" s="33"/>
      <c r="M93" s="131"/>
      <c r="N93" s="108"/>
      <c r="O93" s="131"/>
      <c r="P93" s="108"/>
      <c r="Q93" s="131"/>
      <c r="R93" s="108"/>
    </row>
    <row r="94" spans="1:18" ht="14.25">
      <c r="A94" s="130"/>
      <c r="B94" s="131"/>
      <c r="C94" s="33" t="s">
        <v>1639</v>
      </c>
      <c r="D94" s="131"/>
      <c r="E94" s="130"/>
      <c r="F94" s="130"/>
      <c r="G94" s="130"/>
      <c r="H94" s="130"/>
      <c r="I94" s="125"/>
      <c r="J94" s="49"/>
      <c r="K94" s="33"/>
      <c r="L94" s="33"/>
      <c r="M94" s="131"/>
      <c r="N94" s="108"/>
      <c r="O94" s="131"/>
      <c r="P94" s="108"/>
      <c r="Q94" s="131"/>
      <c r="R94" s="108"/>
    </row>
    <row r="95" spans="1:18" ht="14.25">
      <c r="A95" s="130"/>
      <c r="B95" s="131"/>
      <c r="C95" s="33" t="s">
        <v>1640</v>
      </c>
      <c r="D95" s="131"/>
      <c r="E95" s="130"/>
      <c r="F95" s="130"/>
      <c r="G95" s="130"/>
      <c r="H95" s="130"/>
      <c r="I95" s="125"/>
      <c r="J95" s="49"/>
      <c r="K95" s="33"/>
      <c r="L95" s="33"/>
      <c r="M95" s="131"/>
      <c r="N95" s="108"/>
      <c r="O95" s="131"/>
      <c r="P95" s="108"/>
      <c r="Q95" s="131"/>
      <c r="R95" s="108"/>
    </row>
    <row r="96" spans="1:18" ht="14.25">
      <c r="A96" s="130"/>
      <c r="B96" s="131"/>
      <c r="C96" s="33" t="s">
        <v>1641</v>
      </c>
      <c r="D96" s="131"/>
      <c r="E96" s="130"/>
      <c r="F96" s="130"/>
      <c r="G96" s="130"/>
      <c r="H96" s="130"/>
      <c r="I96" s="125"/>
      <c r="J96" s="49"/>
      <c r="K96" s="33"/>
      <c r="L96" s="33"/>
      <c r="M96" s="131"/>
      <c r="N96" s="108"/>
      <c r="O96" s="131"/>
      <c r="P96" s="108"/>
      <c r="Q96" s="131"/>
      <c r="R96" s="108"/>
    </row>
    <row r="97" spans="1:18" ht="14.25">
      <c r="A97" s="130"/>
      <c r="B97" s="131"/>
      <c r="C97" s="33" t="s">
        <v>1116</v>
      </c>
      <c r="D97" s="131"/>
      <c r="E97" s="130"/>
      <c r="F97" s="130"/>
      <c r="G97" s="130"/>
      <c r="H97" s="130"/>
      <c r="I97" s="125"/>
      <c r="J97" s="49"/>
      <c r="K97" s="33"/>
      <c r="L97" s="33"/>
      <c r="M97" s="131"/>
      <c r="N97" s="108"/>
      <c r="O97" s="131"/>
      <c r="P97" s="108"/>
      <c r="Q97" s="131"/>
      <c r="R97" s="108"/>
    </row>
    <row r="98" spans="1:18" ht="14.25">
      <c r="A98" s="130"/>
      <c r="B98" s="131"/>
      <c r="C98" s="33" t="s">
        <v>1642</v>
      </c>
      <c r="D98" s="131"/>
      <c r="E98" s="130"/>
      <c r="F98" s="130"/>
      <c r="G98" s="130"/>
      <c r="H98" s="130"/>
      <c r="I98" s="125"/>
      <c r="J98" s="49"/>
      <c r="K98" s="33"/>
      <c r="L98" s="33"/>
      <c r="M98" s="131"/>
      <c r="N98" s="108"/>
      <c r="O98" s="131"/>
      <c r="P98" s="108"/>
      <c r="Q98" s="131"/>
      <c r="R98" s="108"/>
    </row>
    <row r="99" spans="1:18" ht="14.25">
      <c r="A99" s="130"/>
      <c r="B99" s="131"/>
      <c r="C99" s="33" t="s">
        <v>1335</v>
      </c>
      <c r="D99" s="131"/>
      <c r="E99" s="130"/>
      <c r="F99" s="130"/>
      <c r="G99" s="130"/>
      <c r="H99" s="130"/>
      <c r="I99" s="125"/>
      <c r="J99" s="49"/>
      <c r="K99" s="33"/>
      <c r="L99" s="33"/>
      <c r="M99" s="131"/>
      <c r="N99" s="108"/>
      <c r="O99" s="131"/>
      <c r="P99" s="108"/>
      <c r="Q99" s="131"/>
      <c r="R99" s="108"/>
    </row>
    <row r="100" spans="1:18" ht="14.25">
      <c r="A100" s="130"/>
      <c r="B100" s="131"/>
      <c r="C100" s="33" t="s">
        <v>550</v>
      </c>
      <c r="D100" s="131"/>
      <c r="E100" s="130"/>
      <c r="F100" s="130"/>
      <c r="G100" s="130"/>
      <c r="H100" s="130"/>
      <c r="I100" s="125"/>
      <c r="J100" s="49"/>
      <c r="K100" s="33"/>
      <c r="L100" s="33"/>
      <c r="M100" s="131"/>
      <c r="N100" s="108"/>
      <c r="O100" s="131"/>
      <c r="P100" s="108"/>
      <c r="Q100" s="131"/>
      <c r="R100" s="108"/>
    </row>
    <row r="101" spans="1:18" ht="14.25">
      <c r="A101" s="130"/>
      <c r="B101" s="131"/>
      <c r="C101" s="33" t="s">
        <v>470</v>
      </c>
      <c r="D101" s="131"/>
      <c r="E101" s="130"/>
      <c r="F101" s="130"/>
      <c r="G101" s="130"/>
      <c r="H101" s="130"/>
      <c r="I101" s="125"/>
      <c r="J101" s="49"/>
      <c r="K101" s="33"/>
      <c r="L101" s="33"/>
      <c r="M101" s="131"/>
      <c r="N101" s="108"/>
      <c r="O101" s="131"/>
      <c r="P101" s="108"/>
      <c r="Q101" s="131"/>
      <c r="R101" s="108"/>
    </row>
    <row r="102" spans="1:18" ht="14.25">
      <c r="A102" s="130"/>
      <c r="B102" s="131"/>
      <c r="C102" s="33" t="s">
        <v>1643</v>
      </c>
      <c r="D102" s="131"/>
      <c r="E102" s="130"/>
      <c r="F102" s="130"/>
      <c r="G102" s="130"/>
      <c r="H102" s="130"/>
      <c r="I102" s="125"/>
      <c r="J102" s="49"/>
      <c r="K102" s="33"/>
      <c r="L102" s="33"/>
      <c r="M102" s="131"/>
      <c r="N102" s="108"/>
      <c r="O102" s="131"/>
      <c r="P102" s="108"/>
      <c r="Q102" s="131"/>
      <c r="R102" s="108"/>
    </row>
    <row r="103" spans="1:18" ht="14.25">
      <c r="A103" s="130"/>
      <c r="B103" s="131"/>
      <c r="C103" s="33" t="s">
        <v>59</v>
      </c>
      <c r="D103" s="131"/>
      <c r="E103" s="130"/>
      <c r="F103" s="130"/>
      <c r="G103" s="130"/>
      <c r="H103" s="130"/>
      <c r="I103" s="125"/>
      <c r="J103" s="49"/>
      <c r="K103" s="33"/>
      <c r="L103" s="33"/>
      <c r="M103" s="131"/>
      <c r="N103" s="108"/>
      <c r="O103" s="131"/>
      <c r="P103" s="108"/>
      <c r="Q103" s="131"/>
      <c r="R103" s="108"/>
    </row>
    <row r="104" spans="1:18" ht="14.25">
      <c r="A104" s="130"/>
      <c r="B104" s="131"/>
      <c r="C104" s="33" t="s">
        <v>1232</v>
      </c>
      <c r="D104" s="131"/>
      <c r="E104" s="130"/>
      <c r="F104" s="130"/>
      <c r="G104" s="130"/>
      <c r="H104" s="130"/>
      <c r="I104" s="125"/>
      <c r="J104" s="49"/>
      <c r="K104" s="33"/>
      <c r="L104" s="33"/>
      <c r="M104" s="131"/>
      <c r="N104" s="108"/>
      <c r="O104" s="131"/>
      <c r="P104" s="108"/>
      <c r="Q104" s="131"/>
      <c r="R104" s="108"/>
    </row>
    <row r="105" spans="1:18" ht="14.25">
      <c r="A105" s="130"/>
      <c r="B105" s="131"/>
      <c r="C105" s="33" t="s">
        <v>1153</v>
      </c>
      <c r="D105" s="131"/>
      <c r="E105" s="130"/>
      <c r="F105" s="130"/>
      <c r="G105" s="130"/>
      <c r="H105" s="130"/>
      <c r="I105" s="125"/>
      <c r="J105" s="49"/>
      <c r="K105" s="33"/>
      <c r="L105" s="33"/>
      <c r="M105" s="131"/>
      <c r="N105" s="108"/>
      <c r="O105" s="131"/>
      <c r="P105" s="108"/>
      <c r="Q105" s="131"/>
      <c r="R105" s="108"/>
    </row>
    <row r="106" spans="1:18" ht="14.25">
      <c r="A106" s="130"/>
      <c r="B106" s="131"/>
      <c r="C106" s="33" t="s">
        <v>1135</v>
      </c>
      <c r="D106" s="131"/>
      <c r="E106" s="130"/>
      <c r="F106" s="130"/>
      <c r="G106" s="130"/>
      <c r="H106" s="130"/>
      <c r="I106" s="125"/>
      <c r="J106" s="49"/>
      <c r="K106" s="33"/>
      <c r="L106" s="33"/>
      <c r="M106" s="131"/>
      <c r="N106" s="108"/>
      <c r="O106" s="131"/>
      <c r="P106" s="108"/>
      <c r="Q106" s="131"/>
      <c r="R106" s="108"/>
    </row>
    <row r="107" spans="1:18" ht="14.25">
      <c r="A107" s="130"/>
      <c r="B107" s="131"/>
      <c r="C107" s="133" t="s">
        <v>1644</v>
      </c>
      <c r="D107" s="131"/>
      <c r="E107" s="130"/>
      <c r="F107" s="130"/>
      <c r="G107" s="130"/>
      <c r="H107" s="130"/>
      <c r="I107" s="125"/>
      <c r="J107" s="49"/>
      <c r="K107" s="33"/>
      <c r="L107" s="33"/>
      <c r="M107" s="131"/>
      <c r="N107" s="108"/>
      <c r="O107" s="131"/>
      <c r="P107" s="108"/>
      <c r="Q107" s="131"/>
      <c r="R107" s="108"/>
    </row>
    <row r="108" spans="1:18" ht="14.25">
      <c r="A108" s="128">
        <v>5</v>
      </c>
      <c r="B108" s="127" t="s">
        <v>138</v>
      </c>
      <c r="C108" s="125" t="s">
        <v>956</v>
      </c>
      <c r="D108" s="127">
        <f>E108+F108</f>
        <v>200.13720000000004</v>
      </c>
      <c r="E108" s="128">
        <f>G108+M108+O108+Q108</f>
        <v>190.05720000000002</v>
      </c>
      <c r="F108" s="128">
        <f>H108+N108+P108+R108</f>
        <v>10.08</v>
      </c>
      <c r="G108" s="128">
        <v>16.13</v>
      </c>
      <c r="H108" s="128">
        <v>4.15</v>
      </c>
      <c r="I108" s="125" t="s">
        <v>956</v>
      </c>
      <c r="J108" s="49" t="s">
        <v>949</v>
      </c>
      <c r="K108" s="33">
        <v>1</v>
      </c>
      <c r="L108" s="33"/>
      <c r="M108" s="127">
        <v>24.21</v>
      </c>
      <c r="N108" s="107">
        <v>2.42</v>
      </c>
      <c r="O108" s="127">
        <v>55.1772</v>
      </c>
      <c r="P108" s="107">
        <v>2.73</v>
      </c>
      <c r="Q108" s="127">
        <v>94.54</v>
      </c>
      <c r="R108" s="107">
        <v>0.78</v>
      </c>
    </row>
    <row r="109" spans="1:18" ht="14.25">
      <c r="A109" s="130"/>
      <c r="B109" s="131"/>
      <c r="C109" s="125" t="s">
        <v>1194</v>
      </c>
      <c r="D109" s="131"/>
      <c r="E109" s="130"/>
      <c r="F109" s="130"/>
      <c r="G109" s="130"/>
      <c r="H109" s="130"/>
      <c r="I109" s="125" t="s">
        <v>1194</v>
      </c>
      <c r="J109" s="49" t="s">
        <v>1601</v>
      </c>
      <c r="K109" s="33">
        <v>2</v>
      </c>
      <c r="L109" s="33"/>
      <c r="M109" s="131"/>
      <c r="N109" s="108"/>
      <c r="O109" s="131"/>
      <c r="P109" s="108"/>
      <c r="Q109" s="131"/>
      <c r="R109" s="108"/>
    </row>
    <row r="110" spans="1:18" ht="14.25">
      <c r="A110" s="130"/>
      <c r="B110" s="131"/>
      <c r="C110" s="125" t="s">
        <v>1645</v>
      </c>
      <c r="D110" s="131"/>
      <c r="E110" s="130"/>
      <c r="F110" s="130"/>
      <c r="G110" s="130"/>
      <c r="H110" s="130"/>
      <c r="I110" s="125" t="s">
        <v>1645</v>
      </c>
      <c r="J110" s="49" t="s">
        <v>949</v>
      </c>
      <c r="K110" s="33">
        <v>1.5</v>
      </c>
      <c r="L110" s="33"/>
      <c r="M110" s="131"/>
      <c r="N110" s="108"/>
      <c r="O110" s="131"/>
      <c r="P110" s="108"/>
      <c r="Q110" s="131"/>
      <c r="R110" s="108"/>
    </row>
    <row r="111" spans="1:18" ht="14.25">
      <c r="A111" s="130"/>
      <c r="B111" s="131"/>
      <c r="C111" s="125" t="s">
        <v>54</v>
      </c>
      <c r="D111" s="131"/>
      <c r="E111" s="130"/>
      <c r="F111" s="130"/>
      <c r="G111" s="130"/>
      <c r="H111" s="130"/>
      <c r="I111" s="125"/>
      <c r="J111" s="49"/>
      <c r="K111" s="33"/>
      <c r="L111" s="33"/>
      <c r="M111" s="131"/>
      <c r="N111" s="108"/>
      <c r="O111" s="131"/>
      <c r="P111" s="108"/>
      <c r="Q111" s="131"/>
      <c r="R111" s="108"/>
    </row>
    <row r="112" spans="1:18" ht="14.25">
      <c r="A112" s="130"/>
      <c r="B112" s="131"/>
      <c r="C112" s="125" t="s">
        <v>968</v>
      </c>
      <c r="D112" s="131"/>
      <c r="E112" s="130"/>
      <c r="F112" s="130"/>
      <c r="G112" s="130"/>
      <c r="H112" s="130"/>
      <c r="I112" s="125" t="s">
        <v>968</v>
      </c>
      <c r="J112" s="49" t="s">
        <v>949</v>
      </c>
      <c r="K112" s="33">
        <v>1.5</v>
      </c>
      <c r="L112" s="33"/>
      <c r="M112" s="131"/>
      <c r="N112" s="108"/>
      <c r="O112" s="131"/>
      <c r="P112" s="108"/>
      <c r="Q112" s="131"/>
      <c r="R112" s="108"/>
    </row>
    <row r="113" spans="1:18" ht="14.25">
      <c r="A113" s="130"/>
      <c r="B113" s="131"/>
      <c r="C113" s="27" t="s">
        <v>1188</v>
      </c>
      <c r="D113" s="131"/>
      <c r="E113" s="130"/>
      <c r="F113" s="130"/>
      <c r="G113" s="130"/>
      <c r="H113" s="130"/>
      <c r="I113" s="27" t="s">
        <v>1188</v>
      </c>
      <c r="J113" s="27" t="s">
        <v>678</v>
      </c>
      <c r="K113" s="27">
        <v>0.29</v>
      </c>
      <c r="L113" s="27">
        <v>1.8</v>
      </c>
      <c r="M113" s="131"/>
      <c r="N113" s="108"/>
      <c r="O113" s="131"/>
      <c r="P113" s="108"/>
      <c r="Q113" s="131"/>
      <c r="R113" s="108"/>
    </row>
    <row r="114" spans="1:18" ht="14.25">
      <c r="A114" s="130"/>
      <c r="B114" s="131"/>
      <c r="C114" s="27" t="s">
        <v>1646</v>
      </c>
      <c r="D114" s="131"/>
      <c r="E114" s="130"/>
      <c r="F114" s="130"/>
      <c r="G114" s="130"/>
      <c r="H114" s="130"/>
      <c r="I114" s="27" t="s">
        <v>1646</v>
      </c>
      <c r="J114" s="27" t="s">
        <v>1647</v>
      </c>
      <c r="K114" s="27">
        <v>2.01</v>
      </c>
      <c r="L114" s="27">
        <v>0.01</v>
      </c>
      <c r="M114" s="131"/>
      <c r="N114" s="108"/>
      <c r="O114" s="131"/>
      <c r="P114" s="108"/>
      <c r="Q114" s="131"/>
      <c r="R114" s="108"/>
    </row>
    <row r="115" spans="1:18" ht="14.25">
      <c r="A115" s="130"/>
      <c r="B115" s="131"/>
      <c r="C115" s="27" t="s">
        <v>1292</v>
      </c>
      <c r="D115" s="131"/>
      <c r="E115" s="130"/>
      <c r="F115" s="130"/>
      <c r="G115" s="130"/>
      <c r="H115" s="130"/>
      <c r="I115" s="27" t="s">
        <v>1292</v>
      </c>
      <c r="J115" s="27" t="s">
        <v>1648</v>
      </c>
      <c r="K115" s="27">
        <v>0.65</v>
      </c>
      <c r="L115" s="27">
        <v>0.81</v>
      </c>
      <c r="M115" s="131"/>
      <c r="N115" s="108"/>
      <c r="O115" s="131"/>
      <c r="P115" s="108"/>
      <c r="Q115" s="131"/>
      <c r="R115" s="108"/>
    </row>
    <row r="116" spans="1:18" ht="14.25">
      <c r="A116" s="130"/>
      <c r="B116" s="131"/>
      <c r="C116" s="27" t="s">
        <v>1082</v>
      </c>
      <c r="D116" s="131"/>
      <c r="E116" s="130"/>
      <c r="F116" s="130"/>
      <c r="G116" s="130"/>
      <c r="H116" s="130"/>
      <c r="I116" s="27" t="s">
        <v>1082</v>
      </c>
      <c r="J116" s="27" t="s">
        <v>1398</v>
      </c>
      <c r="K116" s="27">
        <v>0.57</v>
      </c>
      <c r="L116" s="27">
        <v>0.08</v>
      </c>
      <c r="M116" s="131"/>
      <c r="N116" s="108"/>
      <c r="O116" s="131"/>
      <c r="P116" s="108"/>
      <c r="Q116" s="131"/>
      <c r="R116" s="108"/>
    </row>
    <row r="117" spans="1:18" ht="14.25">
      <c r="A117" s="130"/>
      <c r="B117" s="131"/>
      <c r="C117" s="27" t="s">
        <v>1649</v>
      </c>
      <c r="D117" s="131"/>
      <c r="E117" s="130"/>
      <c r="F117" s="130"/>
      <c r="G117" s="130"/>
      <c r="H117" s="130"/>
      <c r="I117" s="27" t="s">
        <v>1649</v>
      </c>
      <c r="J117" s="27" t="s">
        <v>555</v>
      </c>
      <c r="K117" s="27">
        <v>0.03</v>
      </c>
      <c r="L117" s="27"/>
      <c r="M117" s="131"/>
      <c r="N117" s="108"/>
      <c r="O117" s="131"/>
      <c r="P117" s="108"/>
      <c r="Q117" s="131"/>
      <c r="R117" s="108"/>
    </row>
    <row r="118" spans="1:18" ht="14.25">
      <c r="A118" s="130"/>
      <c r="B118" s="131"/>
      <c r="C118" s="27" t="s">
        <v>1214</v>
      </c>
      <c r="D118" s="131"/>
      <c r="E118" s="130"/>
      <c r="F118" s="130"/>
      <c r="G118" s="130"/>
      <c r="H118" s="130"/>
      <c r="I118" s="27" t="s">
        <v>1214</v>
      </c>
      <c r="J118" s="27" t="s">
        <v>1448</v>
      </c>
      <c r="K118" s="27">
        <v>1.02</v>
      </c>
      <c r="L118" s="27"/>
      <c r="M118" s="131"/>
      <c r="N118" s="108"/>
      <c r="O118" s="131"/>
      <c r="P118" s="108"/>
      <c r="Q118" s="131"/>
      <c r="R118" s="108"/>
    </row>
    <row r="119" spans="1:18" ht="14.25">
      <c r="A119" s="130"/>
      <c r="B119" s="131"/>
      <c r="C119" s="27" t="s">
        <v>1102</v>
      </c>
      <c r="D119" s="131"/>
      <c r="E119" s="130"/>
      <c r="F119" s="130"/>
      <c r="G119" s="130"/>
      <c r="H119" s="130"/>
      <c r="I119" s="27" t="s">
        <v>1102</v>
      </c>
      <c r="J119" s="27" t="s">
        <v>1650</v>
      </c>
      <c r="K119" s="27">
        <v>0.13</v>
      </c>
      <c r="L119" s="27">
        <v>0.45</v>
      </c>
      <c r="M119" s="131"/>
      <c r="N119" s="108"/>
      <c r="O119" s="131"/>
      <c r="P119" s="108"/>
      <c r="Q119" s="131"/>
      <c r="R119" s="108"/>
    </row>
    <row r="120" spans="1:18" ht="14.25">
      <c r="A120" s="130"/>
      <c r="B120" s="131"/>
      <c r="C120" s="27" t="s">
        <v>962</v>
      </c>
      <c r="D120" s="131"/>
      <c r="E120" s="130"/>
      <c r="F120" s="130"/>
      <c r="G120" s="130"/>
      <c r="H120" s="130"/>
      <c r="I120" s="27" t="s">
        <v>962</v>
      </c>
      <c r="J120" s="27" t="s">
        <v>1651</v>
      </c>
      <c r="K120" s="27">
        <v>0.11</v>
      </c>
      <c r="L120" s="27"/>
      <c r="M120" s="131"/>
      <c r="N120" s="108"/>
      <c r="O120" s="131"/>
      <c r="P120" s="108"/>
      <c r="Q120" s="131"/>
      <c r="R120" s="108"/>
    </row>
    <row r="121" spans="1:18" ht="14.25">
      <c r="A121" s="130"/>
      <c r="B121" s="131"/>
      <c r="C121" s="27" t="s">
        <v>1652</v>
      </c>
      <c r="D121" s="131"/>
      <c r="E121" s="130"/>
      <c r="F121" s="130"/>
      <c r="G121" s="130"/>
      <c r="H121" s="130"/>
      <c r="I121" s="27" t="s">
        <v>1652</v>
      </c>
      <c r="J121" s="27" t="s">
        <v>1653</v>
      </c>
      <c r="K121" s="27">
        <v>0.43</v>
      </c>
      <c r="L121" s="27">
        <v>1</v>
      </c>
      <c r="M121" s="131"/>
      <c r="N121" s="108"/>
      <c r="O121" s="131"/>
      <c r="P121" s="108"/>
      <c r="Q121" s="131"/>
      <c r="R121" s="108"/>
    </row>
    <row r="122" spans="1:18" ht="14.25">
      <c r="A122" s="130"/>
      <c r="B122" s="131"/>
      <c r="C122" s="27" t="s">
        <v>1654</v>
      </c>
      <c r="D122" s="131"/>
      <c r="E122" s="130"/>
      <c r="F122" s="130"/>
      <c r="G122" s="130"/>
      <c r="H122" s="130"/>
      <c r="I122" s="27"/>
      <c r="J122" s="138"/>
      <c r="K122" s="33"/>
      <c r="L122" s="33"/>
      <c r="M122" s="131"/>
      <c r="N122" s="108"/>
      <c r="O122" s="131"/>
      <c r="P122" s="108"/>
      <c r="Q122" s="131"/>
      <c r="R122" s="108"/>
    </row>
    <row r="123" spans="1:18" ht="14.25">
      <c r="A123" s="130"/>
      <c r="B123" s="131"/>
      <c r="C123" s="27" t="s">
        <v>1655</v>
      </c>
      <c r="D123" s="131"/>
      <c r="E123" s="130"/>
      <c r="F123" s="130"/>
      <c r="G123" s="130"/>
      <c r="H123" s="130"/>
      <c r="I123" s="27"/>
      <c r="J123" s="138"/>
      <c r="K123" s="33"/>
      <c r="L123" s="33"/>
      <c r="M123" s="131"/>
      <c r="N123" s="108"/>
      <c r="O123" s="131"/>
      <c r="P123" s="108"/>
      <c r="Q123" s="131"/>
      <c r="R123" s="108"/>
    </row>
    <row r="124" spans="1:18" ht="14.25">
      <c r="A124" s="130"/>
      <c r="B124" s="131"/>
      <c r="C124" s="27" t="s">
        <v>1164</v>
      </c>
      <c r="D124" s="131"/>
      <c r="E124" s="130"/>
      <c r="F124" s="130"/>
      <c r="G124" s="130"/>
      <c r="H124" s="130"/>
      <c r="I124" s="27"/>
      <c r="J124" s="138"/>
      <c r="K124" s="33"/>
      <c r="L124" s="33"/>
      <c r="M124" s="131"/>
      <c r="N124" s="108"/>
      <c r="O124" s="131"/>
      <c r="P124" s="108"/>
      <c r="Q124" s="131"/>
      <c r="R124" s="108"/>
    </row>
    <row r="125" spans="1:18" ht="14.25">
      <c r="A125" s="130"/>
      <c r="B125" s="131"/>
      <c r="C125" s="27" t="s">
        <v>1121</v>
      </c>
      <c r="D125" s="131"/>
      <c r="E125" s="130"/>
      <c r="F125" s="130"/>
      <c r="G125" s="130"/>
      <c r="H125" s="130"/>
      <c r="I125" s="27"/>
      <c r="J125" s="138"/>
      <c r="K125" s="33"/>
      <c r="L125" s="33"/>
      <c r="M125" s="131"/>
      <c r="N125" s="108"/>
      <c r="O125" s="131"/>
      <c r="P125" s="108"/>
      <c r="Q125" s="131"/>
      <c r="R125" s="108"/>
    </row>
    <row r="126" spans="1:18" ht="14.25">
      <c r="A126" s="130"/>
      <c r="B126" s="131"/>
      <c r="C126" s="27" t="s">
        <v>1656</v>
      </c>
      <c r="D126" s="131"/>
      <c r="E126" s="130"/>
      <c r="F126" s="130"/>
      <c r="G126" s="130"/>
      <c r="H126" s="130"/>
      <c r="I126" s="27"/>
      <c r="J126" s="138"/>
      <c r="K126" s="33"/>
      <c r="L126" s="33"/>
      <c r="M126" s="131"/>
      <c r="N126" s="108"/>
      <c r="O126" s="131"/>
      <c r="P126" s="108"/>
      <c r="Q126" s="131"/>
      <c r="R126" s="108"/>
    </row>
    <row r="127" spans="1:18" ht="14.25">
      <c r="A127" s="130"/>
      <c r="B127" s="131"/>
      <c r="C127" s="33" t="s">
        <v>182</v>
      </c>
      <c r="D127" s="131"/>
      <c r="E127" s="130"/>
      <c r="F127" s="130"/>
      <c r="G127" s="130"/>
      <c r="H127" s="130"/>
      <c r="I127" s="33" t="s">
        <v>182</v>
      </c>
      <c r="J127" s="49" t="s">
        <v>1657</v>
      </c>
      <c r="K127" s="33">
        <v>1.39</v>
      </c>
      <c r="L127" s="33"/>
      <c r="M127" s="131"/>
      <c r="N127" s="108"/>
      <c r="O127" s="131"/>
      <c r="P127" s="108"/>
      <c r="Q127" s="131"/>
      <c r="R127" s="108"/>
    </row>
    <row r="128" spans="1:18" ht="14.25">
      <c r="A128" s="130"/>
      <c r="B128" s="131"/>
      <c r="C128" s="33" t="s">
        <v>1658</v>
      </c>
      <c r="D128" s="131"/>
      <c r="E128" s="130"/>
      <c r="F128" s="130"/>
      <c r="G128" s="130"/>
      <c r="H128" s="130"/>
      <c r="I128" s="33" t="s">
        <v>1658</v>
      </c>
      <c r="J128" s="49" t="s">
        <v>336</v>
      </c>
      <c r="K128" s="33">
        <v>1.2</v>
      </c>
      <c r="L128" s="33"/>
      <c r="M128" s="131"/>
      <c r="N128" s="108"/>
      <c r="O128" s="131"/>
      <c r="P128" s="108"/>
      <c r="Q128" s="131"/>
      <c r="R128" s="108"/>
    </row>
    <row r="129" spans="1:18" ht="14.25">
      <c r="A129" s="130"/>
      <c r="B129" s="131"/>
      <c r="C129" s="33" t="s">
        <v>61</v>
      </c>
      <c r="D129" s="131"/>
      <c r="E129" s="130"/>
      <c r="F129" s="130"/>
      <c r="G129" s="130"/>
      <c r="H129" s="130"/>
      <c r="I129" s="33" t="s">
        <v>61</v>
      </c>
      <c r="J129" s="49" t="s">
        <v>454</v>
      </c>
      <c r="K129" s="33">
        <v>1.3</v>
      </c>
      <c r="L129" s="33"/>
      <c r="M129" s="131"/>
      <c r="N129" s="108"/>
      <c r="O129" s="131"/>
      <c r="P129" s="108"/>
      <c r="Q129" s="131"/>
      <c r="R129" s="108"/>
    </row>
    <row r="130" spans="1:18" ht="14.25">
      <c r="A130" s="130"/>
      <c r="B130" s="131"/>
      <c r="C130" s="133" t="s">
        <v>1606</v>
      </c>
      <c r="D130" s="131"/>
      <c r="E130" s="130"/>
      <c r="F130" s="130"/>
      <c r="G130" s="130"/>
      <c r="H130" s="130"/>
      <c r="I130" s="27"/>
      <c r="J130" s="138"/>
      <c r="K130" s="33"/>
      <c r="L130" s="33"/>
      <c r="M130" s="131"/>
      <c r="N130" s="108"/>
      <c r="O130" s="131"/>
      <c r="P130" s="108"/>
      <c r="Q130" s="131"/>
      <c r="R130" s="108"/>
    </row>
    <row r="131" spans="1:18" ht="14.25">
      <c r="A131" s="130"/>
      <c r="B131" s="131"/>
      <c r="C131" s="133" t="s">
        <v>819</v>
      </c>
      <c r="D131" s="131"/>
      <c r="E131" s="130"/>
      <c r="F131" s="130"/>
      <c r="G131" s="130"/>
      <c r="H131" s="130"/>
      <c r="I131" s="27"/>
      <c r="J131" s="138"/>
      <c r="K131" s="33"/>
      <c r="L131" s="33"/>
      <c r="M131" s="131"/>
      <c r="N131" s="108"/>
      <c r="O131" s="131"/>
      <c r="P131" s="108"/>
      <c r="Q131" s="131"/>
      <c r="R131" s="108"/>
    </row>
    <row r="132" spans="1:18" ht="14.25">
      <c r="A132" s="130"/>
      <c r="B132" s="131"/>
      <c r="C132" s="133" t="s">
        <v>59</v>
      </c>
      <c r="D132" s="131"/>
      <c r="E132" s="130"/>
      <c r="F132" s="130"/>
      <c r="G132" s="130"/>
      <c r="H132" s="130"/>
      <c r="I132" s="27"/>
      <c r="J132" s="138"/>
      <c r="K132" s="33"/>
      <c r="L132" s="33"/>
      <c r="M132" s="131"/>
      <c r="N132" s="108"/>
      <c r="O132" s="131"/>
      <c r="P132" s="108"/>
      <c r="Q132" s="131"/>
      <c r="R132" s="108"/>
    </row>
    <row r="133" spans="1:18" ht="14.25">
      <c r="A133" s="130"/>
      <c r="B133" s="131"/>
      <c r="C133" s="133" t="s">
        <v>1131</v>
      </c>
      <c r="D133" s="131"/>
      <c r="E133" s="130"/>
      <c r="F133" s="130"/>
      <c r="G133" s="130"/>
      <c r="H133" s="130"/>
      <c r="I133" s="27"/>
      <c r="J133" s="138"/>
      <c r="K133" s="33"/>
      <c r="L133" s="33"/>
      <c r="M133" s="131"/>
      <c r="N133" s="108"/>
      <c r="O133" s="131"/>
      <c r="P133" s="108"/>
      <c r="Q133" s="131"/>
      <c r="R133" s="108"/>
    </row>
    <row r="134" spans="1:18" ht="14.25">
      <c r="A134" s="130"/>
      <c r="B134" s="131"/>
      <c r="C134" s="133" t="s">
        <v>1659</v>
      </c>
      <c r="D134" s="131"/>
      <c r="E134" s="130"/>
      <c r="F134" s="130"/>
      <c r="G134" s="130"/>
      <c r="H134" s="130"/>
      <c r="I134" s="27"/>
      <c r="J134" s="138"/>
      <c r="K134" s="33"/>
      <c r="L134" s="33"/>
      <c r="M134" s="131"/>
      <c r="N134" s="108"/>
      <c r="O134" s="131"/>
      <c r="P134" s="108"/>
      <c r="Q134" s="131"/>
      <c r="R134" s="108"/>
    </row>
    <row r="135" spans="1:18" ht="14.25">
      <c r="A135" s="130"/>
      <c r="B135" s="131"/>
      <c r="C135" s="133" t="s">
        <v>1340</v>
      </c>
      <c r="D135" s="131"/>
      <c r="E135" s="130"/>
      <c r="F135" s="130"/>
      <c r="G135" s="130"/>
      <c r="H135" s="130"/>
      <c r="I135" s="27"/>
      <c r="J135" s="138"/>
      <c r="K135" s="33"/>
      <c r="L135" s="33"/>
      <c r="M135" s="131"/>
      <c r="N135" s="108"/>
      <c r="O135" s="131"/>
      <c r="P135" s="108"/>
      <c r="Q135" s="131"/>
      <c r="R135" s="108"/>
    </row>
    <row r="136" spans="1:18" ht="14.25">
      <c r="A136" s="130"/>
      <c r="B136" s="131"/>
      <c r="C136" s="83" t="s">
        <v>1660</v>
      </c>
      <c r="D136" s="131"/>
      <c r="E136" s="130"/>
      <c r="F136" s="130"/>
      <c r="G136" s="130"/>
      <c r="H136" s="130"/>
      <c r="I136" s="27"/>
      <c r="J136" s="138"/>
      <c r="K136" s="33"/>
      <c r="L136" s="33"/>
      <c r="M136" s="131"/>
      <c r="N136" s="108"/>
      <c r="O136" s="131"/>
      <c r="P136" s="108"/>
      <c r="Q136" s="131"/>
      <c r="R136" s="108"/>
    </row>
    <row r="137" spans="1:18" ht="14.25">
      <c r="A137" s="130"/>
      <c r="B137" s="131"/>
      <c r="C137" s="83" t="s">
        <v>588</v>
      </c>
      <c r="D137" s="131"/>
      <c r="E137" s="130"/>
      <c r="F137" s="130"/>
      <c r="G137" s="130"/>
      <c r="H137" s="130"/>
      <c r="I137" s="27"/>
      <c r="J137" s="138"/>
      <c r="K137" s="33"/>
      <c r="L137" s="33"/>
      <c r="M137" s="131"/>
      <c r="N137" s="108"/>
      <c r="O137" s="131"/>
      <c r="P137" s="108"/>
      <c r="Q137" s="131"/>
      <c r="R137" s="108"/>
    </row>
    <row r="138" spans="1:18" ht="14.25">
      <c r="A138" s="130"/>
      <c r="B138" s="131"/>
      <c r="C138" s="83" t="s">
        <v>1328</v>
      </c>
      <c r="D138" s="131"/>
      <c r="E138" s="130"/>
      <c r="F138" s="130"/>
      <c r="G138" s="130"/>
      <c r="H138" s="130"/>
      <c r="I138" s="27"/>
      <c r="J138" s="138"/>
      <c r="K138" s="33"/>
      <c r="L138" s="33"/>
      <c r="M138" s="131"/>
      <c r="N138" s="108"/>
      <c r="O138" s="131"/>
      <c r="P138" s="108"/>
      <c r="Q138" s="131"/>
      <c r="R138" s="108"/>
    </row>
    <row r="139" spans="1:18" ht="14.25">
      <c r="A139" s="130"/>
      <c r="B139" s="131"/>
      <c r="C139" s="83" t="s">
        <v>1140</v>
      </c>
      <c r="D139" s="131"/>
      <c r="E139" s="130"/>
      <c r="F139" s="130"/>
      <c r="G139" s="130"/>
      <c r="H139" s="130"/>
      <c r="I139" s="27"/>
      <c r="J139" s="138"/>
      <c r="K139" s="33"/>
      <c r="L139" s="33"/>
      <c r="M139" s="131"/>
      <c r="N139" s="108"/>
      <c r="O139" s="131"/>
      <c r="P139" s="108"/>
      <c r="Q139" s="131"/>
      <c r="R139" s="108"/>
    </row>
    <row r="140" spans="1:18" ht="14.25">
      <c r="A140" s="130"/>
      <c r="B140" s="131"/>
      <c r="C140" s="139" t="s">
        <v>1081</v>
      </c>
      <c r="D140" s="131"/>
      <c r="E140" s="130"/>
      <c r="F140" s="130"/>
      <c r="G140" s="130"/>
      <c r="H140" s="130"/>
      <c r="I140" s="27"/>
      <c r="J140" s="138"/>
      <c r="K140" s="33"/>
      <c r="L140" s="33"/>
      <c r="M140" s="131"/>
      <c r="N140" s="108"/>
      <c r="O140" s="131"/>
      <c r="P140" s="108"/>
      <c r="Q140" s="131"/>
      <c r="R140" s="108"/>
    </row>
    <row r="141" spans="1:18" ht="14.25">
      <c r="A141" s="130"/>
      <c r="B141" s="131"/>
      <c r="C141" s="33" t="s">
        <v>1661</v>
      </c>
      <c r="D141" s="131"/>
      <c r="E141" s="130"/>
      <c r="F141" s="130"/>
      <c r="G141" s="130"/>
      <c r="H141" s="130"/>
      <c r="I141" s="27"/>
      <c r="J141" s="138"/>
      <c r="K141" s="33"/>
      <c r="L141" s="33"/>
      <c r="M141" s="131"/>
      <c r="N141" s="108"/>
      <c r="O141" s="131"/>
      <c r="P141" s="108"/>
      <c r="Q141" s="131"/>
      <c r="R141" s="108"/>
    </row>
    <row r="142" spans="1:18" ht="14.25">
      <c r="A142" s="130"/>
      <c r="B142" s="131"/>
      <c r="C142" s="33" t="s">
        <v>1600</v>
      </c>
      <c r="D142" s="131"/>
      <c r="E142" s="130"/>
      <c r="F142" s="130"/>
      <c r="G142" s="130"/>
      <c r="H142" s="130"/>
      <c r="I142" s="27"/>
      <c r="J142" s="138"/>
      <c r="K142" s="33"/>
      <c r="L142" s="33"/>
      <c r="M142" s="131"/>
      <c r="N142" s="108"/>
      <c r="O142" s="131"/>
      <c r="P142" s="108"/>
      <c r="Q142" s="131"/>
      <c r="R142" s="108"/>
    </row>
    <row r="143" spans="1:18" ht="14.25">
      <c r="A143" s="130"/>
      <c r="B143" s="131"/>
      <c r="C143" s="33" t="s">
        <v>1662</v>
      </c>
      <c r="D143" s="131"/>
      <c r="E143" s="130"/>
      <c r="F143" s="130"/>
      <c r="G143" s="130"/>
      <c r="H143" s="130"/>
      <c r="I143" s="27"/>
      <c r="J143" s="138"/>
      <c r="K143" s="33"/>
      <c r="L143" s="33"/>
      <c r="M143" s="131"/>
      <c r="N143" s="108"/>
      <c r="O143" s="131"/>
      <c r="P143" s="108"/>
      <c r="Q143" s="131"/>
      <c r="R143" s="108"/>
    </row>
    <row r="144" spans="1:18" ht="14.25">
      <c r="A144" s="130"/>
      <c r="B144" s="131"/>
      <c r="C144" s="33" t="s">
        <v>1177</v>
      </c>
      <c r="D144" s="131"/>
      <c r="E144" s="130"/>
      <c r="F144" s="130"/>
      <c r="G144" s="130"/>
      <c r="H144" s="130"/>
      <c r="I144" s="27"/>
      <c r="J144" s="138"/>
      <c r="K144" s="33"/>
      <c r="L144" s="33"/>
      <c r="M144" s="131"/>
      <c r="N144" s="108"/>
      <c r="O144" s="131"/>
      <c r="P144" s="108"/>
      <c r="Q144" s="131"/>
      <c r="R144" s="108"/>
    </row>
    <row r="145" spans="1:18" ht="14.25">
      <c r="A145" s="130"/>
      <c r="B145" s="131"/>
      <c r="C145" s="33" t="s">
        <v>1150</v>
      </c>
      <c r="D145" s="131"/>
      <c r="E145" s="130"/>
      <c r="F145" s="130"/>
      <c r="G145" s="130"/>
      <c r="H145" s="130"/>
      <c r="I145" s="27"/>
      <c r="J145" s="138"/>
      <c r="K145" s="33"/>
      <c r="L145" s="33"/>
      <c r="M145" s="131"/>
      <c r="N145" s="108"/>
      <c r="O145" s="131"/>
      <c r="P145" s="108"/>
      <c r="Q145" s="131"/>
      <c r="R145" s="108"/>
    </row>
    <row r="146" spans="1:18" ht="14.25">
      <c r="A146" s="130"/>
      <c r="B146" s="131"/>
      <c r="C146" s="33" t="s">
        <v>1663</v>
      </c>
      <c r="D146" s="131"/>
      <c r="E146" s="130"/>
      <c r="F146" s="130"/>
      <c r="G146" s="130"/>
      <c r="H146" s="130"/>
      <c r="I146" s="27"/>
      <c r="J146" s="138"/>
      <c r="K146" s="33"/>
      <c r="L146" s="33"/>
      <c r="M146" s="131"/>
      <c r="N146" s="108"/>
      <c r="O146" s="131"/>
      <c r="P146" s="108"/>
      <c r="Q146" s="131"/>
      <c r="R146" s="108"/>
    </row>
    <row r="147" spans="1:18" ht="14.25">
      <c r="A147" s="130"/>
      <c r="B147" s="131"/>
      <c r="C147" s="33" t="s">
        <v>508</v>
      </c>
      <c r="D147" s="131"/>
      <c r="E147" s="130"/>
      <c r="F147" s="130"/>
      <c r="G147" s="130"/>
      <c r="H147" s="130"/>
      <c r="I147" s="27"/>
      <c r="J147" s="138"/>
      <c r="K147" s="33"/>
      <c r="L147" s="33"/>
      <c r="M147" s="131"/>
      <c r="N147" s="108"/>
      <c r="O147" s="131"/>
      <c r="P147" s="108"/>
      <c r="Q147" s="131"/>
      <c r="R147" s="108"/>
    </row>
    <row r="148" spans="1:18" ht="14.25">
      <c r="A148" s="130"/>
      <c r="B148" s="131"/>
      <c r="C148" s="33" t="s">
        <v>1664</v>
      </c>
      <c r="D148" s="131"/>
      <c r="E148" s="130"/>
      <c r="F148" s="130"/>
      <c r="G148" s="130"/>
      <c r="H148" s="130"/>
      <c r="I148" s="27"/>
      <c r="J148" s="138"/>
      <c r="K148" s="33"/>
      <c r="L148" s="33"/>
      <c r="M148" s="131"/>
      <c r="N148" s="108"/>
      <c r="O148" s="131"/>
      <c r="P148" s="108"/>
      <c r="Q148" s="131"/>
      <c r="R148" s="108"/>
    </row>
    <row r="149" spans="1:18" ht="14.25">
      <c r="A149" s="130"/>
      <c r="B149" s="131"/>
      <c r="C149" s="33" t="s">
        <v>1118</v>
      </c>
      <c r="D149" s="131"/>
      <c r="E149" s="130"/>
      <c r="F149" s="130"/>
      <c r="G149" s="130"/>
      <c r="H149" s="130"/>
      <c r="I149" s="27"/>
      <c r="J149" s="138"/>
      <c r="K149" s="33"/>
      <c r="L149" s="33"/>
      <c r="M149" s="131"/>
      <c r="N149" s="108"/>
      <c r="O149" s="131"/>
      <c r="P149" s="108"/>
      <c r="Q149" s="131"/>
      <c r="R149" s="108"/>
    </row>
    <row r="150" spans="1:18" ht="14.25">
      <c r="A150" s="130"/>
      <c r="B150" s="131"/>
      <c r="C150" s="33" t="s">
        <v>180</v>
      </c>
      <c r="D150" s="131"/>
      <c r="E150" s="130"/>
      <c r="F150" s="130"/>
      <c r="G150" s="130"/>
      <c r="H150" s="130"/>
      <c r="I150" s="27"/>
      <c r="J150" s="138"/>
      <c r="K150" s="33"/>
      <c r="L150" s="33"/>
      <c r="M150" s="131"/>
      <c r="N150" s="108"/>
      <c r="O150" s="131"/>
      <c r="P150" s="108"/>
      <c r="Q150" s="131"/>
      <c r="R150" s="108"/>
    </row>
    <row r="151" spans="1:18" ht="14.25">
      <c r="A151" s="130"/>
      <c r="B151" s="131"/>
      <c r="C151" s="33" t="s">
        <v>1665</v>
      </c>
      <c r="D151" s="131"/>
      <c r="E151" s="130"/>
      <c r="F151" s="130"/>
      <c r="G151" s="130"/>
      <c r="H151" s="130"/>
      <c r="I151" s="27"/>
      <c r="J151" s="138"/>
      <c r="K151" s="33"/>
      <c r="L151" s="33"/>
      <c r="M151" s="131"/>
      <c r="N151" s="108"/>
      <c r="O151" s="131"/>
      <c r="P151" s="108"/>
      <c r="Q151" s="131"/>
      <c r="R151" s="108"/>
    </row>
    <row r="152" spans="1:18" ht="14.25">
      <c r="A152" s="130"/>
      <c r="B152" s="131"/>
      <c r="C152" s="33" t="s">
        <v>1666</v>
      </c>
      <c r="D152" s="131"/>
      <c r="E152" s="130"/>
      <c r="F152" s="130"/>
      <c r="G152" s="130"/>
      <c r="H152" s="130"/>
      <c r="I152" s="27"/>
      <c r="J152" s="138"/>
      <c r="K152" s="33"/>
      <c r="L152" s="33"/>
      <c r="M152" s="131"/>
      <c r="N152" s="108"/>
      <c r="O152" s="131"/>
      <c r="P152" s="108"/>
      <c r="Q152" s="131"/>
      <c r="R152" s="108"/>
    </row>
    <row r="153" spans="1:18" ht="14.25">
      <c r="A153" s="130"/>
      <c r="B153" s="131"/>
      <c r="C153" s="33" t="s">
        <v>1220</v>
      </c>
      <c r="D153" s="131"/>
      <c r="E153" s="130"/>
      <c r="F153" s="130"/>
      <c r="G153" s="130"/>
      <c r="H153" s="130"/>
      <c r="I153" s="27"/>
      <c r="J153" s="138"/>
      <c r="K153" s="33"/>
      <c r="L153" s="33"/>
      <c r="M153" s="131"/>
      <c r="N153" s="108"/>
      <c r="O153" s="131"/>
      <c r="P153" s="108"/>
      <c r="Q153" s="131"/>
      <c r="R153" s="108"/>
    </row>
    <row r="154" spans="1:18" ht="14.25">
      <c r="A154" s="130"/>
      <c r="B154" s="131"/>
      <c r="C154" s="33" t="s">
        <v>1667</v>
      </c>
      <c r="D154" s="131"/>
      <c r="E154" s="130"/>
      <c r="F154" s="130"/>
      <c r="G154" s="130"/>
      <c r="H154" s="130"/>
      <c r="I154" s="27"/>
      <c r="J154" s="138"/>
      <c r="K154" s="33"/>
      <c r="L154" s="33"/>
      <c r="M154" s="131"/>
      <c r="N154" s="108"/>
      <c r="O154" s="131"/>
      <c r="P154" s="108"/>
      <c r="Q154" s="131"/>
      <c r="R154" s="108"/>
    </row>
    <row r="155" spans="1:18" ht="14.25">
      <c r="A155" s="130"/>
      <c r="B155" s="131"/>
      <c r="C155" s="33" t="s">
        <v>1668</v>
      </c>
      <c r="D155" s="131"/>
      <c r="E155" s="130"/>
      <c r="F155" s="130"/>
      <c r="G155" s="130"/>
      <c r="H155" s="130"/>
      <c r="I155" s="27"/>
      <c r="J155" s="138"/>
      <c r="K155" s="33"/>
      <c r="L155" s="33"/>
      <c r="M155" s="131"/>
      <c r="N155" s="108"/>
      <c r="O155" s="131"/>
      <c r="P155" s="108"/>
      <c r="Q155" s="131"/>
      <c r="R155" s="108"/>
    </row>
    <row r="156" spans="1:18" ht="14.25">
      <c r="A156" s="130"/>
      <c r="B156" s="131"/>
      <c r="C156" s="33" t="s">
        <v>1221</v>
      </c>
      <c r="D156" s="131"/>
      <c r="E156" s="130"/>
      <c r="F156" s="130"/>
      <c r="G156" s="130"/>
      <c r="H156" s="130"/>
      <c r="I156" s="27"/>
      <c r="J156" s="138"/>
      <c r="K156" s="33"/>
      <c r="L156" s="33"/>
      <c r="M156" s="131"/>
      <c r="N156" s="108"/>
      <c r="O156" s="131"/>
      <c r="P156" s="108"/>
      <c r="Q156" s="131"/>
      <c r="R156" s="108"/>
    </row>
    <row r="157" spans="1:18" ht="14.25">
      <c r="A157" s="130"/>
      <c r="B157" s="131"/>
      <c r="C157" s="33" t="s">
        <v>1669</v>
      </c>
      <c r="D157" s="131"/>
      <c r="E157" s="130"/>
      <c r="F157" s="130"/>
      <c r="G157" s="130"/>
      <c r="H157" s="130"/>
      <c r="I157" s="27"/>
      <c r="J157" s="138"/>
      <c r="K157" s="33"/>
      <c r="L157" s="33"/>
      <c r="M157" s="131"/>
      <c r="N157" s="108"/>
      <c r="O157" s="131"/>
      <c r="P157" s="108"/>
      <c r="Q157" s="131"/>
      <c r="R157" s="108"/>
    </row>
    <row r="158" spans="1:18" ht="14.25">
      <c r="A158" s="130"/>
      <c r="B158" s="131"/>
      <c r="C158" s="33" t="s">
        <v>1670</v>
      </c>
      <c r="D158" s="131"/>
      <c r="E158" s="130"/>
      <c r="F158" s="130"/>
      <c r="G158" s="130"/>
      <c r="H158" s="130"/>
      <c r="I158" s="27"/>
      <c r="J158" s="138"/>
      <c r="K158" s="33"/>
      <c r="L158" s="33"/>
      <c r="M158" s="131"/>
      <c r="N158" s="108"/>
      <c r="O158" s="131"/>
      <c r="P158" s="108"/>
      <c r="Q158" s="131"/>
      <c r="R158" s="108"/>
    </row>
    <row r="159" spans="1:18" ht="14.25">
      <c r="A159" s="130"/>
      <c r="B159" s="131"/>
      <c r="C159" s="33" t="s">
        <v>505</v>
      </c>
      <c r="D159" s="131"/>
      <c r="E159" s="130"/>
      <c r="F159" s="130"/>
      <c r="G159" s="130"/>
      <c r="H159" s="130"/>
      <c r="I159" s="27"/>
      <c r="J159" s="138"/>
      <c r="K159" s="33"/>
      <c r="L159" s="33"/>
      <c r="M159" s="131"/>
      <c r="N159" s="108"/>
      <c r="O159" s="131"/>
      <c r="P159" s="108"/>
      <c r="Q159" s="131"/>
      <c r="R159" s="108"/>
    </row>
    <row r="160" spans="1:18" ht="14.25">
      <c r="A160" s="130"/>
      <c r="B160" s="131"/>
      <c r="C160" s="33" t="s">
        <v>1671</v>
      </c>
      <c r="D160" s="131"/>
      <c r="E160" s="130"/>
      <c r="F160" s="130"/>
      <c r="G160" s="130"/>
      <c r="H160" s="130"/>
      <c r="I160" s="27"/>
      <c r="J160" s="138"/>
      <c r="K160" s="33"/>
      <c r="L160" s="33"/>
      <c r="M160" s="131"/>
      <c r="N160" s="108"/>
      <c r="O160" s="131"/>
      <c r="P160" s="108"/>
      <c r="Q160" s="131"/>
      <c r="R160" s="108"/>
    </row>
    <row r="161" spans="1:18" ht="14.25">
      <c r="A161" s="130"/>
      <c r="B161" s="131"/>
      <c r="C161" s="33" t="s">
        <v>343</v>
      </c>
      <c r="D161" s="131"/>
      <c r="E161" s="130"/>
      <c r="F161" s="130"/>
      <c r="G161" s="130"/>
      <c r="H161" s="130"/>
      <c r="I161" s="27"/>
      <c r="J161" s="138"/>
      <c r="K161" s="33"/>
      <c r="L161" s="33"/>
      <c r="M161" s="131"/>
      <c r="N161" s="108"/>
      <c r="O161" s="131"/>
      <c r="P161" s="108"/>
      <c r="Q161" s="131"/>
      <c r="R161" s="108"/>
    </row>
    <row r="162" spans="1:18" ht="14.25">
      <c r="A162" s="130"/>
      <c r="B162" s="131"/>
      <c r="C162" s="33" t="s">
        <v>1169</v>
      </c>
      <c r="D162" s="131"/>
      <c r="E162" s="130"/>
      <c r="F162" s="130"/>
      <c r="G162" s="130"/>
      <c r="H162" s="130"/>
      <c r="I162" s="27"/>
      <c r="J162" s="138"/>
      <c r="K162" s="33"/>
      <c r="L162" s="33"/>
      <c r="M162" s="131"/>
      <c r="N162" s="108"/>
      <c r="O162" s="131"/>
      <c r="P162" s="108"/>
      <c r="Q162" s="131"/>
      <c r="R162" s="108"/>
    </row>
    <row r="163" spans="1:18" ht="14.25">
      <c r="A163" s="130"/>
      <c r="B163" s="131"/>
      <c r="C163" s="33" t="s">
        <v>1672</v>
      </c>
      <c r="D163" s="131"/>
      <c r="E163" s="130"/>
      <c r="F163" s="130"/>
      <c r="G163" s="130"/>
      <c r="H163" s="130"/>
      <c r="I163" s="27"/>
      <c r="J163" s="138"/>
      <c r="K163" s="33"/>
      <c r="L163" s="33"/>
      <c r="M163" s="131"/>
      <c r="N163" s="108"/>
      <c r="O163" s="131"/>
      <c r="P163" s="108"/>
      <c r="Q163" s="131"/>
      <c r="R163" s="108"/>
    </row>
    <row r="164" spans="1:18" ht="14.25">
      <c r="A164" s="130"/>
      <c r="B164" s="131"/>
      <c r="C164" s="33" t="s">
        <v>1673</v>
      </c>
      <c r="D164" s="131"/>
      <c r="E164" s="130"/>
      <c r="F164" s="130"/>
      <c r="G164" s="130"/>
      <c r="H164" s="130"/>
      <c r="I164" s="27"/>
      <c r="J164" s="138"/>
      <c r="K164" s="33"/>
      <c r="L164" s="33"/>
      <c r="M164" s="131"/>
      <c r="N164" s="108"/>
      <c r="O164" s="131"/>
      <c r="P164" s="108"/>
      <c r="Q164" s="131"/>
      <c r="R164" s="108"/>
    </row>
    <row r="165" spans="1:18" ht="14.25">
      <c r="A165" s="130"/>
      <c r="B165" s="131"/>
      <c r="C165" s="33" t="s">
        <v>224</v>
      </c>
      <c r="D165" s="131"/>
      <c r="E165" s="130"/>
      <c r="F165" s="130"/>
      <c r="G165" s="130"/>
      <c r="H165" s="130"/>
      <c r="I165" s="27"/>
      <c r="J165" s="138"/>
      <c r="K165" s="33"/>
      <c r="L165" s="33"/>
      <c r="M165" s="131"/>
      <c r="N165" s="108"/>
      <c r="O165" s="131"/>
      <c r="P165" s="108"/>
      <c r="Q165" s="131"/>
      <c r="R165" s="108"/>
    </row>
    <row r="166" spans="1:18" ht="14.25">
      <c r="A166" s="130"/>
      <c r="B166" s="131"/>
      <c r="C166" s="33" t="s">
        <v>376</v>
      </c>
      <c r="D166" s="131"/>
      <c r="E166" s="130"/>
      <c r="F166" s="130"/>
      <c r="G166" s="130"/>
      <c r="H166" s="130"/>
      <c r="I166" s="27"/>
      <c r="J166" s="138"/>
      <c r="K166" s="33"/>
      <c r="L166" s="33"/>
      <c r="M166" s="131"/>
      <c r="N166" s="108"/>
      <c r="O166" s="131"/>
      <c r="P166" s="108"/>
      <c r="Q166" s="131"/>
      <c r="R166" s="108"/>
    </row>
    <row r="167" spans="1:18" ht="14.25">
      <c r="A167" s="130"/>
      <c r="B167" s="131"/>
      <c r="C167" s="33" t="s">
        <v>1674</v>
      </c>
      <c r="D167" s="131"/>
      <c r="E167" s="130"/>
      <c r="F167" s="130"/>
      <c r="G167" s="130"/>
      <c r="H167" s="130"/>
      <c r="I167" s="27"/>
      <c r="J167" s="138"/>
      <c r="K167" s="33"/>
      <c r="L167" s="33"/>
      <c r="M167" s="131"/>
      <c r="N167" s="108"/>
      <c r="O167" s="131"/>
      <c r="P167" s="108"/>
      <c r="Q167" s="131"/>
      <c r="R167" s="108"/>
    </row>
    <row r="168" spans="1:18" ht="14.25">
      <c r="A168" s="130"/>
      <c r="B168" s="131"/>
      <c r="C168" s="33" t="s">
        <v>1217</v>
      </c>
      <c r="D168" s="131"/>
      <c r="E168" s="130"/>
      <c r="F168" s="130"/>
      <c r="G168" s="130"/>
      <c r="H168" s="130"/>
      <c r="I168" s="27"/>
      <c r="J168" s="138"/>
      <c r="K168" s="33"/>
      <c r="L168" s="33"/>
      <c r="M168" s="131"/>
      <c r="N168" s="108"/>
      <c r="O168" s="131"/>
      <c r="P168" s="108"/>
      <c r="Q168" s="131"/>
      <c r="R168" s="108"/>
    </row>
    <row r="169" spans="1:18" ht="14.25">
      <c r="A169" s="130"/>
      <c r="B169" s="131"/>
      <c r="C169" s="33" t="s">
        <v>1129</v>
      </c>
      <c r="D169" s="131"/>
      <c r="E169" s="130"/>
      <c r="F169" s="130"/>
      <c r="G169" s="130"/>
      <c r="H169" s="130"/>
      <c r="I169" s="27"/>
      <c r="J169" s="138"/>
      <c r="K169" s="33"/>
      <c r="L169" s="33"/>
      <c r="M169" s="131"/>
      <c r="N169" s="108"/>
      <c r="O169" s="131"/>
      <c r="P169" s="108"/>
      <c r="Q169" s="131"/>
      <c r="R169" s="108"/>
    </row>
    <row r="170" spans="1:18" ht="14.25">
      <c r="A170" s="130"/>
      <c r="B170" s="131"/>
      <c r="C170" s="33" t="s">
        <v>1164</v>
      </c>
      <c r="D170" s="131"/>
      <c r="E170" s="130"/>
      <c r="F170" s="130"/>
      <c r="G170" s="130"/>
      <c r="H170" s="130"/>
      <c r="I170" s="27"/>
      <c r="J170" s="138"/>
      <c r="K170" s="33"/>
      <c r="L170" s="33"/>
      <c r="M170" s="131"/>
      <c r="N170" s="108"/>
      <c r="O170" s="131"/>
      <c r="P170" s="108"/>
      <c r="Q170" s="131"/>
      <c r="R170" s="108"/>
    </row>
    <row r="171" spans="1:18" ht="14.25">
      <c r="A171" s="130"/>
      <c r="B171" s="131"/>
      <c r="C171" s="33" t="s">
        <v>1675</v>
      </c>
      <c r="D171" s="131"/>
      <c r="E171" s="130"/>
      <c r="F171" s="130"/>
      <c r="G171" s="130"/>
      <c r="H171" s="130"/>
      <c r="I171" s="27"/>
      <c r="J171" s="138"/>
      <c r="K171" s="33"/>
      <c r="L171" s="33"/>
      <c r="M171" s="131"/>
      <c r="N171" s="108"/>
      <c r="O171" s="131"/>
      <c r="P171" s="108"/>
      <c r="Q171" s="131"/>
      <c r="R171" s="108"/>
    </row>
    <row r="172" spans="1:18" ht="14.25">
      <c r="A172" s="130"/>
      <c r="B172" s="131"/>
      <c r="C172" s="99" t="s">
        <v>1608</v>
      </c>
      <c r="D172" s="131"/>
      <c r="E172" s="130"/>
      <c r="F172" s="130"/>
      <c r="G172" s="130"/>
      <c r="H172" s="130"/>
      <c r="I172" s="27"/>
      <c r="J172" s="138"/>
      <c r="K172" s="33"/>
      <c r="L172" s="33"/>
      <c r="M172" s="131"/>
      <c r="N172" s="108"/>
      <c r="O172" s="131"/>
      <c r="P172" s="108"/>
      <c r="Q172" s="131"/>
      <c r="R172" s="108"/>
    </row>
    <row r="173" spans="1:18" ht="14.25">
      <c r="A173" s="130"/>
      <c r="B173" s="131"/>
      <c r="C173" s="33" t="s">
        <v>1318</v>
      </c>
      <c r="D173" s="131"/>
      <c r="E173" s="130"/>
      <c r="F173" s="130"/>
      <c r="G173" s="130"/>
      <c r="H173" s="130"/>
      <c r="I173" s="27"/>
      <c r="J173" s="138"/>
      <c r="K173" s="33"/>
      <c r="L173" s="33"/>
      <c r="M173" s="131"/>
      <c r="N173" s="108"/>
      <c r="O173" s="131"/>
      <c r="P173" s="108"/>
      <c r="Q173" s="131"/>
      <c r="R173" s="108"/>
    </row>
    <row r="174" spans="1:18" ht="14.25">
      <c r="A174" s="130"/>
      <c r="B174" s="131"/>
      <c r="C174" s="33" t="s">
        <v>1676</v>
      </c>
      <c r="D174" s="131"/>
      <c r="E174" s="130"/>
      <c r="F174" s="130"/>
      <c r="G174" s="130"/>
      <c r="H174" s="130"/>
      <c r="I174" s="27"/>
      <c r="J174" s="138"/>
      <c r="K174" s="33"/>
      <c r="L174" s="33"/>
      <c r="M174" s="131"/>
      <c r="N174" s="108"/>
      <c r="O174" s="131"/>
      <c r="P174" s="108"/>
      <c r="Q174" s="131"/>
      <c r="R174" s="108"/>
    </row>
    <row r="175" spans="1:18" ht="14.25">
      <c r="A175" s="130"/>
      <c r="B175" s="131"/>
      <c r="C175" s="33" t="s">
        <v>1677</v>
      </c>
      <c r="D175" s="131"/>
      <c r="E175" s="130"/>
      <c r="F175" s="130"/>
      <c r="G175" s="130"/>
      <c r="H175" s="130"/>
      <c r="I175" s="27"/>
      <c r="J175" s="138"/>
      <c r="K175" s="33"/>
      <c r="L175" s="33"/>
      <c r="M175" s="131"/>
      <c r="N175" s="108"/>
      <c r="O175" s="131"/>
      <c r="P175" s="108"/>
      <c r="Q175" s="131"/>
      <c r="R175" s="108"/>
    </row>
    <row r="176" spans="1:18" ht="14.25">
      <c r="A176" s="130"/>
      <c r="B176" s="131"/>
      <c r="C176" s="33" t="s">
        <v>1599</v>
      </c>
      <c r="D176" s="131"/>
      <c r="E176" s="130"/>
      <c r="F176" s="130"/>
      <c r="G176" s="130"/>
      <c r="H176" s="130"/>
      <c r="I176" s="27"/>
      <c r="J176" s="138"/>
      <c r="K176" s="33"/>
      <c r="L176" s="33"/>
      <c r="M176" s="131"/>
      <c r="N176" s="108"/>
      <c r="O176" s="131"/>
      <c r="P176" s="108"/>
      <c r="Q176" s="131"/>
      <c r="R176" s="108"/>
    </row>
    <row r="177" spans="1:18" ht="14.25">
      <c r="A177" s="130"/>
      <c r="B177" s="131"/>
      <c r="C177" s="33" t="s">
        <v>1295</v>
      </c>
      <c r="D177" s="131"/>
      <c r="E177" s="130"/>
      <c r="F177" s="130"/>
      <c r="G177" s="130"/>
      <c r="H177" s="130"/>
      <c r="I177" s="27"/>
      <c r="J177" s="138"/>
      <c r="K177" s="33"/>
      <c r="L177" s="33"/>
      <c r="M177" s="131"/>
      <c r="N177" s="108"/>
      <c r="O177" s="131"/>
      <c r="P177" s="108"/>
      <c r="Q177" s="131"/>
      <c r="R177" s="108"/>
    </row>
    <row r="178" spans="1:18" ht="14.25">
      <c r="A178" s="130"/>
      <c r="B178" s="131"/>
      <c r="C178" s="33" t="s">
        <v>1121</v>
      </c>
      <c r="D178" s="131"/>
      <c r="E178" s="130"/>
      <c r="F178" s="130"/>
      <c r="G178" s="130"/>
      <c r="H178" s="130"/>
      <c r="I178" s="27"/>
      <c r="J178" s="138"/>
      <c r="K178" s="33"/>
      <c r="L178" s="33"/>
      <c r="M178" s="131"/>
      <c r="N178" s="108"/>
      <c r="O178" s="131"/>
      <c r="P178" s="108"/>
      <c r="Q178" s="131"/>
      <c r="R178" s="108"/>
    </row>
    <row r="179" spans="1:18" ht="14.25">
      <c r="A179" s="140"/>
      <c r="B179" s="141"/>
      <c r="C179" s="83" t="s">
        <v>1292</v>
      </c>
      <c r="D179" s="131"/>
      <c r="E179" s="130"/>
      <c r="F179" s="130"/>
      <c r="G179" s="130"/>
      <c r="H179" s="130"/>
      <c r="I179" s="83" t="s">
        <v>1292</v>
      </c>
      <c r="J179" s="133">
        <v>18</v>
      </c>
      <c r="K179" s="133">
        <v>1</v>
      </c>
      <c r="L179" s="33"/>
      <c r="M179" s="131"/>
      <c r="N179" s="108"/>
      <c r="O179" s="131"/>
      <c r="P179" s="108"/>
      <c r="Q179" s="131"/>
      <c r="R179" s="108"/>
    </row>
    <row r="180" spans="1:18" ht="14.25">
      <c r="A180" s="97">
        <v>6</v>
      </c>
      <c r="B180" s="125" t="s">
        <v>200</v>
      </c>
      <c r="C180" s="27" t="s">
        <v>1207</v>
      </c>
      <c r="D180" s="125">
        <f>E180+F180</f>
        <v>88.28059999999999</v>
      </c>
      <c r="E180" s="97">
        <f>G180+M180+O180+Q180</f>
        <v>87.7996</v>
      </c>
      <c r="F180" s="97">
        <f>H180+N180+P180+R180</f>
        <v>0.48100000000000004</v>
      </c>
      <c r="G180" s="97">
        <v>28.51</v>
      </c>
      <c r="H180" s="97">
        <v>0.16</v>
      </c>
      <c r="I180" s="27" t="s">
        <v>1207</v>
      </c>
      <c r="J180" s="138" t="s">
        <v>196</v>
      </c>
      <c r="K180" s="33">
        <v>0.1</v>
      </c>
      <c r="L180" s="33"/>
      <c r="M180" s="125">
        <v>23.9988</v>
      </c>
      <c r="N180" s="33">
        <v>0.05</v>
      </c>
      <c r="O180" s="125">
        <v>23.5808</v>
      </c>
      <c r="P180" s="33">
        <v>0.251</v>
      </c>
      <c r="Q180" s="125">
        <v>11.71</v>
      </c>
      <c r="R180" s="33">
        <v>0.02</v>
      </c>
    </row>
    <row r="181" spans="1:18" ht="14.25">
      <c r="A181" s="97"/>
      <c r="B181" s="125"/>
      <c r="C181" s="33" t="s">
        <v>1678</v>
      </c>
      <c r="D181" s="125"/>
      <c r="E181" s="97"/>
      <c r="F181" s="97"/>
      <c r="G181" s="97"/>
      <c r="H181" s="97"/>
      <c r="I181" s="33" t="s">
        <v>1678</v>
      </c>
      <c r="J181" s="49" t="s">
        <v>1544</v>
      </c>
      <c r="K181" s="33">
        <v>0.03</v>
      </c>
      <c r="L181" s="33"/>
      <c r="M181" s="125"/>
      <c r="N181" s="33"/>
      <c r="O181" s="125"/>
      <c r="P181" s="33"/>
      <c r="Q181" s="125"/>
      <c r="R181" s="33"/>
    </row>
    <row r="182" spans="1:18" ht="14.25">
      <c r="A182" s="97"/>
      <c r="B182" s="125"/>
      <c r="C182" s="27" t="s">
        <v>1679</v>
      </c>
      <c r="D182" s="125"/>
      <c r="E182" s="97"/>
      <c r="F182" s="97"/>
      <c r="G182" s="97"/>
      <c r="H182" s="97"/>
      <c r="I182" s="27" t="s">
        <v>1679</v>
      </c>
      <c r="J182" s="142" t="s">
        <v>304</v>
      </c>
      <c r="K182" s="33">
        <v>0.05</v>
      </c>
      <c r="L182" s="33"/>
      <c r="M182" s="125"/>
      <c r="N182" s="33"/>
      <c r="O182" s="125"/>
      <c r="P182" s="33"/>
      <c r="Q182" s="125"/>
      <c r="R182" s="33"/>
    </row>
    <row r="183" spans="1:18" ht="14.25">
      <c r="A183" s="97"/>
      <c r="B183" s="125"/>
      <c r="C183" s="27" t="s">
        <v>1592</v>
      </c>
      <c r="D183" s="125"/>
      <c r="E183" s="97"/>
      <c r="F183" s="97"/>
      <c r="G183" s="97"/>
      <c r="H183" s="97"/>
      <c r="I183" s="27" t="s">
        <v>1592</v>
      </c>
      <c r="J183" s="49" t="s">
        <v>299</v>
      </c>
      <c r="K183" s="33">
        <v>0.24</v>
      </c>
      <c r="L183" s="33"/>
      <c r="M183" s="125"/>
      <c r="N183" s="33"/>
      <c r="O183" s="125"/>
      <c r="P183" s="33"/>
      <c r="Q183" s="125"/>
      <c r="R183" s="33"/>
    </row>
    <row r="184" spans="1:18" ht="14.25">
      <c r="A184" s="97"/>
      <c r="B184" s="125"/>
      <c r="C184" s="27" t="s">
        <v>1680</v>
      </c>
      <c r="D184" s="125"/>
      <c r="E184" s="97"/>
      <c r="F184" s="97"/>
      <c r="G184" s="97"/>
      <c r="H184" s="97"/>
      <c r="I184" s="27" t="s">
        <v>1681</v>
      </c>
      <c r="J184" s="49" t="s">
        <v>938</v>
      </c>
      <c r="K184" s="33">
        <v>0.05</v>
      </c>
      <c r="L184" s="33"/>
      <c r="M184" s="125"/>
      <c r="N184" s="33"/>
      <c r="O184" s="125"/>
      <c r="P184" s="33"/>
      <c r="Q184" s="125"/>
      <c r="R184" s="33"/>
    </row>
    <row r="185" spans="1:18" ht="14.25">
      <c r="A185" s="97"/>
      <c r="B185" s="125"/>
      <c r="C185" s="99" t="s">
        <v>1681</v>
      </c>
      <c r="D185" s="125"/>
      <c r="E185" s="97"/>
      <c r="F185" s="97"/>
      <c r="G185" s="97"/>
      <c r="H185" s="97"/>
      <c r="I185" s="27" t="s">
        <v>1344</v>
      </c>
      <c r="J185" s="142" t="s">
        <v>1682</v>
      </c>
      <c r="K185" s="33">
        <v>0.03</v>
      </c>
      <c r="L185" s="33"/>
      <c r="M185" s="125"/>
      <c r="N185" s="33"/>
      <c r="O185" s="125"/>
      <c r="P185" s="33"/>
      <c r="Q185" s="125"/>
      <c r="R185" s="33"/>
    </row>
    <row r="186" spans="1:18" ht="14.25">
      <c r="A186" s="97"/>
      <c r="B186" s="125"/>
      <c r="C186" s="99" t="s">
        <v>1344</v>
      </c>
      <c r="D186" s="125"/>
      <c r="E186" s="97"/>
      <c r="F186" s="97"/>
      <c r="G186" s="97"/>
      <c r="H186" s="97"/>
      <c r="I186" s="27" t="s">
        <v>1674</v>
      </c>
      <c r="J186" s="49" t="s">
        <v>304</v>
      </c>
      <c r="K186" s="33">
        <v>0.5</v>
      </c>
      <c r="L186" s="33"/>
      <c r="M186" s="125"/>
      <c r="N186" s="33"/>
      <c r="O186" s="125"/>
      <c r="P186" s="33"/>
      <c r="Q186" s="125"/>
      <c r="R186" s="33"/>
    </row>
    <row r="187" spans="1:18" ht="14.25">
      <c r="A187" s="97"/>
      <c r="B187" s="125"/>
      <c r="C187" s="27" t="s">
        <v>1674</v>
      </c>
      <c r="D187" s="125"/>
      <c r="E187" s="97"/>
      <c r="F187" s="97"/>
      <c r="G187" s="97"/>
      <c r="H187" s="97"/>
      <c r="I187" s="27" t="s">
        <v>1383</v>
      </c>
      <c r="J187" s="49" t="s">
        <v>949</v>
      </c>
      <c r="K187" s="33">
        <v>0.71</v>
      </c>
      <c r="L187" s="33"/>
      <c r="M187" s="125"/>
      <c r="N187" s="33"/>
      <c r="O187" s="125"/>
      <c r="P187" s="33"/>
      <c r="Q187" s="125"/>
      <c r="R187" s="33"/>
    </row>
    <row r="188" spans="1:18" ht="14.25">
      <c r="A188" s="97"/>
      <c r="B188" s="125"/>
      <c r="C188" s="27" t="s">
        <v>1123</v>
      </c>
      <c r="D188" s="125"/>
      <c r="E188" s="97"/>
      <c r="F188" s="97"/>
      <c r="G188" s="97"/>
      <c r="H188" s="97"/>
      <c r="I188" s="35" t="s">
        <v>1142</v>
      </c>
      <c r="J188" s="138" t="s">
        <v>1683</v>
      </c>
      <c r="K188" s="33">
        <v>0.04</v>
      </c>
      <c r="L188" s="33"/>
      <c r="M188" s="125"/>
      <c r="N188" s="33"/>
      <c r="O188" s="125"/>
      <c r="P188" s="33"/>
      <c r="Q188" s="125"/>
      <c r="R188" s="33"/>
    </row>
    <row r="189" spans="1:18" ht="14.25">
      <c r="A189" s="97"/>
      <c r="B189" s="125"/>
      <c r="C189" s="99" t="s">
        <v>1383</v>
      </c>
      <c r="D189" s="125"/>
      <c r="E189" s="97"/>
      <c r="F189" s="97"/>
      <c r="G189" s="97"/>
      <c r="H189" s="97"/>
      <c r="I189" s="35" t="s">
        <v>989</v>
      </c>
      <c r="J189" s="35">
        <v>5</v>
      </c>
      <c r="K189" s="33">
        <v>0.02</v>
      </c>
      <c r="L189" s="33"/>
      <c r="M189" s="125"/>
      <c r="N189" s="33"/>
      <c r="O189" s="125"/>
      <c r="P189" s="33"/>
      <c r="Q189" s="125"/>
      <c r="R189" s="33"/>
    </row>
    <row r="190" spans="1:18" ht="14.25">
      <c r="A190" s="97"/>
      <c r="B190" s="125"/>
      <c r="C190" s="35" t="s">
        <v>1142</v>
      </c>
      <c r="D190" s="125"/>
      <c r="E190" s="97"/>
      <c r="F190" s="97"/>
      <c r="G190" s="97"/>
      <c r="H190" s="97"/>
      <c r="I190" s="35" t="s">
        <v>180</v>
      </c>
      <c r="J190" s="35">
        <v>8</v>
      </c>
      <c r="K190" s="33">
        <v>0.05</v>
      </c>
      <c r="L190" s="33"/>
      <c r="M190" s="125"/>
      <c r="N190" s="33"/>
      <c r="O190" s="125"/>
      <c r="P190" s="33"/>
      <c r="Q190" s="125"/>
      <c r="R190" s="33"/>
    </row>
    <row r="191" spans="1:18" ht="14.25">
      <c r="A191" s="97"/>
      <c r="B191" s="125"/>
      <c r="C191" s="35" t="s">
        <v>989</v>
      </c>
      <c r="D191" s="125"/>
      <c r="E191" s="97"/>
      <c r="F191" s="97"/>
      <c r="G191" s="97"/>
      <c r="H191" s="97"/>
      <c r="I191" s="35" t="s">
        <v>1214</v>
      </c>
      <c r="J191" s="143">
        <v>10</v>
      </c>
      <c r="K191" s="33">
        <v>0.015</v>
      </c>
      <c r="L191" s="33"/>
      <c r="M191" s="125"/>
      <c r="N191" s="33"/>
      <c r="O191" s="125"/>
      <c r="P191" s="33"/>
      <c r="Q191" s="125"/>
      <c r="R191" s="33"/>
    </row>
    <row r="192" spans="1:18" ht="14.25">
      <c r="A192" s="97"/>
      <c r="B192" s="125"/>
      <c r="C192" s="35" t="s">
        <v>180</v>
      </c>
      <c r="D192" s="125"/>
      <c r="E192" s="97"/>
      <c r="F192" s="97"/>
      <c r="G192" s="97"/>
      <c r="H192" s="97"/>
      <c r="I192" s="27" t="s">
        <v>54</v>
      </c>
      <c r="J192" s="49" t="s">
        <v>190</v>
      </c>
      <c r="K192" s="33">
        <v>0.112</v>
      </c>
      <c r="L192" s="33"/>
      <c r="M192" s="125"/>
      <c r="N192" s="33"/>
      <c r="O192" s="125"/>
      <c r="P192" s="33"/>
      <c r="Q192" s="125"/>
      <c r="R192" s="33"/>
    </row>
    <row r="193" spans="1:18" ht="14.25">
      <c r="A193" s="97"/>
      <c r="B193" s="125"/>
      <c r="C193" s="35" t="s">
        <v>1214</v>
      </c>
      <c r="D193" s="125"/>
      <c r="E193" s="97"/>
      <c r="F193" s="97"/>
      <c r="G193" s="97"/>
      <c r="H193" s="97"/>
      <c r="I193" s="27" t="s">
        <v>970</v>
      </c>
      <c r="J193" s="138" t="s">
        <v>575</v>
      </c>
      <c r="K193" s="33">
        <v>0.023</v>
      </c>
      <c r="L193" s="33"/>
      <c r="M193" s="125"/>
      <c r="N193" s="33"/>
      <c r="O193" s="125"/>
      <c r="P193" s="33"/>
      <c r="Q193" s="125"/>
      <c r="R193" s="33"/>
    </row>
    <row r="194" spans="1:18" ht="14.25">
      <c r="A194" s="97"/>
      <c r="B194" s="125"/>
      <c r="C194" s="134" t="s">
        <v>54</v>
      </c>
      <c r="D194" s="125"/>
      <c r="E194" s="97"/>
      <c r="F194" s="97"/>
      <c r="G194" s="97"/>
      <c r="H194" s="97"/>
      <c r="I194" s="27" t="s">
        <v>1645</v>
      </c>
      <c r="J194" s="138" t="s">
        <v>1684</v>
      </c>
      <c r="K194" s="33">
        <v>0.23</v>
      </c>
      <c r="L194" s="33">
        <v>0.06</v>
      </c>
      <c r="M194" s="125"/>
      <c r="N194" s="33"/>
      <c r="O194" s="125"/>
      <c r="P194" s="33"/>
      <c r="Q194" s="125"/>
      <c r="R194" s="33"/>
    </row>
    <row r="195" spans="1:18" ht="14.25">
      <c r="A195" s="97"/>
      <c r="B195" s="125"/>
      <c r="C195" s="134" t="s">
        <v>970</v>
      </c>
      <c r="D195" s="125"/>
      <c r="E195" s="97"/>
      <c r="F195" s="97"/>
      <c r="G195" s="97"/>
      <c r="H195" s="97"/>
      <c r="I195" s="27" t="s">
        <v>1353</v>
      </c>
      <c r="J195" s="138" t="s">
        <v>667</v>
      </c>
      <c r="K195" s="33">
        <v>0.045</v>
      </c>
      <c r="L195" s="33"/>
      <c r="M195" s="125"/>
      <c r="N195" s="33"/>
      <c r="O195" s="125"/>
      <c r="P195" s="33"/>
      <c r="Q195" s="125"/>
      <c r="R195" s="33"/>
    </row>
    <row r="196" spans="1:18" ht="14.25">
      <c r="A196" s="97"/>
      <c r="B196" s="125"/>
      <c r="C196" s="134" t="s">
        <v>914</v>
      </c>
      <c r="D196" s="125"/>
      <c r="E196" s="97"/>
      <c r="F196" s="97"/>
      <c r="G196" s="97"/>
      <c r="H196" s="97"/>
      <c r="I196" s="27" t="s">
        <v>968</v>
      </c>
      <c r="J196" s="138" t="s">
        <v>1685</v>
      </c>
      <c r="K196" s="33">
        <v>1.56</v>
      </c>
      <c r="L196" s="33"/>
      <c r="M196" s="125"/>
      <c r="N196" s="33"/>
      <c r="O196" s="125"/>
      <c r="P196" s="33"/>
      <c r="Q196" s="125"/>
      <c r="R196" s="33"/>
    </row>
    <row r="197" spans="1:18" ht="14.25">
      <c r="A197" s="97"/>
      <c r="B197" s="125"/>
      <c r="C197" s="134" t="s">
        <v>1143</v>
      </c>
      <c r="D197" s="125"/>
      <c r="E197" s="97"/>
      <c r="F197" s="97"/>
      <c r="G197" s="97"/>
      <c r="H197" s="97"/>
      <c r="I197" s="27" t="s">
        <v>1680</v>
      </c>
      <c r="J197" s="138" t="s">
        <v>1686</v>
      </c>
      <c r="K197" s="33">
        <v>0.03</v>
      </c>
      <c r="L197" s="33"/>
      <c r="M197" s="125"/>
      <c r="N197" s="33"/>
      <c r="O197" s="125"/>
      <c r="P197" s="33"/>
      <c r="Q197" s="125"/>
      <c r="R197" s="33"/>
    </row>
    <row r="198" spans="1:18" ht="14.25">
      <c r="A198" s="97"/>
      <c r="B198" s="125"/>
      <c r="C198" s="134" t="s">
        <v>962</v>
      </c>
      <c r="D198" s="125"/>
      <c r="E198" s="97"/>
      <c r="F198" s="97"/>
      <c r="G198" s="97"/>
      <c r="H198" s="97"/>
      <c r="I198" s="27" t="s">
        <v>1123</v>
      </c>
      <c r="J198" s="138" t="s">
        <v>1687</v>
      </c>
      <c r="K198" s="33">
        <v>0.095</v>
      </c>
      <c r="L198" s="33"/>
      <c r="M198" s="125"/>
      <c r="N198" s="33"/>
      <c r="O198" s="125"/>
      <c r="P198" s="33"/>
      <c r="Q198" s="125"/>
      <c r="R198" s="33"/>
    </row>
    <row r="199" spans="1:18" ht="14.25">
      <c r="A199" s="97"/>
      <c r="B199" s="125"/>
      <c r="C199" s="134" t="s">
        <v>954</v>
      </c>
      <c r="D199" s="125"/>
      <c r="E199" s="97"/>
      <c r="F199" s="97"/>
      <c r="G199" s="97"/>
      <c r="H199" s="97"/>
      <c r="I199" s="33" t="s">
        <v>954</v>
      </c>
      <c r="J199" s="49" t="s">
        <v>1688</v>
      </c>
      <c r="K199" s="33">
        <v>0.6</v>
      </c>
      <c r="L199" s="33"/>
      <c r="M199" s="125"/>
      <c r="N199" s="33"/>
      <c r="O199" s="125"/>
      <c r="P199" s="33"/>
      <c r="Q199" s="125"/>
      <c r="R199" s="33"/>
    </row>
    <row r="200" spans="1:18" ht="14.25">
      <c r="A200" s="97"/>
      <c r="B200" s="125"/>
      <c r="C200" s="134" t="s">
        <v>1689</v>
      </c>
      <c r="D200" s="125"/>
      <c r="E200" s="97"/>
      <c r="F200" s="97"/>
      <c r="G200" s="97"/>
      <c r="H200" s="97"/>
      <c r="I200" s="33" t="s">
        <v>1690</v>
      </c>
      <c r="J200" s="49" t="s">
        <v>305</v>
      </c>
      <c r="K200" s="33">
        <v>0.8</v>
      </c>
      <c r="L200" s="33"/>
      <c r="M200" s="125"/>
      <c r="N200" s="33"/>
      <c r="O200" s="125"/>
      <c r="P200" s="33"/>
      <c r="Q200" s="125"/>
      <c r="R200" s="33"/>
    </row>
    <row r="201" spans="1:18" ht="14.25">
      <c r="A201" s="97"/>
      <c r="B201" s="125"/>
      <c r="C201" s="134" t="s">
        <v>1691</v>
      </c>
      <c r="D201" s="125"/>
      <c r="E201" s="97"/>
      <c r="F201" s="97"/>
      <c r="G201" s="97"/>
      <c r="H201" s="97"/>
      <c r="I201" s="33" t="s">
        <v>1166</v>
      </c>
      <c r="J201" s="49" t="s">
        <v>684</v>
      </c>
      <c r="K201" s="33">
        <v>1.48</v>
      </c>
      <c r="L201" s="33">
        <v>0.03</v>
      </c>
      <c r="M201" s="125"/>
      <c r="N201" s="33"/>
      <c r="O201" s="125"/>
      <c r="P201" s="33"/>
      <c r="Q201" s="125"/>
      <c r="R201" s="33"/>
    </row>
    <row r="202" spans="1:18" ht="14.25">
      <c r="A202" s="97"/>
      <c r="B202" s="125"/>
      <c r="C202" s="83" t="s">
        <v>1622</v>
      </c>
      <c r="D202" s="125"/>
      <c r="E202" s="97"/>
      <c r="F202" s="97"/>
      <c r="G202" s="97"/>
      <c r="H202" s="97"/>
      <c r="I202" s="33" t="s">
        <v>180</v>
      </c>
      <c r="J202" s="49" t="s">
        <v>1692</v>
      </c>
      <c r="K202" s="33">
        <v>1.02</v>
      </c>
      <c r="L202" s="33"/>
      <c r="M202" s="125"/>
      <c r="N202" s="33"/>
      <c r="O202" s="125"/>
      <c r="P202" s="33"/>
      <c r="Q202" s="125"/>
      <c r="R202" s="33"/>
    </row>
    <row r="203" spans="1:18" ht="14.25">
      <c r="A203" s="97"/>
      <c r="B203" s="125"/>
      <c r="C203" s="27" t="s">
        <v>1645</v>
      </c>
      <c r="D203" s="125"/>
      <c r="E203" s="97"/>
      <c r="F203" s="97"/>
      <c r="G203" s="97"/>
      <c r="H203" s="97"/>
      <c r="I203" s="33" t="s">
        <v>914</v>
      </c>
      <c r="J203" s="49" t="s">
        <v>161</v>
      </c>
      <c r="K203" s="33">
        <v>0.6</v>
      </c>
      <c r="L203" s="33"/>
      <c r="M203" s="125"/>
      <c r="N203" s="33"/>
      <c r="O203" s="125"/>
      <c r="P203" s="33"/>
      <c r="Q203" s="125"/>
      <c r="R203" s="33"/>
    </row>
    <row r="204" spans="1:18" ht="14.25">
      <c r="A204" s="97"/>
      <c r="B204" s="125"/>
      <c r="C204" s="27" t="s">
        <v>1353</v>
      </c>
      <c r="D204" s="125"/>
      <c r="E204" s="97"/>
      <c r="F204" s="97"/>
      <c r="G204" s="97"/>
      <c r="H204" s="97"/>
      <c r="I204" s="33" t="s">
        <v>1124</v>
      </c>
      <c r="J204" s="49" t="s">
        <v>1693</v>
      </c>
      <c r="K204" s="33">
        <v>0.38</v>
      </c>
      <c r="L204" s="33"/>
      <c r="M204" s="125"/>
      <c r="N204" s="33"/>
      <c r="O204" s="125"/>
      <c r="P204" s="33"/>
      <c r="Q204" s="125"/>
      <c r="R204" s="33"/>
    </row>
    <row r="205" spans="1:18" ht="14.25">
      <c r="A205" s="97"/>
      <c r="B205" s="125"/>
      <c r="C205" s="27" t="s">
        <v>968</v>
      </c>
      <c r="D205" s="125"/>
      <c r="E205" s="97"/>
      <c r="F205" s="97"/>
      <c r="G205" s="97"/>
      <c r="H205" s="97"/>
      <c r="I205" s="33" t="s">
        <v>1169</v>
      </c>
      <c r="J205" s="49" t="s">
        <v>575</v>
      </c>
      <c r="K205" s="33">
        <v>1.48</v>
      </c>
      <c r="L205" s="33"/>
      <c r="M205" s="125"/>
      <c r="N205" s="33"/>
      <c r="O205" s="125"/>
      <c r="P205" s="33"/>
      <c r="Q205" s="125"/>
      <c r="R205" s="33"/>
    </row>
    <row r="206" spans="1:18" ht="14.25">
      <c r="A206" s="97"/>
      <c r="B206" s="125"/>
      <c r="C206" s="134" t="s">
        <v>1694</v>
      </c>
      <c r="D206" s="125"/>
      <c r="E206" s="97"/>
      <c r="F206" s="97"/>
      <c r="G206" s="97"/>
      <c r="H206" s="97"/>
      <c r="I206" s="33" t="s">
        <v>1695</v>
      </c>
      <c r="J206" s="49" t="s">
        <v>84</v>
      </c>
      <c r="K206" s="33">
        <v>0.5</v>
      </c>
      <c r="L206" s="33"/>
      <c r="M206" s="125"/>
      <c r="N206" s="33"/>
      <c r="O206" s="125"/>
      <c r="P206" s="33"/>
      <c r="Q206" s="125"/>
      <c r="R206" s="33"/>
    </row>
    <row r="207" spans="1:18" ht="14.25">
      <c r="A207" s="97"/>
      <c r="B207" s="125"/>
      <c r="C207" s="27" t="s">
        <v>1583</v>
      </c>
      <c r="D207" s="125"/>
      <c r="E207" s="97"/>
      <c r="F207" s="97"/>
      <c r="G207" s="97"/>
      <c r="H207" s="97"/>
      <c r="I207" s="33" t="s">
        <v>1696</v>
      </c>
      <c r="J207" s="49" t="s">
        <v>1322</v>
      </c>
      <c r="K207" s="33">
        <v>0.4</v>
      </c>
      <c r="L207" s="33"/>
      <c r="M207" s="125"/>
      <c r="N207" s="33"/>
      <c r="O207" s="125"/>
      <c r="P207" s="33"/>
      <c r="Q207" s="125"/>
      <c r="R207" s="33"/>
    </row>
    <row r="208" spans="1:18" ht="14.25">
      <c r="A208" s="97"/>
      <c r="B208" s="125"/>
      <c r="C208" s="27" t="s">
        <v>1697</v>
      </c>
      <c r="D208" s="125"/>
      <c r="E208" s="97"/>
      <c r="F208" s="97"/>
      <c r="G208" s="97"/>
      <c r="H208" s="97"/>
      <c r="I208" s="33" t="s">
        <v>1143</v>
      </c>
      <c r="J208" s="49" t="s">
        <v>260</v>
      </c>
      <c r="K208" s="133">
        <v>8</v>
      </c>
      <c r="L208" s="133"/>
      <c r="M208" s="125"/>
      <c r="N208" s="33"/>
      <c r="O208" s="125"/>
      <c r="P208" s="33"/>
      <c r="Q208" s="125"/>
      <c r="R208" s="33"/>
    </row>
    <row r="209" spans="1:18" ht="14.25">
      <c r="A209" s="97"/>
      <c r="B209" s="125"/>
      <c r="C209" s="27" t="s">
        <v>1698</v>
      </c>
      <c r="D209" s="125"/>
      <c r="E209" s="97"/>
      <c r="F209" s="97"/>
      <c r="G209" s="97"/>
      <c r="H209" s="97"/>
      <c r="I209" s="33" t="s">
        <v>1699</v>
      </c>
      <c r="J209" s="49" t="s">
        <v>939</v>
      </c>
      <c r="K209" s="33">
        <v>0.2</v>
      </c>
      <c r="L209" s="33"/>
      <c r="M209" s="125"/>
      <c r="N209" s="33"/>
      <c r="O209" s="125"/>
      <c r="P209" s="33"/>
      <c r="Q209" s="125"/>
      <c r="R209" s="33"/>
    </row>
    <row r="210" spans="1:18" ht="14.25">
      <c r="A210" s="97"/>
      <c r="B210" s="125"/>
      <c r="C210" s="27" t="s">
        <v>64</v>
      </c>
      <c r="D210" s="125"/>
      <c r="E210" s="97"/>
      <c r="F210" s="97"/>
      <c r="G210" s="97"/>
      <c r="H210" s="97"/>
      <c r="I210" s="33" t="s">
        <v>265</v>
      </c>
      <c r="J210" s="49" t="s">
        <v>284</v>
      </c>
      <c r="K210" s="33">
        <v>0.1</v>
      </c>
      <c r="L210" s="33"/>
      <c r="M210" s="125"/>
      <c r="N210" s="33"/>
      <c r="O210" s="125"/>
      <c r="P210" s="33"/>
      <c r="Q210" s="125"/>
      <c r="R210" s="33"/>
    </row>
    <row r="211" spans="1:18" ht="14.25">
      <c r="A211" s="97"/>
      <c r="B211" s="125"/>
      <c r="C211" s="27" t="s">
        <v>1635</v>
      </c>
      <c r="D211" s="125"/>
      <c r="E211" s="97"/>
      <c r="F211" s="97"/>
      <c r="G211" s="97"/>
      <c r="H211" s="97"/>
      <c r="I211" s="33" t="s">
        <v>1406</v>
      </c>
      <c r="J211" s="49" t="s">
        <v>1700</v>
      </c>
      <c r="K211" s="33">
        <v>0.07</v>
      </c>
      <c r="L211" s="33"/>
      <c r="M211" s="125"/>
      <c r="N211" s="33"/>
      <c r="O211" s="125"/>
      <c r="P211" s="33"/>
      <c r="Q211" s="125"/>
      <c r="R211" s="33"/>
    </row>
    <row r="212" spans="1:18" ht="14.25">
      <c r="A212" s="97"/>
      <c r="B212" s="125"/>
      <c r="C212" s="27" t="s">
        <v>240</v>
      </c>
      <c r="D212" s="125"/>
      <c r="E212" s="97"/>
      <c r="F212" s="97"/>
      <c r="G212" s="97"/>
      <c r="H212" s="97"/>
      <c r="I212" s="27"/>
      <c r="J212" s="27"/>
      <c r="K212" s="27"/>
      <c r="L212" s="27"/>
      <c r="M212" s="125"/>
      <c r="N212" s="33"/>
      <c r="O212" s="125"/>
      <c r="P212" s="33"/>
      <c r="Q212" s="125"/>
      <c r="R212" s="33"/>
    </row>
    <row r="213" spans="1:18" ht="14.25">
      <c r="A213" s="97"/>
      <c r="B213" s="125"/>
      <c r="C213" s="27" t="s">
        <v>1641</v>
      </c>
      <c r="D213" s="125"/>
      <c r="E213" s="97"/>
      <c r="F213" s="97"/>
      <c r="G213" s="97"/>
      <c r="H213" s="97"/>
      <c r="I213" s="144" t="s">
        <v>965</v>
      </c>
      <c r="J213" s="145" t="s">
        <v>1701</v>
      </c>
      <c r="K213" s="144">
        <v>0.05</v>
      </c>
      <c r="L213" s="144"/>
      <c r="M213" s="125"/>
      <c r="N213" s="33"/>
      <c r="O213" s="125"/>
      <c r="P213" s="33"/>
      <c r="Q213" s="125"/>
      <c r="R213" s="33"/>
    </row>
    <row r="214" spans="1:18" ht="14.25">
      <c r="A214" s="97"/>
      <c r="B214" s="125"/>
      <c r="C214" s="27" t="s">
        <v>65</v>
      </c>
      <c r="D214" s="125"/>
      <c r="E214" s="97"/>
      <c r="F214" s="97"/>
      <c r="G214" s="97"/>
      <c r="H214" s="97"/>
      <c r="I214" s="144"/>
      <c r="J214" s="145"/>
      <c r="K214" s="144"/>
      <c r="L214" s="144"/>
      <c r="M214" s="125"/>
      <c r="N214" s="33"/>
      <c r="O214" s="125"/>
      <c r="P214" s="33"/>
      <c r="Q214" s="125"/>
      <c r="R214" s="33"/>
    </row>
    <row r="215" spans="1:18" ht="14.25">
      <c r="A215" s="97"/>
      <c r="B215" s="125"/>
      <c r="C215" s="27" t="s">
        <v>1702</v>
      </c>
      <c r="D215" s="125"/>
      <c r="E215" s="97"/>
      <c r="F215" s="97"/>
      <c r="G215" s="97"/>
      <c r="H215" s="97"/>
      <c r="I215" s="144" t="s">
        <v>1424</v>
      </c>
      <c r="J215" s="145" t="s">
        <v>738</v>
      </c>
      <c r="K215" s="144">
        <v>0.04</v>
      </c>
      <c r="L215" s="144"/>
      <c r="M215" s="125"/>
      <c r="N215" s="33"/>
      <c r="O215" s="125"/>
      <c r="P215" s="33"/>
      <c r="Q215" s="125"/>
      <c r="R215" s="33"/>
    </row>
    <row r="216" spans="1:18" ht="14.25">
      <c r="A216" s="97"/>
      <c r="B216" s="125"/>
      <c r="C216" s="27" t="s">
        <v>1703</v>
      </c>
      <c r="D216" s="125"/>
      <c r="E216" s="97"/>
      <c r="F216" s="97"/>
      <c r="G216" s="97"/>
      <c r="H216" s="97"/>
      <c r="I216" s="144" t="s">
        <v>1417</v>
      </c>
      <c r="J216" s="145" t="s">
        <v>286</v>
      </c>
      <c r="K216" s="144">
        <v>0.16</v>
      </c>
      <c r="L216" s="144"/>
      <c r="M216" s="125"/>
      <c r="N216" s="33"/>
      <c r="O216" s="125"/>
      <c r="P216" s="33"/>
      <c r="Q216" s="125"/>
      <c r="R216" s="33"/>
    </row>
    <row r="217" spans="1:18" ht="14.25">
      <c r="A217" s="97"/>
      <c r="B217" s="125"/>
      <c r="C217" s="27" t="s">
        <v>59</v>
      </c>
      <c r="D217" s="125"/>
      <c r="E217" s="97"/>
      <c r="F217" s="97"/>
      <c r="G217" s="97"/>
      <c r="H217" s="97"/>
      <c r="I217" s="33" t="s">
        <v>170</v>
      </c>
      <c r="J217" s="33" t="s">
        <v>1704</v>
      </c>
      <c r="K217" s="33">
        <v>0.05</v>
      </c>
      <c r="L217" s="33"/>
      <c r="M217" s="125"/>
      <c r="N217" s="33"/>
      <c r="O217" s="125"/>
      <c r="P217" s="33"/>
      <c r="Q217" s="125"/>
      <c r="R217" s="33"/>
    </row>
    <row r="218" spans="1:18" ht="14.25">
      <c r="A218" s="97"/>
      <c r="B218" s="125"/>
      <c r="C218" s="27" t="s">
        <v>1705</v>
      </c>
      <c r="D218" s="125"/>
      <c r="E218" s="97"/>
      <c r="F218" s="97"/>
      <c r="G218" s="97"/>
      <c r="H218" s="97"/>
      <c r="I218" s="33" t="s">
        <v>264</v>
      </c>
      <c r="J218" s="33" t="s">
        <v>1706</v>
      </c>
      <c r="K218" s="33">
        <v>0.09</v>
      </c>
      <c r="L218" s="33"/>
      <c r="M218" s="125"/>
      <c r="N218" s="33"/>
      <c r="O218" s="125"/>
      <c r="P218" s="33"/>
      <c r="Q218" s="125"/>
      <c r="R218" s="33"/>
    </row>
    <row r="219" spans="1:18" ht="14.25">
      <c r="A219" s="97"/>
      <c r="B219" s="125"/>
      <c r="C219" s="27" t="s">
        <v>1123</v>
      </c>
      <c r="D219" s="125"/>
      <c r="E219" s="97"/>
      <c r="F219" s="97"/>
      <c r="G219" s="97"/>
      <c r="H219" s="97"/>
      <c r="I219" s="27"/>
      <c r="J219" s="27"/>
      <c r="K219" s="27"/>
      <c r="L219" s="144"/>
      <c r="M219" s="125"/>
      <c r="N219" s="33"/>
      <c r="O219" s="125"/>
      <c r="P219" s="33"/>
      <c r="Q219" s="125"/>
      <c r="R219" s="33"/>
    </row>
    <row r="220" spans="1:18" ht="14.25">
      <c r="A220" s="97"/>
      <c r="B220" s="125"/>
      <c r="C220" s="27" t="s">
        <v>1690</v>
      </c>
      <c r="D220" s="125"/>
      <c r="E220" s="97"/>
      <c r="F220" s="97"/>
      <c r="G220" s="97"/>
      <c r="H220" s="97"/>
      <c r="I220" s="146"/>
      <c r="J220" s="144"/>
      <c r="K220" s="144"/>
      <c r="L220" s="144"/>
      <c r="M220" s="125"/>
      <c r="N220" s="33"/>
      <c r="O220" s="125"/>
      <c r="P220" s="33"/>
      <c r="Q220" s="125"/>
      <c r="R220" s="33"/>
    </row>
    <row r="221" spans="1:18" ht="14.25">
      <c r="A221" s="97"/>
      <c r="B221" s="125"/>
      <c r="C221" s="27" t="s">
        <v>1216</v>
      </c>
      <c r="D221" s="125"/>
      <c r="E221" s="97"/>
      <c r="F221" s="97"/>
      <c r="G221" s="97"/>
      <c r="H221" s="97"/>
      <c r="I221" s="146"/>
      <c r="J221" s="144"/>
      <c r="K221" s="144"/>
      <c r="L221" s="144"/>
      <c r="M221" s="125"/>
      <c r="N221" s="33"/>
      <c r="O221" s="125"/>
      <c r="P221" s="33"/>
      <c r="Q221" s="125"/>
      <c r="R221" s="33"/>
    </row>
    <row r="222" spans="1:18" ht="14.25">
      <c r="A222" s="97"/>
      <c r="B222" s="125"/>
      <c r="C222" s="27" t="s">
        <v>1707</v>
      </c>
      <c r="D222" s="125"/>
      <c r="E222" s="97"/>
      <c r="F222" s="97"/>
      <c r="G222" s="97"/>
      <c r="H222" s="97"/>
      <c r="I222" s="146"/>
      <c r="J222" s="144"/>
      <c r="K222" s="144"/>
      <c r="L222" s="144"/>
      <c r="M222" s="125"/>
      <c r="N222" s="33"/>
      <c r="O222" s="125"/>
      <c r="P222" s="33"/>
      <c r="Q222" s="125"/>
      <c r="R222" s="33"/>
    </row>
    <row r="223" spans="1:18" ht="14.25">
      <c r="A223" s="97"/>
      <c r="B223" s="125"/>
      <c r="C223" s="27" t="s">
        <v>1708</v>
      </c>
      <c r="D223" s="125"/>
      <c r="E223" s="97"/>
      <c r="F223" s="97"/>
      <c r="G223" s="97"/>
      <c r="H223" s="97"/>
      <c r="I223" s="146"/>
      <c r="J223" s="144"/>
      <c r="K223" s="144"/>
      <c r="L223" s="144"/>
      <c r="M223" s="125"/>
      <c r="N223" s="33"/>
      <c r="O223" s="125"/>
      <c r="P223" s="33"/>
      <c r="Q223" s="125"/>
      <c r="R223" s="33"/>
    </row>
    <row r="224" spans="1:18" ht="14.25">
      <c r="A224" s="97"/>
      <c r="B224" s="125"/>
      <c r="C224" s="33" t="s">
        <v>954</v>
      </c>
      <c r="D224" s="125"/>
      <c r="E224" s="97"/>
      <c r="F224" s="97"/>
      <c r="G224" s="97"/>
      <c r="H224" s="97"/>
      <c r="I224" s="146"/>
      <c r="J224" s="144"/>
      <c r="K224" s="144"/>
      <c r="L224" s="144"/>
      <c r="M224" s="125"/>
      <c r="N224" s="33"/>
      <c r="O224" s="125"/>
      <c r="P224" s="33"/>
      <c r="Q224" s="125"/>
      <c r="R224" s="33"/>
    </row>
    <row r="225" spans="1:18" ht="14.25">
      <c r="A225" s="97"/>
      <c r="B225" s="125"/>
      <c r="C225" s="33" t="s">
        <v>1690</v>
      </c>
      <c r="D225" s="125"/>
      <c r="E225" s="97"/>
      <c r="F225" s="97"/>
      <c r="G225" s="97"/>
      <c r="H225" s="97"/>
      <c r="I225" s="146"/>
      <c r="J225" s="144"/>
      <c r="K225" s="144"/>
      <c r="L225" s="144"/>
      <c r="M225" s="125"/>
      <c r="N225" s="33"/>
      <c r="O225" s="125"/>
      <c r="P225" s="33"/>
      <c r="Q225" s="125"/>
      <c r="R225" s="33"/>
    </row>
    <row r="226" spans="1:18" ht="14.25">
      <c r="A226" s="97"/>
      <c r="B226" s="125"/>
      <c r="C226" s="33" t="s">
        <v>1166</v>
      </c>
      <c r="D226" s="125"/>
      <c r="E226" s="97"/>
      <c r="F226" s="97"/>
      <c r="G226" s="97"/>
      <c r="H226" s="97"/>
      <c r="I226" s="126"/>
      <c r="J226" s="126"/>
      <c r="K226" s="126"/>
      <c r="L226" s="126"/>
      <c r="M226" s="125"/>
      <c r="N226" s="33"/>
      <c r="O226" s="125"/>
      <c r="P226" s="33"/>
      <c r="Q226" s="125"/>
      <c r="R226" s="33"/>
    </row>
    <row r="227" spans="1:18" ht="14.25">
      <c r="A227" s="97"/>
      <c r="B227" s="125"/>
      <c r="C227" s="33" t="s">
        <v>180</v>
      </c>
      <c r="D227" s="125"/>
      <c r="E227" s="97"/>
      <c r="F227" s="97"/>
      <c r="G227" s="97"/>
      <c r="H227" s="97"/>
      <c r="I227" s="33"/>
      <c r="J227" s="33"/>
      <c r="K227" s="33"/>
      <c r="L227" s="33"/>
      <c r="M227" s="125"/>
      <c r="N227" s="33"/>
      <c r="O227" s="125"/>
      <c r="P227" s="33"/>
      <c r="Q227" s="125"/>
      <c r="R227" s="33"/>
    </row>
    <row r="228" spans="1:18" ht="14.25">
      <c r="A228" s="97"/>
      <c r="B228" s="125"/>
      <c r="C228" s="33" t="s">
        <v>914</v>
      </c>
      <c r="D228" s="125"/>
      <c r="E228" s="97"/>
      <c r="F228" s="97"/>
      <c r="G228" s="97"/>
      <c r="H228" s="97"/>
      <c r="I228" s="33"/>
      <c r="J228" s="33"/>
      <c r="K228" s="33"/>
      <c r="L228" s="33"/>
      <c r="M228" s="125"/>
      <c r="N228" s="33"/>
      <c r="O228" s="125"/>
      <c r="P228" s="33"/>
      <c r="Q228" s="125"/>
      <c r="R228" s="33"/>
    </row>
    <row r="229" spans="1:18" ht="14.25">
      <c r="A229" s="97"/>
      <c r="B229" s="125"/>
      <c r="C229" s="33" t="s">
        <v>1124</v>
      </c>
      <c r="D229" s="125"/>
      <c r="E229" s="97"/>
      <c r="F229" s="97"/>
      <c r="G229" s="97"/>
      <c r="H229" s="97"/>
      <c r="I229" s="33" t="s">
        <v>1151</v>
      </c>
      <c r="J229" s="33" t="s">
        <v>1709</v>
      </c>
      <c r="K229" s="33">
        <v>0.99</v>
      </c>
      <c r="L229" s="33"/>
      <c r="M229" s="125"/>
      <c r="N229" s="33"/>
      <c r="O229" s="125"/>
      <c r="P229" s="33"/>
      <c r="Q229" s="125"/>
      <c r="R229" s="33"/>
    </row>
    <row r="230" spans="1:18" ht="14.25">
      <c r="A230" s="97"/>
      <c r="B230" s="125"/>
      <c r="C230" s="27" t="s">
        <v>1169</v>
      </c>
      <c r="D230" s="125"/>
      <c r="E230" s="97"/>
      <c r="F230" s="97"/>
      <c r="G230" s="97"/>
      <c r="H230" s="97"/>
      <c r="I230" s="33"/>
      <c r="J230" s="33"/>
      <c r="K230" s="33"/>
      <c r="L230" s="33"/>
      <c r="M230" s="125"/>
      <c r="N230" s="33"/>
      <c r="O230" s="125"/>
      <c r="P230" s="33"/>
      <c r="Q230" s="125"/>
      <c r="R230" s="33"/>
    </row>
    <row r="231" spans="1:18" ht="14.25">
      <c r="A231" s="97"/>
      <c r="B231" s="125"/>
      <c r="C231" s="33" t="s">
        <v>1695</v>
      </c>
      <c r="D231" s="125"/>
      <c r="E231" s="97"/>
      <c r="F231" s="97"/>
      <c r="G231" s="97"/>
      <c r="H231" s="97"/>
      <c r="I231" s="33"/>
      <c r="J231" s="33"/>
      <c r="K231" s="33"/>
      <c r="L231" s="33"/>
      <c r="M231" s="125"/>
      <c r="N231" s="33"/>
      <c r="O231" s="125"/>
      <c r="P231" s="33"/>
      <c r="Q231" s="125"/>
      <c r="R231" s="33"/>
    </row>
    <row r="232" spans="1:18" ht="14.25">
      <c r="A232" s="97"/>
      <c r="B232" s="125"/>
      <c r="C232" s="33" t="s">
        <v>1696</v>
      </c>
      <c r="D232" s="125"/>
      <c r="E232" s="97"/>
      <c r="F232" s="97"/>
      <c r="G232" s="97"/>
      <c r="H232" s="97"/>
      <c r="I232" s="33"/>
      <c r="J232" s="33"/>
      <c r="K232" s="33"/>
      <c r="L232" s="33"/>
      <c r="M232" s="125"/>
      <c r="N232" s="33"/>
      <c r="O232" s="125"/>
      <c r="P232" s="33"/>
      <c r="Q232" s="125"/>
      <c r="R232" s="33"/>
    </row>
    <row r="233" spans="1:18" ht="14.25">
      <c r="A233" s="97"/>
      <c r="B233" s="125"/>
      <c r="C233" s="33" t="s">
        <v>1143</v>
      </c>
      <c r="D233" s="125"/>
      <c r="E233" s="97"/>
      <c r="F233" s="97"/>
      <c r="G233" s="97"/>
      <c r="H233" s="97"/>
      <c r="I233" s="33"/>
      <c r="J233" s="33"/>
      <c r="K233" s="33"/>
      <c r="L233" s="33"/>
      <c r="M233" s="125"/>
      <c r="N233" s="33"/>
      <c r="O233" s="125"/>
      <c r="P233" s="33"/>
      <c r="Q233" s="125"/>
      <c r="R233" s="33"/>
    </row>
    <row r="234" spans="1:18" ht="14.25">
      <c r="A234" s="97"/>
      <c r="B234" s="125"/>
      <c r="C234" s="33" t="s">
        <v>1699</v>
      </c>
      <c r="D234" s="125"/>
      <c r="E234" s="97"/>
      <c r="F234" s="97"/>
      <c r="G234" s="97"/>
      <c r="H234" s="97"/>
      <c r="I234" s="99"/>
      <c r="J234" s="99"/>
      <c r="K234" s="99"/>
      <c r="L234" s="99"/>
      <c r="M234" s="125"/>
      <c r="N234" s="33"/>
      <c r="O234" s="125"/>
      <c r="P234" s="33"/>
      <c r="Q234" s="125"/>
      <c r="R234" s="33"/>
    </row>
    <row r="235" spans="1:18" ht="14.25">
      <c r="A235" s="97"/>
      <c r="B235" s="125"/>
      <c r="C235" s="33" t="s">
        <v>265</v>
      </c>
      <c r="D235" s="125"/>
      <c r="E235" s="97"/>
      <c r="F235" s="97"/>
      <c r="G235" s="97"/>
      <c r="H235" s="97"/>
      <c r="I235" s="133" t="s">
        <v>505</v>
      </c>
      <c r="J235" s="147" t="s">
        <v>1077</v>
      </c>
      <c r="K235" s="133">
        <v>0.3</v>
      </c>
      <c r="L235" s="133"/>
      <c r="M235" s="125"/>
      <c r="N235" s="33"/>
      <c r="O235" s="125"/>
      <c r="P235" s="33"/>
      <c r="Q235" s="125"/>
      <c r="R235" s="33"/>
    </row>
    <row r="236" spans="1:18" ht="14.25">
      <c r="A236" s="97"/>
      <c r="B236" s="125"/>
      <c r="C236" s="33" t="s">
        <v>1406</v>
      </c>
      <c r="D236" s="125"/>
      <c r="E236" s="97"/>
      <c r="F236" s="97"/>
      <c r="G236" s="97"/>
      <c r="H236" s="97"/>
      <c r="I236" s="133" t="s">
        <v>1710</v>
      </c>
      <c r="J236" s="147" t="s">
        <v>297</v>
      </c>
      <c r="K236" s="133">
        <v>0.05</v>
      </c>
      <c r="L236" s="133"/>
      <c r="M236" s="125"/>
      <c r="N236" s="33"/>
      <c r="O236" s="125"/>
      <c r="P236" s="33"/>
      <c r="Q236" s="125"/>
      <c r="R236" s="33"/>
    </row>
    <row r="237" spans="1:18" ht="14.25">
      <c r="A237" s="97"/>
      <c r="B237" s="125"/>
      <c r="C237" s="144" t="s">
        <v>1123</v>
      </c>
      <c r="D237" s="125"/>
      <c r="E237" s="97"/>
      <c r="F237" s="97"/>
      <c r="G237" s="97"/>
      <c r="H237" s="97"/>
      <c r="I237" s="133"/>
      <c r="J237" s="147"/>
      <c r="K237" s="133"/>
      <c r="L237" s="133"/>
      <c r="M237" s="125"/>
      <c r="N237" s="33"/>
      <c r="O237" s="125"/>
      <c r="P237" s="33"/>
      <c r="Q237" s="125"/>
      <c r="R237" s="33"/>
    </row>
    <row r="238" spans="1:18" ht="14.25">
      <c r="A238" s="97"/>
      <c r="B238" s="125"/>
      <c r="C238" s="144" t="s">
        <v>965</v>
      </c>
      <c r="D238" s="125"/>
      <c r="E238" s="97"/>
      <c r="F238" s="97"/>
      <c r="G238" s="97"/>
      <c r="H238" s="97"/>
      <c r="I238" s="133" t="s">
        <v>1148</v>
      </c>
      <c r="J238" s="137" t="s">
        <v>98</v>
      </c>
      <c r="K238" s="133">
        <v>0.01</v>
      </c>
      <c r="L238" s="133"/>
      <c r="M238" s="125"/>
      <c r="N238" s="33"/>
      <c r="O238" s="125"/>
      <c r="P238" s="33"/>
      <c r="Q238" s="125"/>
      <c r="R238" s="33"/>
    </row>
    <row r="239" spans="1:18" ht="14.25">
      <c r="A239" s="97"/>
      <c r="B239" s="125"/>
      <c r="C239" s="144" t="s">
        <v>92</v>
      </c>
      <c r="D239" s="125"/>
      <c r="E239" s="97"/>
      <c r="F239" s="97"/>
      <c r="G239" s="97"/>
      <c r="H239" s="97"/>
      <c r="I239" s="133" t="s">
        <v>92</v>
      </c>
      <c r="J239" s="137" t="s">
        <v>608</v>
      </c>
      <c r="K239" s="133">
        <v>0.08</v>
      </c>
      <c r="L239" s="133"/>
      <c r="M239" s="125"/>
      <c r="N239" s="33"/>
      <c r="O239" s="125"/>
      <c r="P239" s="33"/>
      <c r="Q239" s="125"/>
      <c r="R239" s="33"/>
    </row>
    <row r="240" spans="1:18" ht="14.25">
      <c r="A240" s="97"/>
      <c r="B240" s="125"/>
      <c r="C240" s="144" t="s">
        <v>1424</v>
      </c>
      <c r="D240" s="125"/>
      <c r="E240" s="97"/>
      <c r="F240" s="97"/>
      <c r="G240" s="97"/>
      <c r="H240" s="97"/>
      <c r="I240" s="133" t="s">
        <v>1177</v>
      </c>
      <c r="J240" s="137" t="s">
        <v>198</v>
      </c>
      <c r="K240" s="133">
        <v>0.05</v>
      </c>
      <c r="L240" s="133"/>
      <c r="M240" s="125"/>
      <c r="N240" s="33"/>
      <c r="O240" s="125"/>
      <c r="P240" s="33"/>
      <c r="Q240" s="125"/>
      <c r="R240" s="33"/>
    </row>
    <row r="241" spans="1:18" ht="14.25">
      <c r="A241" s="97"/>
      <c r="B241" s="125"/>
      <c r="C241" s="144" t="s">
        <v>1417</v>
      </c>
      <c r="D241" s="125"/>
      <c r="E241" s="97"/>
      <c r="F241" s="97"/>
      <c r="G241" s="97"/>
      <c r="H241" s="97"/>
      <c r="I241" s="133" t="s">
        <v>1150</v>
      </c>
      <c r="J241" s="137" t="s">
        <v>509</v>
      </c>
      <c r="K241" s="133">
        <v>0.1</v>
      </c>
      <c r="L241" s="133"/>
      <c r="M241" s="125"/>
      <c r="N241" s="33"/>
      <c r="O241" s="125"/>
      <c r="P241" s="33"/>
      <c r="Q241" s="125"/>
      <c r="R241" s="33"/>
    </row>
    <row r="242" spans="1:18" ht="14.25">
      <c r="A242" s="97"/>
      <c r="B242" s="125"/>
      <c r="C242" s="33" t="s">
        <v>170</v>
      </c>
      <c r="D242" s="125"/>
      <c r="E242" s="97"/>
      <c r="F242" s="97"/>
      <c r="G242" s="97"/>
      <c r="H242" s="97"/>
      <c r="I242" s="133"/>
      <c r="J242" s="137"/>
      <c r="K242" s="133"/>
      <c r="L242" s="133"/>
      <c r="M242" s="125"/>
      <c r="N242" s="33"/>
      <c r="O242" s="125"/>
      <c r="P242" s="33"/>
      <c r="Q242" s="125"/>
      <c r="R242" s="33"/>
    </row>
    <row r="243" spans="1:18" ht="14.25">
      <c r="A243" s="97"/>
      <c r="B243" s="125"/>
      <c r="C243" s="33" t="s">
        <v>264</v>
      </c>
      <c r="D243" s="125"/>
      <c r="E243" s="97"/>
      <c r="F243" s="97"/>
      <c r="G243" s="97"/>
      <c r="H243" s="97"/>
      <c r="I243" s="133" t="s">
        <v>343</v>
      </c>
      <c r="J243" s="137" t="s">
        <v>110</v>
      </c>
      <c r="K243" s="133">
        <v>0.05</v>
      </c>
      <c r="L243" s="133"/>
      <c r="M243" s="125"/>
      <c r="N243" s="33"/>
      <c r="O243" s="125"/>
      <c r="P243" s="33"/>
      <c r="Q243" s="125"/>
      <c r="R243" s="33"/>
    </row>
    <row r="244" spans="1:18" ht="14.25">
      <c r="A244" s="97"/>
      <c r="B244" s="125"/>
      <c r="C244" s="144" t="s">
        <v>1153</v>
      </c>
      <c r="D244" s="125"/>
      <c r="E244" s="97"/>
      <c r="F244" s="97"/>
      <c r="G244" s="97"/>
      <c r="H244" s="97"/>
      <c r="I244" s="133" t="s">
        <v>224</v>
      </c>
      <c r="J244" s="137" t="s">
        <v>297</v>
      </c>
      <c r="K244" s="133">
        <v>0.1</v>
      </c>
      <c r="L244" s="133"/>
      <c r="M244" s="125"/>
      <c r="N244" s="33"/>
      <c r="O244" s="125"/>
      <c r="P244" s="33"/>
      <c r="Q244" s="125"/>
      <c r="R244" s="33"/>
    </row>
    <row r="245" spans="1:18" ht="14.25">
      <c r="A245" s="97"/>
      <c r="B245" s="125"/>
      <c r="C245" s="144" t="s">
        <v>64</v>
      </c>
      <c r="D245" s="125"/>
      <c r="E245" s="97"/>
      <c r="F245" s="97"/>
      <c r="G245" s="97"/>
      <c r="H245" s="97"/>
      <c r="I245" s="133" t="s">
        <v>1385</v>
      </c>
      <c r="J245" s="137" t="s">
        <v>299</v>
      </c>
      <c r="K245" s="133">
        <v>0.3</v>
      </c>
      <c r="L245" s="133"/>
      <c r="M245" s="125"/>
      <c r="N245" s="33"/>
      <c r="O245" s="125"/>
      <c r="P245" s="33"/>
      <c r="Q245" s="125"/>
      <c r="R245" s="33"/>
    </row>
    <row r="246" spans="1:18" ht="14.25">
      <c r="A246" s="97"/>
      <c r="B246" s="125"/>
      <c r="C246" s="144" t="s">
        <v>1711</v>
      </c>
      <c r="D246" s="125"/>
      <c r="E246" s="97"/>
      <c r="F246" s="97"/>
      <c r="G246" s="97"/>
      <c r="H246" s="97"/>
      <c r="I246" s="133"/>
      <c r="J246" s="137"/>
      <c r="K246" s="133"/>
      <c r="L246" s="133"/>
      <c r="M246" s="125"/>
      <c r="N246" s="33"/>
      <c r="O246" s="125"/>
      <c r="P246" s="33"/>
      <c r="Q246" s="125"/>
      <c r="R246" s="33"/>
    </row>
    <row r="247" spans="1:18" ht="14.25">
      <c r="A247" s="97"/>
      <c r="B247" s="125"/>
      <c r="C247" s="144" t="s">
        <v>1712</v>
      </c>
      <c r="D247" s="125"/>
      <c r="E247" s="97"/>
      <c r="F247" s="97"/>
      <c r="G247" s="97"/>
      <c r="H247" s="97"/>
      <c r="I247" s="83" t="s">
        <v>1221</v>
      </c>
      <c r="J247" s="137" t="s">
        <v>1026</v>
      </c>
      <c r="K247" s="133">
        <v>0.05</v>
      </c>
      <c r="L247" s="133"/>
      <c r="M247" s="125"/>
      <c r="N247" s="33"/>
      <c r="O247" s="125"/>
      <c r="P247" s="33"/>
      <c r="Q247" s="125"/>
      <c r="R247" s="33"/>
    </row>
    <row r="248" spans="1:18" ht="14.25">
      <c r="A248" s="97"/>
      <c r="B248" s="125"/>
      <c r="C248" s="144" t="s">
        <v>1614</v>
      </c>
      <c r="D248" s="125"/>
      <c r="E248" s="97"/>
      <c r="F248" s="97"/>
      <c r="G248" s="97"/>
      <c r="H248" s="97"/>
      <c r="I248" s="83" t="s">
        <v>1713</v>
      </c>
      <c r="J248" s="137" t="s">
        <v>110</v>
      </c>
      <c r="K248" s="133">
        <v>0.5</v>
      </c>
      <c r="L248" s="133"/>
      <c r="M248" s="125"/>
      <c r="N248" s="33"/>
      <c r="O248" s="125"/>
      <c r="P248" s="33"/>
      <c r="Q248" s="125"/>
      <c r="R248" s="33"/>
    </row>
    <row r="249" spans="1:18" ht="14.25">
      <c r="A249" s="97"/>
      <c r="B249" s="125"/>
      <c r="C249" s="144" t="s">
        <v>1714</v>
      </c>
      <c r="D249" s="125"/>
      <c r="E249" s="97"/>
      <c r="F249" s="97"/>
      <c r="G249" s="97"/>
      <c r="H249" s="97"/>
      <c r="I249" s="83" t="s">
        <v>1715</v>
      </c>
      <c r="J249" s="137" t="s">
        <v>110</v>
      </c>
      <c r="K249" s="133">
        <v>0.5</v>
      </c>
      <c r="L249" s="133"/>
      <c r="M249" s="125"/>
      <c r="N249" s="33"/>
      <c r="O249" s="125"/>
      <c r="P249" s="33"/>
      <c r="Q249" s="125"/>
      <c r="R249" s="33"/>
    </row>
    <row r="250" spans="1:18" ht="14.25">
      <c r="A250" s="97"/>
      <c r="B250" s="125"/>
      <c r="C250" s="144" t="s">
        <v>1114</v>
      </c>
      <c r="D250" s="125"/>
      <c r="E250" s="97"/>
      <c r="F250" s="97"/>
      <c r="G250" s="97"/>
      <c r="H250" s="97"/>
      <c r="I250" s="83"/>
      <c r="J250" s="137"/>
      <c r="K250" s="133"/>
      <c r="L250" s="133"/>
      <c r="M250" s="125"/>
      <c r="N250" s="33"/>
      <c r="O250" s="125"/>
      <c r="P250" s="33"/>
      <c r="Q250" s="125"/>
      <c r="R250" s="33"/>
    </row>
    <row r="251" spans="1:18" ht="14.25">
      <c r="A251" s="97"/>
      <c r="B251" s="125"/>
      <c r="C251" s="33" t="s">
        <v>53</v>
      </c>
      <c r="D251" s="125"/>
      <c r="E251" s="97"/>
      <c r="F251" s="97"/>
      <c r="G251" s="97"/>
      <c r="H251" s="97"/>
      <c r="I251" s="83"/>
      <c r="J251" s="137"/>
      <c r="K251" s="133"/>
      <c r="L251" s="133"/>
      <c r="M251" s="125"/>
      <c r="N251" s="33"/>
      <c r="O251" s="125"/>
      <c r="P251" s="33"/>
      <c r="Q251" s="125"/>
      <c r="R251" s="33"/>
    </row>
    <row r="252" spans="1:18" ht="14.25">
      <c r="A252" s="97"/>
      <c r="B252" s="125"/>
      <c r="C252" s="33" t="s">
        <v>1142</v>
      </c>
      <c r="D252" s="125"/>
      <c r="E252" s="97"/>
      <c r="F252" s="97"/>
      <c r="G252" s="97"/>
      <c r="H252" s="97"/>
      <c r="I252" s="83"/>
      <c r="J252" s="137"/>
      <c r="K252" s="133"/>
      <c r="L252" s="133"/>
      <c r="M252" s="125"/>
      <c r="N252" s="33"/>
      <c r="O252" s="125"/>
      <c r="P252" s="33"/>
      <c r="Q252" s="125"/>
      <c r="R252" s="33"/>
    </row>
    <row r="253" spans="1:18" ht="14.25">
      <c r="A253" s="97"/>
      <c r="B253" s="125"/>
      <c r="C253" s="33" t="s">
        <v>989</v>
      </c>
      <c r="D253" s="125"/>
      <c r="E253" s="97"/>
      <c r="F253" s="97"/>
      <c r="G253" s="97"/>
      <c r="H253" s="97"/>
      <c r="I253" s="83"/>
      <c r="J253" s="137"/>
      <c r="K253" s="133"/>
      <c r="L253" s="133"/>
      <c r="M253" s="125"/>
      <c r="N253" s="33"/>
      <c r="O253" s="125"/>
      <c r="P253" s="33"/>
      <c r="Q253" s="125"/>
      <c r="R253" s="33"/>
    </row>
    <row r="254" spans="1:18" ht="14.25">
      <c r="A254" s="97"/>
      <c r="B254" s="125"/>
      <c r="C254" s="33" t="s">
        <v>1151</v>
      </c>
      <c r="D254" s="125"/>
      <c r="E254" s="97"/>
      <c r="F254" s="97"/>
      <c r="G254" s="97"/>
      <c r="H254" s="97"/>
      <c r="I254" s="83"/>
      <c r="J254" s="137"/>
      <c r="K254" s="133"/>
      <c r="L254" s="133"/>
      <c r="M254" s="125"/>
      <c r="N254" s="33"/>
      <c r="O254" s="125"/>
      <c r="P254" s="33"/>
      <c r="Q254" s="125"/>
      <c r="R254" s="33"/>
    </row>
    <row r="255" spans="1:18" ht="14.25">
      <c r="A255" s="97"/>
      <c r="B255" s="125"/>
      <c r="C255" s="33" t="s">
        <v>968</v>
      </c>
      <c r="D255" s="125"/>
      <c r="E255" s="97"/>
      <c r="F255" s="97"/>
      <c r="G255" s="97"/>
      <c r="H255" s="97"/>
      <c r="I255" s="83"/>
      <c r="J255" s="137"/>
      <c r="K255" s="133"/>
      <c r="L255" s="133"/>
      <c r="M255" s="125"/>
      <c r="N255" s="33"/>
      <c r="O255" s="125"/>
      <c r="P255" s="33"/>
      <c r="Q255" s="125"/>
      <c r="R255" s="33"/>
    </row>
    <row r="256" spans="1:18" ht="14.25">
      <c r="A256" s="97"/>
      <c r="B256" s="125"/>
      <c r="C256" s="33" t="s">
        <v>1404</v>
      </c>
      <c r="D256" s="125"/>
      <c r="E256" s="97"/>
      <c r="F256" s="97"/>
      <c r="G256" s="97"/>
      <c r="H256" s="97"/>
      <c r="I256" s="83"/>
      <c r="J256" s="137"/>
      <c r="K256" s="133"/>
      <c r="L256" s="133"/>
      <c r="M256" s="125"/>
      <c r="N256" s="33"/>
      <c r="O256" s="125"/>
      <c r="P256" s="33"/>
      <c r="Q256" s="125"/>
      <c r="R256" s="33"/>
    </row>
    <row r="257" spans="1:18" ht="14.25">
      <c r="A257" s="97"/>
      <c r="B257" s="125"/>
      <c r="C257" s="33" t="s">
        <v>1716</v>
      </c>
      <c r="D257" s="125"/>
      <c r="E257" s="97"/>
      <c r="F257" s="97"/>
      <c r="G257" s="97"/>
      <c r="H257" s="97"/>
      <c r="I257" s="33" t="s">
        <v>952</v>
      </c>
      <c r="J257" s="33">
        <v>40</v>
      </c>
      <c r="K257" s="33">
        <v>0.7</v>
      </c>
      <c r="L257" s="133"/>
      <c r="M257" s="125"/>
      <c r="N257" s="33"/>
      <c r="O257" s="125"/>
      <c r="P257" s="33"/>
      <c r="Q257" s="125"/>
      <c r="R257" s="33"/>
    </row>
    <row r="258" spans="1:18" ht="14.25">
      <c r="A258" s="97"/>
      <c r="B258" s="125"/>
      <c r="C258" s="33" t="s">
        <v>1194</v>
      </c>
      <c r="D258" s="125"/>
      <c r="E258" s="97"/>
      <c r="F258" s="97"/>
      <c r="G258" s="97"/>
      <c r="H258" s="97"/>
      <c r="I258" s="33" t="s">
        <v>1717</v>
      </c>
      <c r="J258" s="33">
        <v>20</v>
      </c>
      <c r="K258" s="33">
        <v>0.6</v>
      </c>
      <c r="L258" s="133"/>
      <c r="M258" s="125"/>
      <c r="N258" s="33"/>
      <c r="O258" s="125"/>
      <c r="P258" s="33"/>
      <c r="Q258" s="125"/>
      <c r="R258" s="33"/>
    </row>
    <row r="259" spans="1:18" ht="14.25">
      <c r="A259" s="97"/>
      <c r="B259" s="125"/>
      <c r="C259" s="99" t="s">
        <v>1102</v>
      </c>
      <c r="D259" s="125"/>
      <c r="E259" s="97"/>
      <c r="F259" s="97"/>
      <c r="G259" s="97"/>
      <c r="H259" s="97"/>
      <c r="I259" s="33" t="s">
        <v>1718</v>
      </c>
      <c r="J259" s="33">
        <v>40</v>
      </c>
      <c r="K259" s="33">
        <v>0.5</v>
      </c>
      <c r="L259" s="133"/>
      <c r="M259" s="125"/>
      <c r="N259" s="33"/>
      <c r="O259" s="125"/>
      <c r="P259" s="33"/>
      <c r="Q259" s="125"/>
      <c r="R259" s="33"/>
    </row>
    <row r="260" spans="1:18" ht="14.25">
      <c r="A260" s="97"/>
      <c r="B260" s="125"/>
      <c r="C260" s="133" t="s">
        <v>505</v>
      </c>
      <c r="D260" s="125"/>
      <c r="E260" s="97"/>
      <c r="F260" s="97"/>
      <c r="G260" s="97"/>
      <c r="H260" s="97"/>
      <c r="I260" s="33" t="s">
        <v>182</v>
      </c>
      <c r="J260" s="33">
        <v>40</v>
      </c>
      <c r="K260" s="33">
        <v>0.5</v>
      </c>
      <c r="L260" s="33"/>
      <c r="M260" s="125"/>
      <c r="N260" s="33"/>
      <c r="O260" s="125"/>
      <c r="P260" s="33"/>
      <c r="Q260" s="125"/>
      <c r="R260" s="33"/>
    </row>
    <row r="261" spans="1:18" ht="14.25">
      <c r="A261" s="97"/>
      <c r="B261" s="125"/>
      <c r="C261" s="133" t="s">
        <v>1710</v>
      </c>
      <c r="D261" s="125"/>
      <c r="E261" s="97"/>
      <c r="F261" s="97"/>
      <c r="G261" s="97"/>
      <c r="H261" s="97"/>
      <c r="I261" s="83"/>
      <c r="J261" s="137"/>
      <c r="K261" s="133"/>
      <c r="L261" s="133"/>
      <c r="M261" s="125"/>
      <c r="N261" s="33"/>
      <c r="O261" s="125"/>
      <c r="P261" s="33"/>
      <c r="Q261" s="125"/>
      <c r="R261" s="33"/>
    </row>
    <row r="262" spans="1:18" ht="14.25">
      <c r="A262" s="97"/>
      <c r="B262" s="125"/>
      <c r="C262" s="133" t="s">
        <v>1623</v>
      </c>
      <c r="D262" s="125"/>
      <c r="E262" s="97"/>
      <c r="F262" s="97"/>
      <c r="G262" s="97"/>
      <c r="H262" s="97"/>
      <c r="I262" s="83"/>
      <c r="J262" s="137"/>
      <c r="K262" s="133"/>
      <c r="L262" s="133"/>
      <c r="M262" s="125"/>
      <c r="N262" s="33"/>
      <c r="O262" s="125"/>
      <c r="P262" s="33"/>
      <c r="Q262" s="125"/>
      <c r="R262" s="33"/>
    </row>
    <row r="263" spans="1:18" ht="14.25">
      <c r="A263" s="97"/>
      <c r="B263" s="125"/>
      <c r="C263" s="133" t="s">
        <v>1148</v>
      </c>
      <c r="D263" s="125"/>
      <c r="E263" s="97"/>
      <c r="F263" s="97"/>
      <c r="G263" s="97"/>
      <c r="H263" s="97"/>
      <c r="I263" s="83"/>
      <c r="J263" s="137"/>
      <c r="K263" s="133"/>
      <c r="L263" s="133"/>
      <c r="M263" s="125"/>
      <c r="N263" s="33"/>
      <c r="O263" s="125"/>
      <c r="P263" s="33"/>
      <c r="Q263" s="125"/>
      <c r="R263" s="33"/>
    </row>
    <row r="264" spans="1:18" ht="14.25">
      <c r="A264" s="97"/>
      <c r="B264" s="125"/>
      <c r="C264" s="133" t="s">
        <v>92</v>
      </c>
      <c r="D264" s="125"/>
      <c r="E264" s="97"/>
      <c r="F264" s="97"/>
      <c r="G264" s="97"/>
      <c r="H264" s="97"/>
      <c r="I264" s="83"/>
      <c r="J264" s="137"/>
      <c r="K264" s="133"/>
      <c r="L264" s="133"/>
      <c r="M264" s="125"/>
      <c r="N264" s="33"/>
      <c r="O264" s="125"/>
      <c r="P264" s="33"/>
      <c r="Q264" s="125"/>
      <c r="R264" s="33"/>
    </row>
    <row r="265" spans="1:18" ht="14.25">
      <c r="A265" s="97"/>
      <c r="B265" s="125"/>
      <c r="C265" s="133" t="s">
        <v>1177</v>
      </c>
      <c r="D265" s="125"/>
      <c r="E265" s="97"/>
      <c r="F265" s="97"/>
      <c r="G265" s="97"/>
      <c r="H265" s="97"/>
      <c r="I265" s="83"/>
      <c r="J265" s="137"/>
      <c r="K265" s="133"/>
      <c r="L265" s="133"/>
      <c r="M265" s="125"/>
      <c r="N265" s="33"/>
      <c r="O265" s="125"/>
      <c r="P265" s="33"/>
      <c r="Q265" s="125"/>
      <c r="R265" s="33"/>
    </row>
    <row r="266" spans="1:18" ht="14.25">
      <c r="A266" s="97"/>
      <c r="B266" s="125"/>
      <c r="C266" s="133" t="s">
        <v>1150</v>
      </c>
      <c r="D266" s="125"/>
      <c r="E266" s="97"/>
      <c r="F266" s="97"/>
      <c r="G266" s="97"/>
      <c r="H266" s="97"/>
      <c r="I266" s="33" t="s">
        <v>1292</v>
      </c>
      <c r="J266" s="33">
        <v>14</v>
      </c>
      <c r="K266" s="33">
        <v>1</v>
      </c>
      <c r="L266" s="133"/>
      <c r="M266" s="125"/>
      <c r="N266" s="33"/>
      <c r="O266" s="125"/>
      <c r="P266" s="33"/>
      <c r="Q266" s="125"/>
      <c r="R266" s="33"/>
    </row>
    <row r="267" spans="1:18" ht="14.25">
      <c r="A267" s="97"/>
      <c r="B267" s="125"/>
      <c r="C267" s="133" t="s">
        <v>1619</v>
      </c>
      <c r="D267" s="125"/>
      <c r="E267" s="97"/>
      <c r="F267" s="97"/>
      <c r="G267" s="97"/>
      <c r="H267" s="97"/>
      <c r="I267" s="83"/>
      <c r="J267" s="137"/>
      <c r="K267" s="133"/>
      <c r="L267" s="133"/>
      <c r="M267" s="125"/>
      <c r="N267" s="33"/>
      <c r="O267" s="125"/>
      <c r="P267" s="33"/>
      <c r="Q267" s="125"/>
      <c r="R267" s="33"/>
    </row>
    <row r="268" spans="1:18" ht="14.25">
      <c r="A268" s="97"/>
      <c r="B268" s="125"/>
      <c r="C268" s="133" t="s">
        <v>343</v>
      </c>
      <c r="D268" s="125"/>
      <c r="E268" s="97"/>
      <c r="F268" s="97"/>
      <c r="G268" s="97"/>
      <c r="H268" s="97"/>
      <c r="I268" s="33" t="s">
        <v>1646</v>
      </c>
      <c r="J268" s="33">
        <v>20</v>
      </c>
      <c r="K268" s="33">
        <v>1</v>
      </c>
      <c r="L268" s="133"/>
      <c r="M268" s="125"/>
      <c r="N268" s="33"/>
      <c r="O268" s="125"/>
      <c r="P268" s="33"/>
      <c r="Q268" s="125"/>
      <c r="R268" s="33"/>
    </row>
    <row r="269" spans="1:18" ht="14.25">
      <c r="A269" s="97"/>
      <c r="B269" s="125"/>
      <c r="C269" s="133" t="s">
        <v>224</v>
      </c>
      <c r="D269" s="125"/>
      <c r="E269" s="97"/>
      <c r="F269" s="97"/>
      <c r="G269" s="97"/>
      <c r="H269" s="97"/>
      <c r="I269" s="83"/>
      <c r="J269" s="137"/>
      <c r="K269" s="133"/>
      <c r="L269" s="133"/>
      <c r="M269" s="125"/>
      <c r="N269" s="33"/>
      <c r="O269" s="125"/>
      <c r="P269" s="33"/>
      <c r="Q269" s="125"/>
      <c r="R269" s="33"/>
    </row>
    <row r="270" spans="1:18" ht="14.25">
      <c r="A270" s="97"/>
      <c r="B270" s="125"/>
      <c r="C270" s="133" t="s">
        <v>1385</v>
      </c>
      <c r="D270" s="125"/>
      <c r="E270" s="97"/>
      <c r="F270" s="97"/>
      <c r="G270" s="97"/>
      <c r="H270" s="97"/>
      <c r="I270" s="83"/>
      <c r="J270" s="137"/>
      <c r="K270" s="133"/>
      <c r="L270" s="133"/>
      <c r="M270" s="125"/>
      <c r="N270" s="33"/>
      <c r="O270" s="125"/>
      <c r="P270" s="33"/>
      <c r="Q270" s="125"/>
      <c r="R270" s="33"/>
    </row>
    <row r="271" spans="1:18" ht="14.25">
      <c r="A271" s="97"/>
      <c r="B271" s="125"/>
      <c r="C271" s="83" t="s">
        <v>508</v>
      </c>
      <c r="D271" s="125"/>
      <c r="E271" s="97"/>
      <c r="F271" s="97"/>
      <c r="G271" s="97"/>
      <c r="H271" s="97"/>
      <c r="I271" s="83"/>
      <c r="J271" s="137"/>
      <c r="K271" s="133"/>
      <c r="L271" s="133"/>
      <c r="M271" s="125"/>
      <c r="N271" s="33"/>
      <c r="O271" s="125"/>
      <c r="P271" s="33"/>
      <c r="Q271" s="125"/>
      <c r="R271" s="33"/>
    </row>
    <row r="272" spans="1:18" ht="14.25">
      <c r="A272" s="97"/>
      <c r="B272" s="125"/>
      <c r="C272" s="83" t="s">
        <v>1221</v>
      </c>
      <c r="D272" s="125"/>
      <c r="E272" s="97"/>
      <c r="F272" s="97"/>
      <c r="G272" s="97"/>
      <c r="H272" s="97"/>
      <c r="I272" s="33" t="s">
        <v>1719</v>
      </c>
      <c r="J272" s="33">
        <v>20</v>
      </c>
      <c r="K272" s="33">
        <v>0.6</v>
      </c>
      <c r="L272" s="133"/>
      <c r="M272" s="125"/>
      <c r="N272" s="33"/>
      <c r="O272" s="125"/>
      <c r="P272" s="33"/>
      <c r="Q272" s="125"/>
      <c r="R272" s="33"/>
    </row>
    <row r="273" spans="1:18" ht="14.25">
      <c r="A273" s="97"/>
      <c r="B273" s="125"/>
      <c r="C273" s="83" t="s">
        <v>1713</v>
      </c>
      <c r="D273" s="125"/>
      <c r="E273" s="97"/>
      <c r="F273" s="97"/>
      <c r="G273" s="97"/>
      <c r="H273" s="97"/>
      <c r="I273" s="27"/>
      <c r="J273" s="27"/>
      <c r="K273" s="27"/>
      <c r="L273" s="27"/>
      <c r="M273" s="125"/>
      <c r="N273" s="33"/>
      <c r="O273" s="125"/>
      <c r="P273" s="33"/>
      <c r="Q273" s="125"/>
      <c r="R273" s="33"/>
    </row>
    <row r="274" spans="1:18" ht="14.25">
      <c r="A274" s="97"/>
      <c r="B274" s="125"/>
      <c r="C274" s="83" t="s">
        <v>1715</v>
      </c>
      <c r="D274" s="125"/>
      <c r="E274" s="97"/>
      <c r="F274" s="97"/>
      <c r="G274" s="97"/>
      <c r="H274" s="97"/>
      <c r="I274" s="27"/>
      <c r="J274" s="27"/>
      <c r="K274" s="27"/>
      <c r="L274" s="27"/>
      <c r="M274" s="125"/>
      <c r="N274" s="33"/>
      <c r="O274" s="125"/>
      <c r="P274" s="33"/>
      <c r="Q274" s="125"/>
      <c r="R274" s="33"/>
    </row>
    <row r="275" spans="1:18" ht="14.25">
      <c r="A275" s="97"/>
      <c r="B275" s="125"/>
      <c r="C275" s="148" t="s">
        <v>1082</v>
      </c>
      <c r="D275" s="125"/>
      <c r="E275" s="97"/>
      <c r="F275" s="97"/>
      <c r="G275" s="97"/>
      <c r="H275" s="97"/>
      <c r="I275" s="27"/>
      <c r="J275" s="27"/>
      <c r="K275" s="27"/>
      <c r="L275" s="27"/>
      <c r="M275" s="125"/>
      <c r="N275" s="33"/>
      <c r="O275" s="125"/>
      <c r="P275" s="33"/>
      <c r="Q275" s="125"/>
      <c r="R275" s="33"/>
    </row>
    <row r="276" spans="1:18" ht="14.25">
      <c r="A276" s="97"/>
      <c r="B276" s="125"/>
      <c r="C276" s="139" t="s">
        <v>1720</v>
      </c>
      <c r="D276" s="125"/>
      <c r="E276" s="97"/>
      <c r="F276" s="97"/>
      <c r="G276" s="97"/>
      <c r="H276" s="97"/>
      <c r="I276" s="27"/>
      <c r="J276" s="27"/>
      <c r="K276" s="27"/>
      <c r="L276" s="27"/>
      <c r="M276" s="125"/>
      <c r="N276" s="33"/>
      <c r="O276" s="125"/>
      <c r="P276" s="33"/>
      <c r="Q276" s="125"/>
      <c r="R276" s="33"/>
    </row>
    <row r="277" spans="1:18" ht="14.25">
      <c r="A277" s="97"/>
      <c r="B277" s="125"/>
      <c r="C277" s="139" t="s">
        <v>1721</v>
      </c>
      <c r="D277" s="125"/>
      <c r="E277" s="97"/>
      <c r="F277" s="97"/>
      <c r="G277" s="97"/>
      <c r="H277" s="97"/>
      <c r="I277" s="27"/>
      <c r="J277" s="27"/>
      <c r="K277" s="27"/>
      <c r="L277" s="27"/>
      <c r="M277" s="125"/>
      <c r="N277" s="33"/>
      <c r="O277" s="125"/>
      <c r="P277" s="33"/>
      <c r="Q277" s="125"/>
      <c r="R277" s="33"/>
    </row>
    <row r="278" spans="1:18" ht="14.25">
      <c r="A278" s="97"/>
      <c r="B278" s="125"/>
      <c r="C278" s="139" t="s">
        <v>1722</v>
      </c>
      <c r="D278" s="125"/>
      <c r="E278" s="97"/>
      <c r="F278" s="97"/>
      <c r="G278" s="97"/>
      <c r="H278" s="97"/>
      <c r="I278" s="27"/>
      <c r="J278" s="27"/>
      <c r="K278" s="27"/>
      <c r="L278" s="27"/>
      <c r="M278" s="125"/>
      <c r="N278" s="33"/>
      <c r="O278" s="125"/>
      <c r="P278" s="33"/>
      <c r="Q278" s="125"/>
      <c r="R278" s="33"/>
    </row>
    <row r="279" spans="1:18" ht="14.25">
      <c r="A279" s="97"/>
      <c r="B279" s="125"/>
      <c r="C279" s="139" t="s">
        <v>1583</v>
      </c>
      <c r="D279" s="125"/>
      <c r="E279" s="97"/>
      <c r="F279" s="97"/>
      <c r="G279" s="97"/>
      <c r="H279" s="97"/>
      <c r="I279" s="27"/>
      <c r="J279" s="27"/>
      <c r="K279" s="27"/>
      <c r="L279" s="27"/>
      <c r="M279" s="125"/>
      <c r="N279" s="33"/>
      <c r="O279" s="125"/>
      <c r="P279" s="33"/>
      <c r="Q279" s="125"/>
      <c r="R279" s="33"/>
    </row>
    <row r="280" spans="1:18" ht="14.25">
      <c r="A280" s="97"/>
      <c r="B280" s="125"/>
      <c r="C280" s="139" t="s">
        <v>1723</v>
      </c>
      <c r="D280" s="125"/>
      <c r="E280" s="97"/>
      <c r="F280" s="97"/>
      <c r="G280" s="97"/>
      <c r="H280" s="97"/>
      <c r="I280" s="27"/>
      <c r="J280" s="27"/>
      <c r="K280" s="27"/>
      <c r="L280" s="27"/>
      <c r="M280" s="125"/>
      <c r="N280" s="33"/>
      <c r="O280" s="125"/>
      <c r="P280" s="33"/>
      <c r="Q280" s="125"/>
      <c r="R280" s="33"/>
    </row>
    <row r="281" spans="1:18" ht="14.25">
      <c r="A281" s="97"/>
      <c r="B281" s="125"/>
      <c r="C281" s="33" t="s">
        <v>1691</v>
      </c>
      <c r="D281" s="125"/>
      <c r="E281" s="97"/>
      <c r="F281" s="97"/>
      <c r="G281" s="97"/>
      <c r="H281" s="97"/>
      <c r="I281" s="27"/>
      <c r="J281" s="27"/>
      <c r="K281" s="27"/>
      <c r="L281" s="27"/>
      <c r="M281" s="125"/>
      <c r="N281" s="33"/>
      <c r="O281" s="125"/>
      <c r="P281" s="33"/>
      <c r="Q281" s="125"/>
      <c r="R281" s="33"/>
    </row>
    <row r="282" spans="1:18" ht="14.25">
      <c r="A282" s="97"/>
      <c r="B282" s="125"/>
      <c r="C282" s="33" t="s">
        <v>1717</v>
      </c>
      <c r="D282" s="125"/>
      <c r="E282" s="97"/>
      <c r="F282" s="97"/>
      <c r="G282" s="97"/>
      <c r="H282" s="97"/>
      <c r="I282" s="27"/>
      <c r="J282" s="27"/>
      <c r="K282" s="27"/>
      <c r="L282" s="27"/>
      <c r="M282" s="125"/>
      <c r="N282" s="33"/>
      <c r="O282" s="125"/>
      <c r="P282" s="33"/>
      <c r="Q282" s="125"/>
      <c r="R282" s="33"/>
    </row>
    <row r="283" spans="1:18" ht="14.25">
      <c r="A283" s="97"/>
      <c r="B283" s="125"/>
      <c r="C283" s="33" t="s">
        <v>952</v>
      </c>
      <c r="D283" s="125"/>
      <c r="E283" s="97"/>
      <c r="F283" s="97"/>
      <c r="G283" s="97"/>
      <c r="H283" s="97"/>
      <c r="I283" s="27"/>
      <c r="J283" s="27"/>
      <c r="K283" s="27"/>
      <c r="L283" s="27"/>
      <c r="M283" s="125"/>
      <c r="N283" s="33"/>
      <c r="O283" s="125"/>
      <c r="P283" s="33"/>
      <c r="Q283" s="125"/>
      <c r="R283" s="33"/>
    </row>
    <row r="284" spans="1:18" ht="14.25">
      <c r="A284" s="97"/>
      <c r="B284" s="125"/>
      <c r="C284" s="33" t="s">
        <v>1718</v>
      </c>
      <c r="D284" s="125"/>
      <c r="E284" s="97"/>
      <c r="F284" s="97"/>
      <c r="G284" s="97"/>
      <c r="H284" s="97"/>
      <c r="I284" s="27"/>
      <c r="J284" s="27"/>
      <c r="K284" s="27"/>
      <c r="L284" s="27"/>
      <c r="M284" s="125"/>
      <c r="N284" s="33"/>
      <c r="O284" s="125"/>
      <c r="P284" s="33"/>
      <c r="Q284" s="125"/>
      <c r="R284" s="33"/>
    </row>
    <row r="285" spans="1:18" ht="14.25">
      <c r="A285" s="97"/>
      <c r="B285" s="125"/>
      <c r="C285" s="33" t="s">
        <v>182</v>
      </c>
      <c r="D285" s="125"/>
      <c r="E285" s="97"/>
      <c r="F285" s="97"/>
      <c r="G285" s="97"/>
      <c r="H285" s="97"/>
      <c r="I285" s="27"/>
      <c r="J285" s="27"/>
      <c r="K285" s="27"/>
      <c r="L285" s="27"/>
      <c r="M285" s="125"/>
      <c r="N285" s="33"/>
      <c r="O285" s="125"/>
      <c r="P285" s="33"/>
      <c r="Q285" s="125"/>
      <c r="R285" s="33"/>
    </row>
    <row r="286" spans="1:18" ht="14.25">
      <c r="A286" s="97"/>
      <c r="B286" s="125"/>
      <c r="C286" s="33" t="s">
        <v>1699</v>
      </c>
      <c r="D286" s="125"/>
      <c r="E286" s="97"/>
      <c r="F286" s="97"/>
      <c r="G286" s="97"/>
      <c r="H286" s="97"/>
      <c r="I286" s="27"/>
      <c r="J286" s="27"/>
      <c r="K286" s="27"/>
      <c r="L286" s="27"/>
      <c r="M286" s="125"/>
      <c r="N286" s="33"/>
      <c r="O286" s="125"/>
      <c r="P286" s="33"/>
      <c r="Q286" s="125"/>
      <c r="R286" s="33"/>
    </row>
    <row r="287" spans="1:18" ht="14.25">
      <c r="A287" s="97"/>
      <c r="B287" s="125"/>
      <c r="C287" s="33" t="s">
        <v>177</v>
      </c>
      <c r="D287" s="125"/>
      <c r="E287" s="97"/>
      <c r="F287" s="97"/>
      <c r="G287" s="97"/>
      <c r="H287" s="97"/>
      <c r="I287" s="27"/>
      <c r="J287" s="27"/>
      <c r="K287" s="27"/>
      <c r="L287" s="27"/>
      <c r="M287" s="125"/>
      <c r="N287" s="33"/>
      <c r="O287" s="125"/>
      <c r="P287" s="33"/>
      <c r="Q287" s="125"/>
      <c r="R287" s="33"/>
    </row>
    <row r="288" spans="1:18" ht="14.25">
      <c r="A288" s="97"/>
      <c r="B288" s="125"/>
      <c r="C288" s="33" t="s">
        <v>464</v>
      </c>
      <c r="D288" s="125"/>
      <c r="E288" s="97"/>
      <c r="F288" s="97"/>
      <c r="G288" s="97"/>
      <c r="H288" s="97"/>
      <c r="I288" s="27"/>
      <c r="J288" s="27"/>
      <c r="K288" s="27"/>
      <c r="L288" s="27"/>
      <c r="M288" s="125"/>
      <c r="N288" s="33"/>
      <c r="O288" s="125"/>
      <c r="P288" s="33"/>
      <c r="Q288" s="125"/>
      <c r="R288" s="33"/>
    </row>
    <row r="289" spans="1:18" ht="14.25">
      <c r="A289" s="97"/>
      <c r="B289" s="125"/>
      <c r="C289" s="33" t="s">
        <v>962</v>
      </c>
      <c r="D289" s="125"/>
      <c r="E289" s="97"/>
      <c r="F289" s="97"/>
      <c r="G289" s="97"/>
      <c r="H289" s="97"/>
      <c r="I289" s="27"/>
      <c r="J289" s="27"/>
      <c r="K289" s="27"/>
      <c r="L289" s="27"/>
      <c r="M289" s="125"/>
      <c r="N289" s="33"/>
      <c r="O289" s="125"/>
      <c r="P289" s="33"/>
      <c r="Q289" s="125"/>
      <c r="R289" s="33"/>
    </row>
    <row r="290" spans="1:18" ht="14.25">
      <c r="A290" s="97"/>
      <c r="B290" s="125"/>
      <c r="C290" s="33" t="s">
        <v>1359</v>
      </c>
      <c r="D290" s="125"/>
      <c r="E290" s="97"/>
      <c r="F290" s="97"/>
      <c r="G290" s="97"/>
      <c r="H290" s="97"/>
      <c r="I290" s="27"/>
      <c r="J290" s="27"/>
      <c r="K290" s="27"/>
      <c r="L290" s="27"/>
      <c r="M290" s="125"/>
      <c r="N290" s="33"/>
      <c r="O290" s="125"/>
      <c r="P290" s="33"/>
      <c r="Q290" s="125"/>
      <c r="R290" s="33"/>
    </row>
    <row r="291" spans="1:18" ht="14.25">
      <c r="A291" s="97"/>
      <c r="B291" s="125"/>
      <c r="C291" s="139" t="s">
        <v>1292</v>
      </c>
      <c r="D291" s="125"/>
      <c r="E291" s="97"/>
      <c r="F291" s="97"/>
      <c r="G291" s="97"/>
      <c r="H291" s="97"/>
      <c r="I291" s="27"/>
      <c r="J291" s="27"/>
      <c r="K291" s="27"/>
      <c r="L291" s="27"/>
      <c r="M291" s="125"/>
      <c r="N291" s="33"/>
      <c r="O291" s="125"/>
      <c r="P291" s="33"/>
      <c r="Q291" s="125"/>
      <c r="R291" s="33"/>
    </row>
    <row r="292" spans="1:18" ht="14.25">
      <c r="A292" s="97"/>
      <c r="B292" s="125"/>
      <c r="C292" s="33" t="s">
        <v>1102</v>
      </c>
      <c r="D292" s="125"/>
      <c r="E292" s="97"/>
      <c r="F292" s="97"/>
      <c r="G292" s="97"/>
      <c r="H292" s="97"/>
      <c r="I292" s="27"/>
      <c r="J292" s="27"/>
      <c r="K292" s="27"/>
      <c r="L292" s="27"/>
      <c r="M292" s="125"/>
      <c r="N292" s="33"/>
      <c r="O292" s="125"/>
      <c r="P292" s="33"/>
      <c r="Q292" s="125"/>
      <c r="R292" s="33"/>
    </row>
    <row r="293" spans="1:18" ht="14.25">
      <c r="A293" s="97"/>
      <c r="B293" s="125"/>
      <c r="C293" s="33" t="s">
        <v>1646</v>
      </c>
      <c r="D293" s="125"/>
      <c r="E293" s="97"/>
      <c r="F293" s="97"/>
      <c r="G293" s="97"/>
      <c r="H293" s="97"/>
      <c r="I293" s="27"/>
      <c r="J293" s="27"/>
      <c r="K293" s="27"/>
      <c r="L293" s="27"/>
      <c r="M293" s="125"/>
      <c r="N293" s="33"/>
      <c r="O293" s="125"/>
      <c r="P293" s="33"/>
      <c r="Q293" s="125"/>
      <c r="R293" s="33"/>
    </row>
    <row r="294" spans="1:18" ht="14.25">
      <c r="A294" s="97"/>
      <c r="B294" s="125"/>
      <c r="C294" s="33" t="s">
        <v>1724</v>
      </c>
      <c r="D294" s="125"/>
      <c r="E294" s="97"/>
      <c r="F294" s="97"/>
      <c r="G294" s="97"/>
      <c r="H294" s="97"/>
      <c r="I294" s="27"/>
      <c r="J294" s="27"/>
      <c r="K294" s="27"/>
      <c r="L294" s="27"/>
      <c r="M294" s="125"/>
      <c r="N294" s="33"/>
      <c r="O294" s="125"/>
      <c r="P294" s="33"/>
      <c r="Q294" s="125"/>
      <c r="R294" s="33"/>
    </row>
    <row r="295" spans="1:18" ht="14.25">
      <c r="A295" s="97"/>
      <c r="B295" s="125"/>
      <c r="C295" s="33" t="s">
        <v>1361</v>
      </c>
      <c r="D295" s="125"/>
      <c r="E295" s="97"/>
      <c r="F295" s="97"/>
      <c r="G295" s="97"/>
      <c r="H295" s="97"/>
      <c r="I295" s="27"/>
      <c r="J295" s="27"/>
      <c r="K295" s="27"/>
      <c r="L295" s="27"/>
      <c r="M295" s="125"/>
      <c r="N295" s="33"/>
      <c r="O295" s="125"/>
      <c r="P295" s="33"/>
      <c r="Q295" s="125"/>
      <c r="R295" s="33"/>
    </row>
    <row r="296" spans="1:18" ht="14.25">
      <c r="A296" s="97"/>
      <c r="B296" s="125"/>
      <c r="C296" s="33" t="s">
        <v>1187</v>
      </c>
      <c r="D296" s="125"/>
      <c r="E296" s="97"/>
      <c r="F296" s="97"/>
      <c r="G296" s="97"/>
      <c r="H296" s="97"/>
      <c r="I296" s="27"/>
      <c r="J296" s="27"/>
      <c r="K296" s="27"/>
      <c r="L296" s="27"/>
      <c r="M296" s="125"/>
      <c r="N296" s="33"/>
      <c r="O296" s="125"/>
      <c r="P296" s="33"/>
      <c r="Q296" s="125"/>
      <c r="R296" s="33"/>
    </row>
    <row r="297" spans="1:18" ht="14.25">
      <c r="A297" s="97"/>
      <c r="B297" s="125"/>
      <c r="C297" s="33" t="s">
        <v>1719</v>
      </c>
      <c r="D297" s="125"/>
      <c r="E297" s="97"/>
      <c r="F297" s="97"/>
      <c r="G297" s="97"/>
      <c r="H297" s="97"/>
      <c r="I297" s="27"/>
      <c r="J297" s="27"/>
      <c r="K297" s="27"/>
      <c r="L297" s="27"/>
      <c r="M297" s="125"/>
      <c r="N297" s="33"/>
      <c r="O297" s="125"/>
      <c r="P297" s="33"/>
      <c r="Q297" s="125"/>
      <c r="R297" s="33"/>
    </row>
    <row r="298" spans="1:18" ht="14.25">
      <c r="A298" s="97"/>
      <c r="B298" s="125"/>
      <c r="C298" s="33" t="s">
        <v>1725</v>
      </c>
      <c r="D298" s="125"/>
      <c r="E298" s="97"/>
      <c r="F298" s="97"/>
      <c r="G298" s="97"/>
      <c r="H298" s="97"/>
      <c r="I298" s="27"/>
      <c r="J298" s="27"/>
      <c r="K298" s="27"/>
      <c r="L298" s="27"/>
      <c r="M298" s="125"/>
      <c r="N298" s="33"/>
      <c r="O298" s="125"/>
      <c r="P298" s="33"/>
      <c r="Q298" s="125"/>
      <c r="R298" s="33"/>
    </row>
    <row r="299" spans="1:18" ht="14.25">
      <c r="A299" s="97"/>
      <c r="B299" s="125"/>
      <c r="C299" s="33" t="s">
        <v>1616</v>
      </c>
      <c r="D299" s="125"/>
      <c r="E299" s="97"/>
      <c r="F299" s="97"/>
      <c r="G299" s="97"/>
      <c r="H299" s="97"/>
      <c r="I299" s="27"/>
      <c r="J299" s="27"/>
      <c r="K299" s="27"/>
      <c r="L299" s="27"/>
      <c r="M299" s="125"/>
      <c r="N299" s="33"/>
      <c r="O299" s="125"/>
      <c r="P299" s="33"/>
      <c r="Q299" s="125"/>
      <c r="R299" s="33"/>
    </row>
    <row r="300" spans="1:18" ht="14.25">
      <c r="A300" s="97"/>
      <c r="B300" s="125"/>
      <c r="C300" s="33" t="s">
        <v>1726</v>
      </c>
      <c r="D300" s="125"/>
      <c r="E300" s="97"/>
      <c r="F300" s="97"/>
      <c r="G300" s="97"/>
      <c r="H300" s="97"/>
      <c r="I300" s="27"/>
      <c r="J300" s="27"/>
      <c r="K300" s="27"/>
      <c r="L300" s="27"/>
      <c r="M300" s="125"/>
      <c r="N300" s="33"/>
      <c r="O300" s="125"/>
      <c r="P300" s="33"/>
      <c r="Q300" s="125"/>
      <c r="R300" s="33"/>
    </row>
    <row r="301" spans="1:18" ht="14.25">
      <c r="A301" s="97"/>
      <c r="B301" s="125"/>
      <c r="C301" s="33" t="s">
        <v>1236</v>
      </c>
      <c r="D301" s="125"/>
      <c r="E301" s="97"/>
      <c r="F301" s="97"/>
      <c r="G301" s="97"/>
      <c r="H301" s="97"/>
      <c r="I301" s="27"/>
      <c r="J301" s="27"/>
      <c r="K301" s="27"/>
      <c r="L301" s="27"/>
      <c r="M301" s="125"/>
      <c r="N301" s="33"/>
      <c r="O301" s="125"/>
      <c r="P301" s="33"/>
      <c r="Q301" s="125"/>
      <c r="R301" s="33"/>
    </row>
    <row r="302" spans="1:18" ht="14.25">
      <c r="A302" s="97"/>
      <c r="B302" s="125"/>
      <c r="C302" s="33" t="s">
        <v>1727</v>
      </c>
      <c r="D302" s="125"/>
      <c r="E302" s="97"/>
      <c r="F302" s="97"/>
      <c r="G302" s="97"/>
      <c r="H302" s="97"/>
      <c r="I302" s="27"/>
      <c r="J302" s="27"/>
      <c r="K302" s="27"/>
      <c r="L302" s="27"/>
      <c r="M302" s="125"/>
      <c r="N302" s="33"/>
      <c r="O302" s="125"/>
      <c r="P302" s="33"/>
      <c r="Q302" s="125"/>
      <c r="R302" s="33"/>
    </row>
    <row r="303" spans="1:18" ht="14.25">
      <c r="A303" s="97"/>
      <c r="B303" s="125"/>
      <c r="C303" s="33" t="s">
        <v>1728</v>
      </c>
      <c r="D303" s="125"/>
      <c r="E303" s="97"/>
      <c r="F303" s="97"/>
      <c r="G303" s="97"/>
      <c r="H303" s="97"/>
      <c r="I303" s="27"/>
      <c r="J303" s="27"/>
      <c r="K303" s="27"/>
      <c r="L303" s="27"/>
      <c r="M303" s="125"/>
      <c r="N303" s="33"/>
      <c r="O303" s="125"/>
      <c r="P303" s="33"/>
      <c r="Q303" s="125"/>
      <c r="R303" s="33"/>
    </row>
    <row r="304" spans="1:18" ht="14.25">
      <c r="A304" s="97"/>
      <c r="B304" s="125"/>
      <c r="C304" s="33" t="s">
        <v>1618</v>
      </c>
      <c r="D304" s="125"/>
      <c r="E304" s="97"/>
      <c r="F304" s="97"/>
      <c r="G304" s="97"/>
      <c r="H304" s="97"/>
      <c r="I304" s="27"/>
      <c r="J304" s="27"/>
      <c r="K304" s="27"/>
      <c r="L304" s="27"/>
      <c r="M304" s="125"/>
      <c r="N304" s="33"/>
      <c r="O304" s="125"/>
      <c r="P304" s="33"/>
      <c r="Q304" s="125"/>
      <c r="R304" s="33"/>
    </row>
    <row r="305" spans="1:18" ht="14.25">
      <c r="A305" s="97"/>
      <c r="B305" s="125"/>
      <c r="C305" s="33" t="s">
        <v>1729</v>
      </c>
      <c r="D305" s="125"/>
      <c r="E305" s="97"/>
      <c r="F305" s="97"/>
      <c r="G305" s="97"/>
      <c r="H305" s="97"/>
      <c r="I305" s="27"/>
      <c r="J305" s="27"/>
      <c r="K305" s="27"/>
      <c r="L305" s="27"/>
      <c r="M305" s="125"/>
      <c r="N305" s="33"/>
      <c r="O305" s="125"/>
      <c r="P305" s="33"/>
      <c r="Q305" s="125"/>
      <c r="R305" s="33"/>
    </row>
    <row r="306" spans="1:18" ht="14.25">
      <c r="A306" s="97"/>
      <c r="B306" s="125"/>
      <c r="C306" s="33" t="s">
        <v>59</v>
      </c>
      <c r="D306" s="125"/>
      <c r="E306" s="97"/>
      <c r="F306" s="97"/>
      <c r="G306" s="97"/>
      <c r="H306" s="97"/>
      <c r="I306" s="27"/>
      <c r="J306" s="27"/>
      <c r="K306" s="27"/>
      <c r="L306" s="27"/>
      <c r="M306" s="125"/>
      <c r="N306" s="33"/>
      <c r="O306" s="125"/>
      <c r="P306" s="33"/>
      <c r="Q306" s="125"/>
      <c r="R306" s="33"/>
    </row>
    <row r="307" spans="1:18" ht="14.25">
      <c r="A307" s="97"/>
      <c r="B307" s="125"/>
      <c r="C307" s="33" t="s">
        <v>1292</v>
      </c>
      <c r="D307" s="125"/>
      <c r="E307" s="97"/>
      <c r="F307" s="97"/>
      <c r="G307" s="97"/>
      <c r="H307" s="97"/>
      <c r="I307" s="27"/>
      <c r="J307" s="27"/>
      <c r="K307" s="27"/>
      <c r="L307" s="27"/>
      <c r="M307" s="125"/>
      <c r="N307" s="33"/>
      <c r="O307" s="125"/>
      <c r="P307" s="33"/>
      <c r="Q307" s="125"/>
      <c r="R307" s="33"/>
    </row>
    <row r="308" spans="1:18" ht="14.25">
      <c r="A308" s="97"/>
      <c r="B308" s="125"/>
      <c r="C308" s="33" t="s">
        <v>1631</v>
      </c>
      <c r="D308" s="125"/>
      <c r="E308" s="97"/>
      <c r="F308" s="97"/>
      <c r="G308" s="97"/>
      <c r="H308" s="97"/>
      <c r="I308" s="27"/>
      <c r="J308" s="27"/>
      <c r="K308" s="27"/>
      <c r="L308" s="27"/>
      <c r="M308" s="125"/>
      <c r="N308" s="33"/>
      <c r="O308" s="125"/>
      <c r="P308" s="33"/>
      <c r="Q308" s="125"/>
      <c r="R308" s="33"/>
    </row>
    <row r="309" spans="1:18" ht="14.25">
      <c r="A309" s="97"/>
      <c r="B309" s="125"/>
      <c r="C309" s="33" t="s">
        <v>1730</v>
      </c>
      <c r="D309" s="125"/>
      <c r="E309" s="97"/>
      <c r="F309" s="97"/>
      <c r="G309" s="97"/>
      <c r="H309" s="97"/>
      <c r="I309" s="27"/>
      <c r="J309" s="27"/>
      <c r="K309" s="27"/>
      <c r="L309" s="27"/>
      <c r="M309" s="125"/>
      <c r="N309" s="33"/>
      <c r="O309" s="125"/>
      <c r="P309" s="33"/>
      <c r="Q309" s="125"/>
      <c r="R309" s="33"/>
    </row>
    <row r="310" spans="1:18" ht="14.25">
      <c r="A310" s="97"/>
      <c r="B310" s="125"/>
      <c r="C310" s="33" t="s">
        <v>1731</v>
      </c>
      <c r="D310" s="125"/>
      <c r="E310" s="97"/>
      <c r="F310" s="97"/>
      <c r="G310" s="97"/>
      <c r="H310" s="97"/>
      <c r="I310" s="27"/>
      <c r="J310" s="27"/>
      <c r="K310" s="27"/>
      <c r="L310" s="27"/>
      <c r="M310" s="125"/>
      <c r="N310" s="33"/>
      <c r="O310" s="125"/>
      <c r="P310" s="33"/>
      <c r="Q310" s="125"/>
      <c r="R310" s="33"/>
    </row>
    <row r="311" spans="1:18" ht="14.25">
      <c r="A311" s="97"/>
      <c r="B311" s="125"/>
      <c r="C311" s="33" t="s">
        <v>1732</v>
      </c>
      <c r="D311" s="125"/>
      <c r="E311" s="97"/>
      <c r="F311" s="97"/>
      <c r="G311" s="97"/>
      <c r="H311" s="97"/>
      <c r="I311" s="27"/>
      <c r="J311" s="27"/>
      <c r="K311" s="27"/>
      <c r="L311" s="27"/>
      <c r="M311" s="125"/>
      <c r="N311" s="33"/>
      <c r="O311" s="125"/>
      <c r="P311" s="33"/>
      <c r="Q311" s="125"/>
      <c r="R311" s="33"/>
    </row>
    <row r="312" spans="1:18" ht="14.25">
      <c r="A312" s="97"/>
      <c r="B312" s="125"/>
      <c r="C312" s="33" t="s">
        <v>1602</v>
      </c>
      <c r="D312" s="125"/>
      <c r="E312" s="97"/>
      <c r="F312" s="97"/>
      <c r="G312" s="97"/>
      <c r="H312" s="97"/>
      <c r="I312" s="27"/>
      <c r="J312" s="27"/>
      <c r="K312" s="27"/>
      <c r="L312" s="27"/>
      <c r="M312" s="125"/>
      <c r="N312" s="33"/>
      <c r="O312" s="125"/>
      <c r="P312" s="33"/>
      <c r="Q312" s="125"/>
      <c r="R312" s="33"/>
    </row>
    <row r="313" spans="1:18" ht="14.25">
      <c r="A313" s="97"/>
      <c r="B313" s="125"/>
      <c r="C313" s="33" t="s">
        <v>1733</v>
      </c>
      <c r="D313" s="125"/>
      <c r="E313" s="97"/>
      <c r="F313" s="97"/>
      <c r="G313" s="97"/>
      <c r="H313" s="97"/>
      <c r="I313" s="27"/>
      <c r="J313" s="27"/>
      <c r="K313" s="27"/>
      <c r="L313" s="27"/>
      <c r="M313" s="125"/>
      <c r="N313" s="33"/>
      <c r="O313" s="125"/>
      <c r="P313" s="33"/>
      <c r="Q313" s="125"/>
      <c r="R313" s="33"/>
    </row>
    <row r="314" spans="1:18" ht="14.25">
      <c r="A314" s="97"/>
      <c r="B314" s="125"/>
      <c r="C314" s="33" t="s">
        <v>1734</v>
      </c>
      <c r="D314" s="125"/>
      <c r="E314" s="97"/>
      <c r="F314" s="97"/>
      <c r="G314" s="97"/>
      <c r="H314" s="97"/>
      <c r="I314" s="27"/>
      <c r="J314" s="27"/>
      <c r="K314" s="27"/>
      <c r="L314" s="27"/>
      <c r="M314" s="125"/>
      <c r="N314" s="33"/>
      <c r="O314" s="125"/>
      <c r="P314" s="33"/>
      <c r="Q314" s="125"/>
      <c r="R314" s="33"/>
    </row>
    <row r="315" spans="1:18" ht="14.25">
      <c r="A315" s="97"/>
      <c r="B315" s="125"/>
      <c r="C315" s="33" t="s">
        <v>1735</v>
      </c>
      <c r="D315" s="125"/>
      <c r="E315" s="97"/>
      <c r="F315" s="97"/>
      <c r="G315" s="97"/>
      <c r="H315" s="97"/>
      <c r="I315" s="27"/>
      <c r="J315" s="27"/>
      <c r="K315" s="27"/>
      <c r="L315" s="27"/>
      <c r="M315" s="125"/>
      <c r="N315" s="33"/>
      <c r="O315" s="125"/>
      <c r="P315" s="33"/>
      <c r="Q315" s="125"/>
      <c r="R315" s="33"/>
    </row>
    <row r="316" spans="1:18" ht="14.25">
      <c r="A316" s="97"/>
      <c r="B316" s="125"/>
      <c r="C316" s="33" t="s">
        <v>1583</v>
      </c>
      <c r="D316" s="125"/>
      <c r="E316" s="97"/>
      <c r="F316" s="97"/>
      <c r="G316" s="97"/>
      <c r="H316" s="97"/>
      <c r="I316" s="27"/>
      <c r="J316" s="27"/>
      <c r="K316" s="27"/>
      <c r="L316" s="27"/>
      <c r="M316" s="125"/>
      <c r="N316" s="33"/>
      <c r="O316" s="125"/>
      <c r="P316" s="33"/>
      <c r="Q316" s="125"/>
      <c r="R316" s="33"/>
    </row>
    <row r="317" spans="1:18" ht="14.25">
      <c r="A317" s="97"/>
      <c r="B317" s="125"/>
      <c r="C317" s="33" t="s">
        <v>1736</v>
      </c>
      <c r="D317" s="125"/>
      <c r="E317" s="97"/>
      <c r="F317" s="97"/>
      <c r="G317" s="97"/>
      <c r="H317" s="97"/>
      <c r="I317" s="27"/>
      <c r="J317" s="27"/>
      <c r="K317" s="27"/>
      <c r="L317" s="27"/>
      <c r="M317" s="125"/>
      <c r="N317" s="33"/>
      <c r="O317" s="125"/>
      <c r="P317" s="33"/>
      <c r="Q317" s="125"/>
      <c r="R317" s="33"/>
    </row>
    <row r="318" spans="1:18" ht="14.25">
      <c r="A318" s="97"/>
      <c r="B318" s="125"/>
      <c r="C318" s="33" t="s">
        <v>1139</v>
      </c>
      <c r="D318" s="125"/>
      <c r="E318" s="97"/>
      <c r="F318" s="97"/>
      <c r="G318" s="97"/>
      <c r="H318" s="97"/>
      <c r="I318" s="27"/>
      <c r="J318" s="27"/>
      <c r="K318" s="27"/>
      <c r="L318" s="27"/>
      <c r="M318" s="125"/>
      <c r="N318" s="33"/>
      <c r="O318" s="125"/>
      <c r="P318" s="33"/>
      <c r="Q318" s="125"/>
      <c r="R318" s="33"/>
    </row>
    <row r="319" spans="1:18" ht="14.25">
      <c r="A319" s="97"/>
      <c r="B319" s="125"/>
      <c r="C319" s="33" t="s">
        <v>1737</v>
      </c>
      <c r="D319" s="125"/>
      <c r="E319" s="97"/>
      <c r="F319" s="97"/>
      <c r="G319" s="97"/>
      <c r="H319" s="97"/>
      <c r="I319" s="27"/>
      <c r="J319" s="27"/>
      <c r="K319" s="27"/>
      <c r="L319" s="27"/>
      <c r="M319" s="125"/>
      <c r="N319" s="33"/>
      <c r="O319" s="125"/>
      <c r="P319" s="33"/>
      <c r="Q319" s="125"/>
      <c r="R319" s="33"/>
    </row>
    <row r="320" spans="1:18" ht="14.25">
      <c r="A320" s="97"/>
      <c r="B320" s="125"/>
      <c r="C320" s="33" t="s">
        <v>1738</v>
      </c>
      <c r="D320" s="125"/>
      <c r="E320" s="97"/>
      <c r="F320" s="97"/>
      <c r="G320" s="97"/>
      <c r="H320" s="97"/>
      <c r="I320" s="27"/>
      <c r="J320" s="27"/>
      <c r="K320" s="27"/>
      <c r="L320" s="27"/>
      <c r="M320" s="125"/>
      <c r="N320" s="33"/>
      <c r="O320" s="125"/>
      <c r="P320" s="33"/>
      <c r="Q320" s="125"/>
      <c r="R320" s="33"/>
    </row>
    <row r="321" spans="1:18" ht="14.25">
      <c r="A321" s="97"/>
      <c r="B321" s="125"/>
      <c r="C321" s="83" t="s">
        <v>1622</v>
      </c>
      <c r="D321" s="125"/>
      <c r="E321" s="97"/>
      <c r="F321" s="97"/>
      <c r="G321" s="97"/>
      <c r="H321" s="97"/>
      <c r="I321" s="27"/>
      <c r="J321" s="27"/>
      <c r="K321" s="27"/>
      <c r="L321" s="27"/>
      <c r="M321" s="125"/>
      <c r="N321" s="33"/>
      <c r="O321" s="125"/>
      <c r="P321" s="33"/>
      <c r="Q321" s="125"/>
      <c r="R321" s="33"/>
    </row>
    <row r="322" spans="1:18" ht="14.25">
      <c r="A322" s="97"/>
      <c r="B322" s="125"/>
      <c r="C322" s="149"/>
      <c r="D322" s="125"/>
      <c r="E322" s="97"/>
      <c r="F322" s="97"/>
      <c r="G322" s="97"/>
      <c r="H322" s="97"/>
      <c r="I322" s="27"/>
      <c r="J322" s="27"/>
      <c r="K322" s="27"/>
      <c r="L322" s="27"/>
      <c r="M322" s="125"/>
      <c r="N322" s="33"/>
      <c r="O322" s="125"/>
      <c r="P322" s="33"/>
      <c r="Q322" s="125"/>
      <c r="R322" s="33"/>
    </row>
    <row r="323" spans="1:18" ht="14.25">
      <c r="A323" s="97"/>
      <c r="B323" s="125"/>
      <c r="C323" s="83"/>
      <c r="D323" s="125"/>
      <c r="E323" s="97"/>
      <c r="F323" s="97"/>
      <c r="G323" s="97"/>
      <c r="H323" s="97"/>
      <c r="I323" s="27" t="s">
        <v>989</v>
      </c>
      <c r="J323" s="27" t="s">
        <v>1739</v>
      </c>
      <c r="K323" s="27">
        <v>0.2</v>
      </c>
      <c r="L323" s="27"/>
      <c r="M323" s="125"/>
      <c r="N323" s="33"/>
      <c r="O323" s="125"/>
      <c r="P323" s="33"/>
      <c r="Q323" s="125"/>
      <c r="R323" s="33"/>
    </row>
    <row r="324" spans="1:18" ht="14.25">
      <c r="A324" s="97"/>
      <c r="B324" s="125"/>
      <c r="C324" s="150"/>
      <c r="D324" s="125"/>
      <c r="E324" s="97"/>
      <c r="F324" s="97"/>
      <c r="G324" s="97"/>
      <c r="H324" s="97"/>
      <c r="I324" s="27"/>
      <c r="J324" s="27"/>
      <c r="K324" s="27"/>
      <c r="L324" s="27"/>
      <c r="M324" s="125"/>
      <c r="N324" s="33"/>
      <c r="O324" s="125"/>
      <c r="P324" s="33"/>
      <c r="Q324" s="125"/>
      <c r="R324" s="33"/>
    </row>
    <row r="325" spans="1:18" ht="14.25">
      <c r="A325" s="97"/>
      <c r="B325" s="125"/>
      <c r="C325" s="150"/>
      <c r="D325" s="125"/>
      <c r="E325" s="97"/>
      <c r="F325" s="97"/>
      <c r="G325" s="97"/>
      <c r="H325" s="97"/>
      <c r="I325" s="27" t="s">
        <v>1740</v>
      </c>
      <c r="J325" s="27" t="s">
        <v>1407</v>
      </c>
      <c r="K325" s="27">
        <v>0.14</v>
      </c>
      <c r="L325" s="27">
        <v>0.01</v>
      </c>
      <c r="M325" s="125"/>
      <c r="N325" s="33"/>
      <c r="O325" s="125"/>
      <c r="P325" s="33"/>
      <c r="Q325" s="125"/>
      <c r="R325" s="33"/>
    </row>
    <row r="326" spans="1:18" ht="14.25">
      <c r="A326" s="97"/>
      <c r="B326" s="125"/>
      <c r="C326" s="150"/>
      <c r="D326" s="125"/>
      <c r="E326" s="97"/>
      <c r="F326" s="97"/>
      <c r="G326" s="97"/>
      <c r="H326" s="97"/>
      <c r="I326" s="27"/>
      <c r="J326" s="27"/>
      <c r="K326" s="27"/>
      <c r="L326" s="27"/>
      <c r="M326" s="125"/>
      <c r="N326" s="33"/>
      <c r="O326" s="125"/>
      <c r="P326" s="33"/>
      <c r="Q326" s="125"/>
      <c r="R326" s="33"/>
    </row>
    <row r="327" spans="1:18" ht="14.25">
      <c r="A327" s="97"/>
      <c r="B327" s="125"/>
      <c r="C327" s="150"/>
      <c r="D327" s="125"/>
      <c r="E327" s="97"/>
      <c r="F327" s="97"/>
      <c r="G327" s="97"/>
      <c r="H327" s="97"/>
      <c r="I327" s="27" t="s">
        <v>1136</v>
      </c>
      <c r="J327" s="27" t="s">
        <v>1098</v>
      </c>
      <c r="K327" s="27">
        <v>0.04</v>
      </c>
      <c r="L327" s="27">
        <v>0.06</v>
      </c>
      <c r="M327" s="125"/>
      <c r="N327" s="33"/>
      <c r="O327" s="125"/>
      <c r="P327" s="33"/>
      <c r="Q327" s="125"/>
      <c r="R327" s="33"/>
    </row>
    <row r="328" spans="1:18" ht="14.25">
      <c r="A328" s="97"/>
      <c r="B328" s="125"/>
      <c r="C328" s="150"/>
      <c r="D328" s="125"/>
      <c r="E328" s="97"/>
      <c r="F328" s="97"/>
      <c r="G328" s="97"/>
      <c r="H328" s="97"/>
      <c r="I328" s="83" t="s">
        <v>1142</v>
      </c>
      <c r="J328" s="83" t="s">
        <v>1741</v>
      </c>
      <c r="K328" s="83">
        <v>0.18</v>
      </c>
      <c r="L328" s="133"/>
      <c r="M328" s="125"/>
      <c r="N328" s="33"/>
      <c r="O328" s="125"/>
      <c r="P328" s="33"/>
      <c r="Q328" s="125"/>
      <c r="R328" s="33"/>
    </row>
    <row r="329" spans="1:18" ht="14.25">
      <c r="A329" s="97"/>
      <c r="B329" s="125"/>
      <c r="C329" s="150"/>
      <c r="D329" s="125"/>
      <c r="E329" s="97"/>
      <c r="F329" s="97"/>
      <c r="G329" s="97"/>
      <c r="H329" s="97"/>
      <c r="I329" s="27"/>
      <c r="J329" s="27"/>
      <c r="K329" s="27"/>
      <c r="L329" s="27"/>
      <c r="M329" s="125"/>
      <c r="N329" s="33"/>
      <c r="O329" s="125"/>
      <c r="P329" s="33"/>
      <c r="Q329" s="125"/>
      <c r="R329" s="33"/>
    </row>
    <row r="330" spans="1:18" ht="14.25">
      <c r="A330" s="97"/>
      <c r="B330" s="125"/>
      <c r="C330" s="150"/>
      <c r="D330" s="125"/>
      <c r="E330" s="97"/>
      <c r="F330" s="97"/>
      <c r="G330" s="97"/>
      <c r="H330" s="97"/>
      <c r="I330" s="27"/>
      <c r="J330" s="27"/>
      <c r="K330" s="27"/>
      <c r="L330" s="27"/>
      <c r="M330" s="125"/>
      <c r="N330" s="33"/>
      <c r="O330" s="125"/>
      <c r="P330" s="33"/>
      <c r="Q330" s="125"/>
      <c r="R330" s="33"/>
    </row>
    <row r="331" spans="1:18" ht="14.25">
      <c r="A331" s="97"/>
      <c r="B331" s="125"/>
      <c r="C331" s="150"/>
      <c r="D331" s="125"/>
      <c r="E331" s="97"/>
      <c r="F331" s="97"/>
      <c r="G331" s="97"/>
      <c r="H331" s="97"/>
      <c r="I331" s="27" t="s">
        <v>1742</v>
      </c>
      <c r="J331" s="27" t="s">
        <v>1743</v>
      </c>
      <c r="K331" s="27">
        <v>0.02</v>
      </c>
      <c r="L331" s="150"/>
      <c r="M331" s="125"/>
      <c r="N331" s="33"/>
      <c r="O331" s="125"/>
      <c r="P331" s="33"/>
      <c r="Q331" s="125"/>
      <c r="R331" s="33"/>
    </row>
    <row r="332" spans="1:18" ht="14.25">
      <c r="A332" s="97"/>
      <c r="B332" s="125"/>
      <c r="C332" s="150"/>
      <c r="D332" s="125"/>
      <c r="E332" s="97"/>
      <c r="F332" s="97"/>
      <c r="G332" s="97"/>
      <c r="H332" s="97"/>
      <c r="I332" s="150"/>
      <c r="J332" s="150"/>
      <c r="K332" s="150"/>
      <c r="L332" s="150"/>
      <c r="M332" s="125"/>
      <c r="N332" s="33"/>
      <c r="O332" s="125"/>
      <c r="P332" s="33"/>
      <c r="Q332" s="125"/>
      <c r="R332" s="33"/>
    </row>
    <row r="333" spans="1:18" ht="14.25">
      <c r="A333" s="97"/>
      <c r="B333" s="125"/>
      <c r="C333" s="150"/>
      <c r="D333" s="125"/>
      <c r="E333" s="97"/>
      <c r="F333" s="97"/>
      <c r="G333" s="97"/>
      <c r="H333" s="97"/>
      <c r="I333" s="150"/>
      <c r="J333" s="150"/>
      <c r="K333" s="150"/>
      <c r="L333" s="150"/>
      <c r="M333" s="125"/>
      <c r="N333" s="33"/>
      <c r="O333" s="125"/>
      <c r="P333" s="33"/>
      <c r="Q333" s="125"/>
      <c r="R333" s="33"/>
    </row>
  </sheetData>
  <sheetProtection/>
  <mergeCells count="80">
    <mergeCell ref="A1:R1"/>
    <mergeCell ref="O2:R2"/>
    <mergeCell ref="A3:R3"/>
    <mergeCell ref="E4:R4"/>
    <mergeCell ref="G5:L5"/>
    <mergeCell ref="M5:N5"/>
    <mergeCell ref="O5:P5"/>
    <mergeCell ref="Q5:R5"/>
    <mergeCell ref="A7:C7"/>
    <mergeCell ref="A4:A6"/>
    <mergeCell ref="A9:A11"/>
    <mergeCell ref="A12:A42"/>
    <mergeCell ref="A43:A107"/>
    <mergeCell ref="A108:A179"/>
    <mergeCell ref="A180:A333"/>
    <mergeCell ref="B4:B6"/>
    <mergeCell ref="B9:B11"/>
    <mergeCell ref="B12:B42"/>
    <mergeCell ref="B43:B107"/>
    <mergeCell ref="B108:B179"/>
    <mergeCell ref="B180:B333"/>
    <mergeCell ref="C4:C6"/>
    <mergeCell ref="D4:D6"/>
    <mergeCell ref="D9:D11"/>
    <mergeCell ref="D12:D42"/>
    <mergeCell ref="D43:D107"/>
    <mergeCell ref="D108:D179"/>
    <mergeCell ref="D180:D333"/>
    <mergeCell ref="E5:E6"/>
    <mergeCell ref="E9:E11"/>
    <mergeCell ref="E12:E42"/>
    <mergeCell ref="E43:E107"/>
    <mergeCell ref="E108:E179"/>
    <mergeCell ref="E180:E333"/>
    <mergeCell ref="F5:F6"/>
    <mergeCell ref="F9:F11"/>
    <mergeCell ref="F12:F42"/>
    <mergeCell ref="F43:F107"/>
    <mergeCell ref="F108:F179"/>
    <mergeCell ref="F180:F333"/>
    <mergeCell ref="G9:G11"/>
    <mergeCell ref="G12:G42"/>
    <mergeCell ref="G43:G107"/>
    <mergeCell ref="G108:G179"/>
    <mergeCell ref="G180:G333"/>
    <mergeCell ref="H9:H11"/>
    <mergeCell ref="H12:H42"/>
    <mergeCell ref="H43:H107"/>
    <mergeCell ref="H108:H179"/>
    <mergeCell ref="H180:H333"/>
    <mergeCell ref="M9:M11"/>
    <mergeCell ref="M12:M42"/>
    <mergeCell ref="M43:M107"/>
    <mergeCell ref="M108:M179"/>
    <mergeCell ref="M180:M333"/>
    <mergeCell ref="N9:N11"/>
    <mergeCell ref="N12:N42"/>
    <mergeCell ref="N43:N107"/>
    <mergeCell ref="N108:N179"/>
    <mergeCell ref="N180:N333"/>
    <mergeCell ref="O9:O11"/>
    <mergeCell ref="O12:O42"/>
    <mergeCell ref="O43:O107"/>
    <mergeCell ref="O108:O179"/>
    <mergeCell ref="O180:O333"/>
    <mergeCell ref="P9:P11"/>
    <mergeCell ref="P12:P42"/>
    <mergeCell ref="P43:P107"/>
    <mergeCell ref="P108:P179"/>
    <mergeCell ref="P180:P333"/>
    <mergeCell ref="Q9:Q11"/>
    <mergeCell ref="Q12:Q42"/>
    <mergeCell ref="Q43:Q107"/>
    <mergeCell ref="Q108:Q179"/>
    <mergeCell ref="Q180:Q333"/>
    <mergeCell ref="R9:R11"/>
    <mergeCell ref="R12:R42"/>
    <mergeCell ref="R43:R107"/>
    <mergeCell ref="R108:R179"/>
    <mergeCell ref="R180:R333"/>
  </mergeCells>
  <conditionalFormatting sqref="C123">
    <cfRule type="expression" priority="6" dxfId="0" stopIfTrue="1">
      <formula>AND(COUNTIF($C$123,C123)&gt;1,NOT(ISBLANK(C123)))</formula>
    </cfRule>
  </conditionalFormatting>
  <conditionalFormatting sqref="C126">
    <cfRule type="expression" priority="5" dxfId="0" stopIfTrue="1">
      <formula>AND(COUNTIF($C$126,C126)&gt;1,NOT(ISBLANK(C126)))</formula>
    </cfRule>
  </conditionalFormatting>
  <conditionalFormatting sqref="C180">
    <cfRule type="expression" priority="42" dxfId="2" stopIfTrue="1">
      <formula>AND(COUNTIF($C$180,C180)&gt;1,NOT(ISBLANK(C180)))</formula>
    </cfRule>
  </conditionalFormatting>
  <conditionalFormatting sqref="I180">
    <cfRule type="expression" priority="28" dxfId="2" stopIfTrue="1">
      <formula>AND(COUNTIF($I$180,I180)&gt;1,NOT(ISBLANK(I180)))</formula>
    </cfRule>
  </conditionalFormatting>
  <conditionalFormatting sqref="C181">
    <cfRule type="expression" priority="41" dxfId="2" stopIfTrue="1">
      <formula>AND(COUNTIF($C$181,C181)&gt;1,NOT(ISBLANK(C181)))</formula>
    </cfRule>
  </conditionalFormatting>
  <conditionalFormatting sqref="I181">
    <cfRule type="expression" priority="27" dxfId="2" stopIfTrue="1">
      <formula>AND(COUNTIF($I$181,I181)&gt;1,NOT(ISBLANK(I181)))</formula>
    </cfRule>
  </conditionalFormatting>
  <conditionalFormatting sqref="C182">
    <cfRule type="expression" priority="40" dxfId="2" stopIfTrue="1">
      <formula>AND(COUNTIF($C$182,C182)&gt;1,NOT(ISBLANK(C182)))</formula>
    </cfRule>
  </conditionalFormatting>
  <conditionalFormatting sqref="I182">
    <cfRule type="expression" priority="26" dxfId="2" stopIfTrue="1">
      <formula>AND(COUNTIF($I$182,I182)&gt;1,NOT(ISBLANK(I182)))</formula>
    </cfRule>
  </conditionalFormatting>
  <conditionalFormatting sqref="C183">
    <cfRule type="expression" priority="39" dxfId="2" stopIfTrue="1">
      <formula>AND(COUNTIF($C$183,C183)&gt;1,NOT(ISBLANK(C183)))</formula>
    </cfRule>
  </conditionalFormatting>
  <conditionalFormatting sqref="I183">
    <cfRule type="expression" priority="25" dxfId="2" stopIfTrue="1">
      <formula>AND(COUNTIF($I$183,I183)&gt;1,NOT(ISBLANK(I183)))</formula>
    </cfRule>
  </conditionalFormatting>
  <conditionalFormatting sqref="C184">
    <cfRule type="expression" priority="14" dxfId="2" stopIfTrue="1">
      <formula>AND(COUNTIF($C$184,C184)&gt;1,NOT(ISBLANK(C184)))</formula>
    </cfRule>
  </conditionalFormatting>
  <conditionalFormatting sqref="I184">
    <cfRule type="expression" priority="23" dxfId="2" stopIfTrue="1">
      <formula>AND(COUNTIF($I$184,I184)&gt;1,NOT(ISBLANK(I184)))</formula>
    </cfRule>
  </conditionalFormatting>
  <conditionalFormatting sqref="C185">
    <cfRule type="expression" priority="44" dxfId="2" stopIfTrue="1">
      <formula>AND(COUNTIF($C$185,C185)&gt;1,NOT(ISBLANK(C185)))</formula>
    </cfRule>
  </conditionalFormatting>
  <conditionalFormatting sqref="I185">
    <cfRule type="expression" priority="22" dxfId="2" stopIfTrue="1">
      <formula>AND(COUNTIF($I$185,I185)&gt;1,NOT(ISBLANK(I185)))</formula>
    </cfRule>
  </conditionalFormatting>
  <conditionalFormatting sqref="C186">
    <cfRule type="expression" priority="43" dxfId="2" stopIfTrue="1">
      <formula>AND(COUNTIF($C$186,C186)&gt;1,NOT(ISBLANK(C186)))</formula>
    </cfRule>
  </conditionalFormatting>
  <conditionalFormatting sqref="I186">
    <cfRule type="expression" priority="21" dxfId="2" stopIfTrue="1">
      <formula>AND(COUNTIF($I$186,I186)&gt;1,NOT(ISBLANK(I186)))</formula>
    </cfRule>
  </conditionalFormatting>
  <conditionalFormatting sqref="C187">
    <cfRule type="expression" priority="38" dxfId="2" stopIfTrue="1">
      <formula>AND(COUNTIF($C$187,C187)&gt;1,NOT(ISBLANK(C187)))</formula>
    </cfRule>
  </conditionalFormatting>
  <conditionalFormatting sqref="I187">
    <cfRule type="expression" priority="20" dxfId="2" stopIfTrue="1">
      <formula>AND(COUNTIF($I$187,I187)&gt;1,NOT(ISBLANK(I187)))</formula>
    </cfRule>
  </conditionalFormatting>
  <conditionalFormatting sqref="C188">
    <cfRule type="expression" priority="13" dxfId="2" stopIfTrue="1">
      <formula>AND(COUNTIF($C$188,C188)&gt;1,NOT(ISBLANK(C188)))</formula>
    </cfRule>
  </conditionalFormatting>
  <conditionalFormatting sqref="I188">
    <cfRule type="expression" priority="19" dxfId="2" stopIfTrue="1">
      <formula>AND(COUNTIF($I$188,I188)&gt;1,NOT(ISBLANK(I188)))</formula>
    </cfRule>
  </conditionalFormatting>
  <conditionalFormatting sqref="C189">
    <cfRule type="expression" priority="30" dxfId="2" stopIfTrue="1">
      <formula>AND(COUNTIF($C$189,C189)&gt;1,NOT(ISBLANK(C189)))</formula>
    </cfRule>
  </conditionalFormatting>
  <conditionalFormatting sqref="I189">
    <cfRule type="expression" priority="18" dxfId="2" stopIfTrue="1">
      <formula>AND(COUNTIF($I$189,I189)&gt;1,NOT(ISBLANK(I189)))</formula>
    </cfRule>
  </conditionalFormatting>
  <conditionalFormatting sqref="C190">
    <cfRule type="expression" priority="37" dxfId="2" stopIfTrue="1">
      <formula>AND(COUNTIF($C$190,C190)&gt;1,NOT(ISBLANK(C190)))</formula>
    </cfRule>
  </conditionalFormatting>
  <conditionalFormatting sqref="I190">
    <cfRule type="expression" priority="17" dxfId="2" stopIfTrue="1">
      <formula>AND(COUNTIF($I$190,I190)&gt;1,NOT(ISBLANK(I190)))</formula>
    </cfRule>
  </conditionalFormatting>
  <conditionalFormatting sqref="C191">
    <cfRule type="expression" priority="36" dxfId="2" stopIfTrue="1">
      <formula>AND(COUNTIF($C$191,C191)&gt;1,NOT(ISBLANK(C191)))</formula>
    </cfRule>
  </conditionalFormatting>
  <conditionalFormatting sqref="I191">
    <cfRule type="expression" priority="16" dxfId="2" stopIfTrue="1">
      <formula>AND(COUNTIF($I$191,I191)&gt;1,NOT(ISBLANK(I191)))</formula>
    </cfRule>
  </conditionalFormatting>
  <conditionalFormatting sqref="C192">
    <cfRule type="expression" priority="35" dxfId="2" stopIfTrue="1">
      <formula>AND(COUNTIF($C$192,C192)&gt;1,NOT(ISBLANK(C192)))</formula>
    </cfRule>
  </conditionalFormatting>
  <conditionalFormatting sqref="I192">
    <cfRule type="expression" priority="15" dxfId="2" stopIfTrue="1">
      <formula>AND(COUNTIF($I$192,I192)&gt;1,NOT(ISBLANK(I192)))</formula>
    </cfRule>
  </conditionalFormatting>
  <conditionalFormatting sqref="C193">
    <cfRule type="expression" priority="34" dxfId="2" stopIfTrue="1">
      <formula>AND(COUNTIF($C$193,C193)&gt;1,NOT(ISBLANK(C193)))</formula>
    </cfRule>
  </conditionalFormatting>
  <conditionalFormatting sqref="C194">
    <cfRule type="expression" priority="33" dxfId="2" stopIfTrue="1">
      <formula>AND(COUNTIF($C$194,C194)&gt;1,NOT(ISBLANK(C194)))</formula>
    </cfRule>
  </conditionalFormatting>
  <conditionalFormatting sqref="I212">
    <cfRule type="expression" priority="2" dxfId="2" stopIfTrue="1">
      <formula>AND(COUNTIF($I$212,I212)&gt;1,NOT(ISBLANK(I212)))</formula>
    </cfRule>
  </conditionalFormatting>
  <conditionalFormatting sqref="I219">
    <cfRule type="expression" priority="1" dxfId="2" stopIfTrue="1">
      <formula>AND(COUNTIF($I$219,I219)&gt;1,NOT(ISBLANK(I219)))</formula>
    </cfRule>
  </conditionalFormatting>
  <conditionalFormatting sqref="I331">
    <cfRule type="expression" priority="3" dxfId="2" stopIfTrue="1">
      <formula>AND(COUNTIF($I$331,I331)&gt;1,NOT(ISBLANK(I331)))</formula>
    </cfRule>
  </conditionalFormatting>
  <conditionalFormatting sqref="C15:C42">
    <cfRule type="expression" priority="11" dxfId="0" stopIfTrue="1">
      <formula>AND(COUNTIF($C$15:$C$42,C15)&gt;1,NOT(ISBLANK(C15)))</formula>
    </cfRule>
  </conditionalFormatting>
  <conditionalFormatting sqref="C44:C49">
    <cfRule type="expression" priority="10" dxfId="0" stopIfTrue="1">
      <formula>AND(COUNTIF($C$44:$C$49,C44)&gt;1,NOT(ISBLANK(C44)))</formula>
    </cfRule>
  </conditionalFormatting>
  <conditionalFormatting sqref="C113:C119">
    <cfRule type="expression" priority="9" dxfId="0" stopIfTrue="1">
      <formula>AND(COUNTIF($C$113:$C$119,C113)&gt;1,NOT(ISBLANK(C113)))</formula>
    </cfRule>
  </conditionalFormatting>
  <conditionalFormatting sqref="C120:C121">
    <cfRule type="expression" priority="7" dxfId="0" stopIfTrue="1">
      <formula>AND(COUNTIF($C$120:$C$121,C120)&gt;1,NOT(ISBLANK(C120)))</formula>
    </cfRule>
  </conditionalFormatting>
  <conditionalFormatting sqref="C203:C205">
    <cfRule type="expression" priority="12" dxfId="2" stopIfTrue="1">
      <formula>AND(COUNTIF($C$203:$C$205,C203)&gt;1,NOT(ISBLANK(C203)))</formula>
    </cfRule>
  </conditionalFormatting>
  <conditionalFormatting sqref="I120:I121">
    <cfRule type="expression" priority="4" dxfId="0" stopIfTrue="1">
      <formula>AND(COUNTIF($I$120:$I$121,I120)&gt;1,NOT(ISBLANK(I120)))</formula>
    </cfRule>
  </conditionalFormatting>
  <conditionalFormatting sqref="C43 C50:C107">
    <cfRule type="expression" priority="29" dxfId="2" stopIfTrue="1">
      <formula>AND(COUNTIF($C$43,C43)+COUNTIF($C$50:$C$107,C43)&gt;1,NOT(ISBLANK(C43)))</formula>
    </cfRule>
  </conditionalFormatting>
  <conditionalFormatting sqref="C122 C124:C125">
    <cfRule type="expression" priority="8" dxfId="0" stopIfTrue="1">
      <formula>AND(COUNTIF($C$122,C122)+COUNTIF($C$124:$C$125,C122)&gt;1,NOT(ISBLANK(C122)))</formula>
    </cfRule>
  </conditionalFormatting>
  <conditionalFormatting sqref="C180:C183 C185:C187 C189:C201 C206:C223">
    <cfRule type="expression" priority="31" dxfId="0" stopIfTrue="1">
      <formula>AND(COUNTIF($C$180:$C$183,C180)+COUNTIF($C$185:$C$187,C180)+COUNTIF($C$189:$C$201,C180)+COUNTIF($C$206:$C$223,C180)&gt;1,NOT(ISBLANK(C180)))</formula>
    </cfRule>
  </conditionalFormatting>
  <conditionalFormatting sqref="I193:I211 I332:I333 I220:I330 I213:I218">
    <cfRule type="expression" priority="24" dxfId="2" stopIfTrue="1">
      <formula>AND(COUNTIF($I$193:$I$211,I193)+COUNTIF($I$332:$I$333,I193)+COUNTIF($I$220:$I$330,I193)+COUNTIF($I$213:$I$218,I193)&gt;1,NOT(ISBLANK(I193)))</formula>
    </cfRule>
  </conditionalFormatting>
  <conditionalFormatting sqref="C195:C201 C206:C223">
    <cfRule type="expression" priority="32" dxfId="2" stopIfTrue="1">
      <formula>AND(COUNTIF($C$195:$C$201,C195)+COUNTIF($C$206:$C$223,C195)&gt;1,NOT(ISBLANK(C195)))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10"/>
  <sheetViews>
    <sheetView zoomScaleSheetLayoutView="100" workbookViewId="0" topLeftCell="A1">
      <selection activeCell="H6" sqref="H6"/>
    </sheetView>
  </sheetViews>
  <sheetFormatPr defaultColWidth="9.00390625" defaultRowHeight="15.75"/>
  <cols>
    <col min="2" max="2" width="11.25390625" style="0" customWidth="1"/>
    <col min="4" max="5" width="9.375" style="2" bestFit="1" customWidth="1"/>
    <col min="6" max="6" width="10.875" style="2" customWidth="1"/>
    <col min="7" max="7" width="11.625" style="0" customWidth="1"/>
    <col min="8" max="8" width="9.00390625" style="2" customWidth="1"/>
    <col min="9" max="9" width="10.375" style="2" customWidth="1"/>
    <col min="10" max="10" width="10.75390625" style="2" customWidth="1"/>
    <col min="11" max="12" width="10.875" style="0" customWidth="1"/>
    <col min="13" max="13" width="11.375" style="0" customWidth="1"/>
    <col min="14" max="15" width="11.25390625" style="0" customWidth="1"/>
    <col min="16" max="16" width="12.375" style="0" customWidth="1"/>
    <col min="17" max="18" width="11.375" style="0" customWidth="1"/>
    <col min="19" max="19" width="11.50390625" style="0" customWidth="1"/>
    <col min="20" max="20" width="11.375" style="0" customWidth="1"/>
  </cols>
  <sheetData>
    <row r="1" spans="1:18" ht="18.75">
      <c r="A1" s="4" t="s">
        <v>1744</v>
      </c>
      <c r="B1" s="4"/>
      <c r="C1" s="4"/>
      <c r="D1" s="4"/>
      <c r="E1" s="4"/>
      <c r="F1" s="4"/>
      <c r="G1" s="4"/>
      <c r="H1" s="4"/>
      <c r="I1" s="4"/>
      <c r="J1" s="103"/>
      <c r="K1" s="4"/>
      <c r="L1" s="4"/>
      <c r="M1" s="4"/>
      <c r="N1" s="4"/>
      <c r="O1" s="4"/>
      <c r="P1" s="4"/>
      <c r="Q1" s="4"/>
      <c r="R1" s="4"/>
    </row>
    <row r="2" spans="1:18" ht="18.75">
      <c r="A2" s="59"/>
      <c r="B2" s="59"/>
      <c r="C2" s="59"/>
      <c r="D2" s="61"/>
      <c r="E2" s="61"/>
      <c r="F2" s="61"/>
      <c r="G2" s="61"/>
      <c r="H2" s="61"/>
      <c r="I2" s="59"/>
      <c r="J2" s="104"/>
      <c r="K2" s="61"/>
      <c r="L2" s="61"/>
      <c r="M2" s="86"/>
      <c r="N2" s="86"/>
      <c r="O2" s="87" t="s">
        <v>31</v>
      </c>
      <c r="P2" s="87"/>
      <c r="Q2" s="87"/>
      <c r="R2" s="87"/>
    </row>
    <row r="3" spans="1:18" ht="14.25">
      <c r="A3" s="62" t="s">
        <v>32</v>
      </c>
      <c r="B3" s="62" t="s">
        <v>33</v>
      </c>
      <c r="C3" s="62" t="s">
        <v>34</v>
      </c>
      <c r="D3" s="100" t="s">
        <v>3</v>
      </c>
      <c r="E3" s="100" t="s">
        <v>35</v>
      </c>
      <c r="F3" s="100"/>
      <c r="G3" s="100"/>
      <c r="H3" s="100"/>
      <c r="I3" s="100"/>
      <c r="J3" s="105"/>
      <c r="K3" s="100"/>
      <c r="L3" s="100"/>
      <c r="M3" s="100"/>
      <c r="N3" s="100"/>
      <c r="O3" s="100"/>
      <c r="P3" s="100"/>
      <c r="Q3" s="100"/>
      <c r="R3" s="100"/>
    </row>
    <row r="4" spans="1:18" ht="14.25">
      <c r="A4" s="62"/>
      <c r="B4" s="62"/>
      <c r="C4" s="62"/>
      <c r="D4" s="100"/>
      <c r="E4" s="100" t="s">
        <v>36</v>
      </c>
      <c r="F4" s="100" t="s">
        <v>37</v>
      </c>
      <c r="G4" s="100" t="s">
        <v>8</v>
      </c>
      <c r="H4" s="100"/>
      <c r="I4" s="100"/>
      <c r="J4" s="105"/>
      <c r="K4" s="100"/>
      <c r="L4" s="100"/>
      <c r="M4" s="100" t="s">
        <v>9</v>
      </c>
      <c r="N4" s="100"/>
      <c r="O4" s="100" t="s">
        <v>10</v>
      </c>
      <c r="P4" s="100"/>
      <c r="Q4" s="100" t="s">
        <v>11</v>
      </c>
      <c r="R4" s="100"/>
    </row>
    <row r="5" spans="1:18" ht="24">
      <c r="A5" s="62"/>
      <c r="B5" s="62"/>
      <c r="C5" s="62"/>
      <c r="D5" s="100"/>
      <c r="E5" s="100"/>
      <c r="F5" s="100"/>
      <c r="G5" s="100" t="s">
        <v>4</v>
      </c>
      <c r="H5" s="100" t="s">
        <v>5</v>
      </c>
      <c r="I5" s="62" t="s">
        <v>34</v>
      </c>
      <c r="J5" s="105" t="s">
        <v>38</v>
      </c>
      <c r="K5" s="100" t="s">
        <v>4</v>
      </c>
      <c r="L5" s="100" t="s">
        <v>5</v>
      </c>
      <c r="M5" s="100" t="s">
        <v>4</v>
      </c>
      <c r="N5" s="100" t="s">
        <v>5</v>
      </c>
      <c r="O5" s="100" t="s">
        <v>4</v>
      </c>
      <c r="P5" s="100" t="s">
        <v>5</v>
      </c>
      <c r="Q5" s="100" t="s">
        <v>4</v>
      </c>
      <c r="R5" s="100" t="s">
        <v>5</v>
      </c>
    </row>
    <row r="6" spans="1:18" ht="14.25">
      <c r="A6" s="101" t="s">
        <v>3</v>
      </c>
      <c r="B6" s="101"/>
      <c r="C6" s="101"/>
      <c r="D6" s="101">
        <v>3834.99</v>
      </c>
      <c r="E6" s="101">
        <v>3415.36</v>
      </c>
      <c r="F6" s="101">
        <v>419.63</v>
      </c>
      <c r="G6" s="101">
        <v>252.01</v>
      </c>
      <c r="H6" s="101">
        <v>4.65</v>
      </c>
      <c r="I6" s="101"/>
      <c r="J6" s="101"/>
      <c r="K6" s="101">
        <v>252.01</v>
      </c>
      <c r="L6" s="101">
        <v>4.65</v>
      </c>
      <c r="M6" s="101">
        <v>274.97</v>
      </c>
      <c r="N6" s="101">
        <v>21.46</v>
      </c>
      <c r="O6" s="101">
        <v>1673.71</v>
      </c>
      <c r="P6" s="101">
        <v>256.44</v>
      </c>
      <c r="Q6" s="101">
        <v>1214.67</v>
      </c>
      <c r="R6" s="101">
        <v>137.08</v>
      </c>
    </row>
    <row r="7" spans="1:18" ht="14.25">
      <c r="A7" s="33">
        <v>1</v>
      </c>
      <c r="B7" s="102" t="s">
        <v>39</v>
      </c>
      <c r="C7" s="34" t="s">
        <v>40</v>
      </c>
      <c r="D7" s="58">
        <f>E7+F7</f>
        <v>1671.0700000000002</v>
      </c>
      <c r="E7" s="58">
        <f>G7+M7+O7+Q7</f>
        <v>1413.14</v>
      </c>
      <c r="F7" s="58">
        <f>H7+N7+P7+R7</f>
        <v>257.93</v>
      </c>
      <c r="G7" s="58">
        <v>54.79</v>
      </c>
      <c r="H7" s="58">
        <v>0.4</v>
      </c>
      <c r="I7" s="58" t="s">
        <v>40</v>
      </c>
      <c r="J7" s="106"/>
      <c r="K7" s="58">
        <v>0</v>
      </c>
      <c r="L7" s="33">
        <v>0</v>
      </c>
      <c r="M7" s="34">
        <v>66.17</v>
      </c>
      <c r="N7" s="34">
        <v>11.69</v>
      </c>
      <c r="O7" s="34">
        <v>903.69</v>
      </c>
      <c r="P7" s="34">
        <v>148.69</v>
      </c>
      <c r="Q7" s="34">
        <v>388.49</v>
      </c>
      <c r="R7" s="53">
        <v>97.15</v>
      </c>
    </row>
    <row r="8" spans="1:18" ht="14.25">
      <c r="A8" s="33"/>
      <c r="B8" s="102"/>
      <c r="C8" s="33" t="s">
        <v>398</v>
      </c>
      <c r="D8" s="58"/>
      <c r="E8" s="58"/>
      <c r="F8" s="58"/>
      <c r="G8" s="58"/>
      <c r="H8" s="58"/>
      <c r="I8" s="33" t="s">
        <v>398</v>
      </c>
      <c r="J8" s="49" t="s">
        <v>454</v>
      </c>
      <c r="K8" s="33">
        <v>8</v>
      </c>
      <c r="L8" s="33">
        <v>0.4</v>
      </c>
      <c r="M8" s="34"/>
      <c r="N8" s="34"/>
      <c r="O8" s="34"/>
      <c r="P8" s="34"/>
      <c r="Q8" s="34"/>
      <c r="R8" s="53"/>
    </row>
    <row r="9" spans="1:18" ht="14.25">
      <c r="A9" s="33"/>
      <c r="B9" s="102"/>
      <c r="C9" s="33" t="s">
        <v>1745</v>
      </c>
      <c r="D9" s="58"/>
      <c r="E9" s="58"/>
      <c r="F9" s="58"/>
      <c r="G9" s="58"/>
      <c r="H9" s="58"/>
      <c r="I9" s="33" t="s">
        <v>1745</v>
      </c>
      <c r="J9" s="49"/>
      <c r="K9" s="33">
        <v>0</v>
      </c>
      <c r="L9" s="33">
        <v>0</v>
      </c>
      <c r="M9" s="34"/>
      <c r="N9" s="34"/>
      <c r="O9" s="34"/>
      <c r="P9" s="34"/>
      <c r="Q9" s="34"/>
      <c r="R9" s="53"/>
    </row>
    <row r="10" spans="1:18" ht="14.25">
      <c r="A10" s="33"/>
      <c r="B10" s="102"/>
      <c r="C10" s="33" t="s">
        <v>55</v>
      </c>
      <c r="D10" s="58"/>
      <c r="E10" s="58"/>
      <c r="F10" s="58"/>
      <c r="G10" s="58"/>
      <c r="H10" s="58"/>
      <c r="I10" s="33" t="s">
        <v>55</v>
      </c>
      <c r="J10" s="49" t="s">
        <v>1746</v>
      </c>
      <c r="K10" s="33">
        <v>3.73</v>
      </c>
      <c r="L10" s="33">
        <v>0</v>
      </c>
      <c r="M10" s="34"/>
      <c r="N10" s="34"/>
      <c r="O10" s="34"/>
      <c r="P10" s="34"/>
      <c r="Q10" s="34"/>
      <c r="R10" s="53"/>
    </row>
    <row r="11" spans="1:18" ht="14.25">
      <c r="A11" s="33"/>
      <c r="B11" s="102"/>
      <c r="C11" s="33" t="s">
        <v>54</v>
      </c>
      <c r="D11" s="58"/>
      <c r="E11" s="58"/>
      <c r="F11" s="58"/>
      <c r="G11" s="58"/>
      <c r="H11" s="58"/>
      <c r="I11" s="33" t="s">
        <v>54</v>
      </c>
      <c r="J11" s="49" t="s">
        <v>949</v>
      </c>
      <c r="K11" s="33">
        <v>43.06</v>
      </c>
      <c r="L11" s="33">
        <v>0</v>
      </c>
      <c r="M11" s="34"/>
      <c r="N11" s="34"/>
      <c r="O11" s="34"/>
      <c r="P11" s="34"/>
      <c r="Q11" s="34"/>
      <c r="R11" s="53"/>
    </row>
    <row r="12" spans="1:18" ht="14.25">
      <c r="A12" s="33"/>
      <c r="B12" s="102"/>
      <c r="C12" s="33" t="s">
        <v>78</v>
      </c>
      <c r="D12" s="58"/>
      <c r="E12" s="58"/>
      <c r="F12" s="58"/>
      <c r="G12" s="58"/>
      <c r="H12" s="58"/>
      <c r="I12" s="33" t="s">
        <v>78</v>
      </c>
      <c r="J12" s="49"/>
      <c r="K12" s="33">
        <v>0</v>
      </c>
      <c r="L12" s="33">
        <v>0</v>
      </c>
      <c r="M12" s="34"/>
      <c r="N12" s="34"/>
      <c r="O12" s="34"/>
      <c r="P12" s="34"/>
      <c r="Q12" s="34"/>
      <c r="R12" s="53"/>
    </row>
    <row r="13" spans="1:18" ht="14.25">
      <c r="A13" s="33"/>
      <c r="B13" s="102"/>
      <c r="C13" s="33" t="s">
        <v>1747</v>
      </c>
      <c r="D13" s="58"/>
      <c r="E13" s="58"/>
      <c r="F13" s="58"/>
      <c r="G13" s="58"/>
      <c r="H13" s="58"/>
      <c r="I13" s="33" t="s">
        <v>1747</v>
      </c>
      <c r="J13" s="49"/>
      <c r="K13" s="33">
        <v>0</v>
      </c>
      <c r="L13" s="33">
        <v>0</v>
      </c>
      <c r="M13" s="34"/>
      <c r="N13" s="34"/>
      <c r="O13" s="34"/>
      <c r="P13" s="34"/>
      <c r="Q13" s="34"/>
      <c r="R13" s="53"/>
    </row>
    <row r="14" spans="1:18" ht="14.25">
      <c r="A14" s="33">
        <v>2</v>
      </c>
      <c r="B14" s="33" t="s">
        <v>71</v>
      </c>
      <c r="C14" s="33" t="s">
        <v>56</v>
      </c>
      <c r="D14" s="33">
        <f>E14+F14</f>
        <v>1092.77</v>
      </c>
      <c r="E14" s="33">
        <f>G14+M14+O14+Q14</f>
        <v>1026.93</v>
      </c>
      <c r="F14" s="58">
        <f>H14+N14+P14+R14</f>
        <v>65.84</v>
      </c>
      <c r="G14" s="33">
        <v>99.31</v>
      </c>
      <c r="H14" s="33">
        <v>0.74</v>
      </c>
      <c r="I14" s="33" t="s">
        <v>56</v>
      </c>
      <c r="J14" s="49" t="s">
        <v>304</v>
      </c>
      <c r="K14" s="33">
        <v>3.22</v>
      </c>
      <c r="L14" s="33">
        <v>0.07</v>
      </c>
      <c r="M14" s="33">
        <v>72.26</v>
      </c>
      <c r="N14" s="33">
        <v>0.02</v>
      </c>
      <c r="O14" s="33">
        <v>373.6</v>
      </c>
      <c r="P14" s="33">
        <v>53.18</v>
      </c>
      <c r="Q14" s="33">
        <v>481.76</v>
      </c>
      <c r="R14" s="33">
        <v>11.9</v>
      </c>
    </row>
    <row r="15" spans="1:18" ht="14.25">
      <c r="A15" s="33"/>
      <c r="B15" s="33"/>
      <c r="C15" s="33" t="s">
        <v>46</v>
      </c>
      <c r="D15" s="33"/>
      <c r="E15" s="33"/>
      <c r="F15" s="58"/>
      <c r="G15" s="33"/>
      <c r="H15" s="33"/>
      <c r="I15" s="33" t="s">
        <v>46</v>
      </c>
      <c r="J15" s="49"/>
      <c r="K15" s="33">
        <v>0</v>
      </c>
      <c r="L15" s="33">
        <v>0</v>
      </c>
      <c r="M15" s="33"/>
      <c r="N15" s="33"/>
      <c r="O15" s="33"/>
      <c r="P15" s="33"/>
      <c r="Q15" s="33"/>
      <c r="R15" s="33"/>
    </row>
    <row r="16" spans="1:18" ht="14.25">
      <c r="A16" s="33"/>
      <c r="B16" s="33"/>
      <c r="C16" s="33" t="s">
        <v>508</v>
      </c>
      <c r="D16" s="33"/>
      <c r="E16" s="33"/>
      <c r="F16" s="58"/>
      <c r="G16" s="33"/>
      <c r="H16" s="33"/>
      <c r="I16" s="33" t="s">
        <v>508</v>
      </c>
      <c r="J16" s="49" t="s">
        <v>518</v>
      </c>
      <c r="K16" s="33">
        <v>0.94</v>
      </c>
      <c r="L16" s="33">
        <v>0</v>
      </c>
      <c r="M16" s="33"/>
      <c r="N16" s="33"/>
      <c r="O16" s="33"/>
      <c r="P16" s="33"/>
      <c r="Q16" s="33"/>
      <c r="R16" s="33"/>
    </row>
    <row r="17" spans="1:18" ht="14.25">
      <c r="A17" s="33"/>
      <c r="B17" s="33"/>
      <c r="C17" s="33" t="s">
        <v>42</v>
      </c>
      <c r="D17" s="33"/>
      <c r="E17" s="33"/>
      <c r="F17" s="58"/>
      <c r="G17" s="33"/>
      <c r="H17" s="33"/>
      <c r="I17" s="33" t="s">
        <v>42</v>
      </c>
      <c r="J17" s="49" t="s">
        <v>1746</v>
      </c>
      <c r="K17" s="33">
        <v>74.28</v>
      </c>
      <c r="L17" s="33">
        <v>0</v>
      </c>
      <c r="M17" s="33"/>
      <c r="N17" s="33"/>
      <c r="O17" s="33"/>
      <c r="P17" s="33"/>
      <c r="Q17" s="33"/>
      <c r="R17" s="33"/>
    </row>
    <row r="18" spans="1:18" ht="14.25">
      <c r="A18" s="33"/>
      <c r="B18" s="33"/>
      <c r="C18" s="33" t="s">
        <v>345</v>
      </c>
      <c r="D18" s="33"/>
      <c r="E18" s="33"/>
      <c r="F18" s="58"/>
      <c r="G18" s="33"/>
      <c r="H18" s="33"/>
      <c r="I18" s="33" t="s">
        <v>345</v>
      </c>
      <c r="J18" s="778" t="s">
        <v>110</v>
      </c>
      <c r="K18" s="33">
        <v>1.05</v>
      </c>
      <c r="L18" s="33">
        <v>0</v>
      </c>
      <c r="M18" s="33"/>
      <c r="N18" s="33"/>
      <c r="O18" s="33"/>
      <c r="P18" s="33"/>
      <c r="Q18" s="33"/>
      <c r="R18" s="33"/>
    </row>
    <row r="19" spans="1:18" ht="14.25">
      <c r="A19" s="33"/>
      <c r="B19" s="33"/>
      <c r="C19" s="33" t="s">
        <v>1277</v>
      </c>
      <c r="D19" s="33"/>
      <c r="E19" s="33"/>
      <c r="F19" s="58"/>
      <c r="G19" s="33"/>
      <c r="H19" s="33"/>
      <c r="I19" s="33" t="s">
        <v>1277</v>
      </c>
      <c r="J19" s="49"/>
      <c r="K19" s="33">
        <v>0</v>
      </c>
      <c r="L19" s="33">
        <v>0</v>
      </c>
      <c r="M19" s="33"/>
      <c r="N19" s="33"/>
      <c r="O19" s="33"/>
      <c r="P19" s="33"/>
      <c r="Q19" s="33"/>
      <c r="R19" s="33"/>
    </row>
    <row r="20" spans="1:18" ht="14.25">
      <c r="A20" s="33"/>
      <c r="B20" s="33"/>
      <c r="C20" s="33" t="s">
        <v>82</v>
      </c>
      <c r="D20" s="33"/>
      <c r="E20" s="33"/>
      <c r="F20" s="58"/>
      <c r="G20" s="33"/>
      <c r="H20" s="33"/>
      <c r="I20" s="33" t="s">
        <v>82</v>
      </c>
      <c r="J20" s="49" t="s">
        <v>1748</v>
      </c>
      <c r="K20" s="33">
        <v>0.59</v>
      </c>
      <c r="L20" s="33">
        <v>0.35</v>
      </c>
      <c r="M20" s="33"/>
      <c r="N20" s="33"/>
      <c r="O20" s="33"/>
      <c r="P20" s="33"/>
      <c r="Q20" s="33"/>
      <c r="R20" s="33"/>
    </row>
    <row r="21" spans="1:18" ht="14.25">
      <c r="A21" s="33"/>
      <c r="B21" s="33"/>
      <c r="C21" s="33" t="s">
        <v>478</v>
      </c>
      <c r="D21" s="33"/>
      <c r="E21" s="33"/>
      <c r="F21" s="58"/>
      <c r="G21" s="33"/>
      <c r="H21" s="33"/>
      <c r="I21" s="33" t="s">
        <v>478</v>
      </c>
      <c r="J21" s="49"/>
      <c r="K21" s="33">
        <v>0</v>
      </c>
      <c r="L21" s="33">
        <v>0</v>
      </c>
      <c r="M21" s="33"/>
      <c r="N21" s="33"/>
      <c r="O21" s="33"/>
      <c r="P21" s="33"/>
      <c r="Q21" s="33"/>
      <c r="R21" s="33"/>
    </row>
    <row r="22" spans="1:18" ht="14.25">
      <c r="A22" s="33"/>
      <c r="B22" s="33"/>
      <c r="C22" s="33" t="s">
        <v>1749</v>
      </c>
      <c r="D22" s="33"/>
      <c r="E22" s="33"/>
      <c r="F22" s="58"/>
      <c r="G22" s="33"/>
      <c r="H22" s="33"/>
      <c r="I22" s="33" t="s">
        <v>1749</v>
      </c>
      <c r="J22" s="778" t="s">
        <v>299</v>
      </c>
      <c r="K22" s="33">
        <v>4.1</v>
      </c>
      <c r="L22" s="33">
        <v>0</v>
      </c>
      <c r="M22" s="33"/>
      <c r="N22" s="33"/>
      <c r="O22" s="33"/>
      <c r="P22" s="33"/>
      <c r="Q22" s="33"/>
      <c r="R22" s="33"/>
    </row>
    <row r="23" spans="1:18" ht="14.25">
      <c r="A23" s="33"/>
      <c r="B23" s="33"/>
      <c r="C23" s="33" t="s">
        <v>63</v>
      </c>
      <c r="D23" s="33"/>
      <c r="E23" s="33"/>
      <c r="F23" s="58"/>
      <c r="G23" s="33"/>
      <c r="H23" s="33"/>
      <c r="I23" s="33" t="s">
        <v>63</v>
      </c>
      <c r="J23" s="49" t="s">
        <v>791</v>
      </c>
      <c r="K23" s="33">
        <v>0.48</v>
      </c>
      <c r="L23" s="33">
        <v>0</v>
      </c>
      <c r="M23" s="33"/>
      <c r="N23" s="33"/>
      <c r="O23" s="33"/>
      <c r="P23" s="33"/>
      <c r="Q23" s="33"/>
      <c r="R23" s="33"/>
    </row>
    <row r="24" spans="1:18" ht="14.25">
      <c r="A24" s="33"/>
      <c r="B24" s="33"/>
      <c r="C24" s="33" t="s">
        <v>1750</v>
      </c>
      <c r="D24" s="33"/>
      <c r="E24" s="33"/>
      <c r="F24" s="58"/>
      <c r="G24" s="33"/>
      <c r="H24" s="33"/>
      <c r="I24" s="33" t="s">
        <v>1750</v>
      </c>
      <c r="J24" s="49"/>
      <c r="K24" s="33">
        <v>0</v>
      </c>
      <c r="L24" s="33">
        <v>0</v>
      </c>
      <c r="M24" s="33"/>
      <c r="N24" s="33"/>
      <c r="O24" s="33"/>
      <c r="P24" s="33"/>
      <c r="Q24" s="33"/>
      <c r="R24" s="33"/>
    </row>
    <row r="25" spans="1:18" ht="14.25">
      <c r="A25" s="33"/>
      <c r="B25" s="33"/>
      <c r="C25" s="33" t="s">
        <v>1751</v>
      </c>
      <c r="D25" s="33"/>
      <c r="E25" s="33"/>
      <c r="F25" s="58"/>
      <c r="G25" s="33"/>
      <c r="H25" s="33"/>
      <c r="I25" s="33" t="s">
        <v>1751</v>
      </c>
      <c r="J25" s="49"/>
      <c r="K25" s="33">
        <v>0</v>
      </c>
      <c r="L25" s="33">
        <v>0</v>
      </c>
      <c r="M25" s="33"/>
      <c r="N25" s="33"/>
      <c r="O25" s="33"/>
      <c r="P25" s="33"/>
      <c r="Q25" s="33"/>
      <c r="R25" s="33"/>
    </row>
    <row r="26" spans="1:18" ht="14.25">
      <c r="A26" s="33"/>
      <c r="B26" s="33"/>
      <c r="C26" s="33" t="s">
        <v>1752</v>
      </c>
      <c r="D26" s="33"/>
      <c r="E26" s="33"/>
      <c r="F26" s="58"/>
      <c r="G26" s="33"/>
      <c r="H26" s="33"/>
      <c r="I26" s="33" t="s">
        <v>1752</v>
      </c>
      <c r="J26" s="49"/>
      <c r="K26" s="33">
        <v>0</v>
      </c>
      <c r="L26" s="33">
        <v>0</v>
      </c>
      <c r="M26" s="33"/>
      <c r="N26" s="33"/>
      <c r="O26" s="33"/>
      <c r="P26" s="33"/>
      <c r="Q26" s="33"/>
      <c r="R26" s="33"/>
    </row>
    <row r="27" spans="1:18" ht="14.25">
      <c r="A27" s="33"/>
      <c r="B27" s="33"/>
      <c r="C27" s="33" t="s">
        <v>1753</v>
      </c>
      <c r="D27" s="33"/>
      <c r="E27" s="33"/>
      <c r="F27" s="58"/>
      <c r="G27" s="33"/>
      <c r="H27" s="33"/>
      <c r="I27" s="33" t="s">
        <v>1753</v>
      </c>
      <c r="J27" s="778" t="s">
        <v>1077</v>
      </c>
      <c r="K27" s="33">
        <v>3</v>
      </c>
      <c r="L27" s="33">
        <v>0</v>
      </c>
      <c r="M27" s="33"/>
      <c r="N27" s="33"/>
      <c r="O27" s="33"/>
      <c r="P27" s="33"/>
      <c r="Q27" s="33"/>
      <c r="R27" s="33"/>
    </row>
    <row r="28" spans="1:18" ht="14.25">
      <c r="A28" s="33"/>
      <c r="B28" s="33"/>
      <c r="C28" s="33" t="s">
        <v>204</v>
      </c>
      <c r="D28" s="33"/>
      <c r="E28" s="33"/>
      <c r="F28" s="58"/>
      <c r="G28" s="33"/>
      <c r="H28" s="33"/>
      <c r="I28" s="33" t="s">
        <v>204</v>
      </c>
      <c r="J28" s="49"/>
      <c r="K28" s="33">
        <v>0</v>
      </c>
      <c r="L28" s="33">
        <v>0</v>
      </c>
      <c r="M28" s="33"/>
      <c r="N28" s="33"/>
      <c r="O28" s="33"/>
      <c r="P28" s="33"/>
      <c r="Q28" s="33"/>
      <c r="R28" s="33"/>
    </row>
    <row r="29" spans="1:18" ht="14.25">
      <c r="A29" s="33"/>
      <c r="B29" s="33"/>
      <c r="C29" s="33" t="s">
        <v>81</v>
      </c>
      <c r="D29" s="33"/>
      <c r="E29" s="33"/>
      <c r="F29" s="58"/>
      <c r="G29" s="33"/>
      <c r="H29" s="33"/>
      <c r="I29" s="33" t="s">
        <v>81</v>
      </c>
      <c r="J29" s="49" t="s">
        <v>322</v>
      </c>
      <c r="K29" s="33">
        <v>11.65</v>
      </c>
      <c r="L29" s="33">
        <v>0.32</v>
      </c>
      <c r="M29" s="33"/>
      <c r="N29" s="33"/>
      <c r="O29" s="33"/>
      <c r="P29" s="33"/>
      <c r="Q29" s="33"/>
      <c r="R29" s="33"/>
    </row>
    <row r="30" spans="1:18" ht="14.25">
      <c r="A30" s="33">
        <v>3</v>
      </c>
      <c r="B30" s="33" t="s">
        <v>85</v>
      </c>
      <c r="C30" s="33" t="s">
        <v>900</v>
      </c>
      <c r="D30" s="33">
        <f>E30+F30</f>
        <v>859.24</v>
      </c>
      <c r="E30" s="33">
        <f>G30+M30+O30+Q30</f>
        <v>780.29</v>
      </c>
      <c r="F30" s="50">
        <f>H30+N30+P30+R30</f>
        <v>78.94999999999999</v>
      </c>
      <c r="G30" s="33">
        <v>73.19</v>
      </c>
      <c r="H30" s="33">
        <v>2.04</v>
      </c>
      <c r="I30" s="33" t="s">
        <v>900</v>
      </c>
      <c r="J30" s="49"/>
      <c r="K30" s="33">
        <v>0</v>
      </c>
      <c r="L30" s="33">
        <v>0</v>
      </c>
      <c r="M30" s="33">
        <v>96.82</v>
      </c>
      <c r="N30" s="33">
        <v>4.94</v>
      </c>
      <c r="O30" s="33">
        <v>292.07</v>
      </c>
      <c r="P30" s="33">
        <v>44.23</v>
      </c>
      <c r="Q30" s="33">
        <v>318.21</v>
      </c>
      <c r="R30" s="33">
        <v>27.74</v>
      </c>
    </row>
    <row r="31" spans="1:18" ht="14.25">
      <c r="A31" s="33"/>
      <c r="B31" s="33"/>
      <c r="C31" s="33" t="s">
        <v>431</v>
      </c>
      <c r="D31" s="33"/>
      <c r="E31" s="33"/>
      <c r="F31" s="50"/>
      <c r="G31" s="33"/>
      <c r="H31" s="33"/>
      <c r="I31" s="33" t="s">
        <v>431</v>
      </c>
      <c r="J31" s="49"/>
      <c r="K31" s="33">
        <v>0</v>
      </c>
      <c r="L31" s="33">
        <v>0</v>
      </c>
      <c r="M31" s="33"/>
      <c r="N31" s="33"/>
      <c r="O31" s="33"/>
      <c r="P31" s="33"/>
      <c r="Q31" s="33"/>
      <c r="R31" s="33"/>
    </row>
    <row r="32" spans="1:18" ht="14.25">
      <c r="A32" s="33"/>
      <c r="B32" s="33"/>
      <c r="C32" s="33" t="s">
        <v>48</v>
      </c>
      <c r="D32" s="33"/>
      <c r="E32" s="33"/>
      <c r="F32" s="50"/>
      <c r="G32" s="33"/>
      <c r="H32" s="33"/>
      <c r="I32" s="33" t="s">
        <v>48</v>
      </c>
      <c r="J32" s="49"/>
      <c r="K32" s="33">
        <v>0</v>
      </c>
      <c r="L32" s="33">
        <v>0</v>
      </c>
      <c r="M32" s="33"/>
      <c r="N32" s="33"/>
      <c r="O32" s="33"/>
      <c r="P32" s="33"/>
      <c r="Q32" s="33"/>
      <c r="R32" s="33"/>
    </row>
    <row r="33" spans="1:18" ht="14.25">
      <c r="A33" s="33"/>
      <c r="B33" s="33"/>
      <c r="C33" s="33" t="s">
        <v>1220</v>
      </c>
      <c r="D33" s="33"/>
      <c r="E33" s="33"/>
      <c r="F33" s="50"/>
      <c r="G33" s="33"/>
      <c r="H33" s="33"/>
      <c r="I33" s="33" t="s">
        <v>1220</v>
      </c>
      <c r="J33" s="49" t="s">
        <v>1077</v>
      </c>
      <c r="K33" s="33">
        <v>1.2</v>
      </c>
      <c r="L33" s="33">
        <v>0</v>
      </c>
      <c r="M33" s="33"/>
      <c r="N33" s="33"/>
      <c r="O33" s="33"/>
      <c r="P33" s="33"/>
      <c r="Q33" s="33"/>
      <c r="R33" s="33"/>
    </row>
    <row r="34" spans="1:18" ht="14.25">
      <c r="A34" s="33"/>
      <c r="B34" s="33"/>
      <c r="C34" s="33" t="s">
        <v>1140</v>
      </c>
      <c r="D34" s="33"/>
      <c r="E34" s="33"/>
      <c r="F34" s="50"/>
      <c r="G34" s="33"/>
      <c r="H34" s="33"/>
      <c r="I34" s="33" t="s">
        <v>1140</v>
      </c>
      <c r="J34" s="49"/>
      <c r="K34" s="33">
        <v>0</v>
      </c>
      <c r="L34" s="33">
        <v>0</v>
      </c>
      <c r="M34" s="33"/>
      <c r="N34" s="33"/>
      <c r="O34" s="33"/>
      <c r="P34" s="33"/>
      <c r="Q34" s="33"/>
      <c r="R34" s="33"/>
    </row>
    <row r="35" spans="1:18" ht="14.25">
      <c r="A35" s="33"/>
      <c r="B35" s="33"/>
      <c r="C35" s="33" t="s">
        <v>90</v>
      </c>
      <c r="D35" s="33"/>
      <c r="E35" s="33"/>
      <c r="F35" s="50"/>
      <c r="G35" s="33"/>
      <c r="H35" s="33"/>
      <c r="I35" s="33" t="s">
        <v>90</v>
      </c>
      <c r="J35" s="49" t="s">
        <v>1754</v>
      </c>
      <c r="K35" s="33">
        <v>6.23</v>
      </c>
      <c r="L35" s="33">
        <v>0.08</v>
      </c>
      <c r="M35" s="33"/>
      <c r="N35" s="33"/>
      <c r="O35" s="33"/>
      <c r="P35" s="33"/>
      <c r="Q35" s="33"/>
      <c r="R35" s="33"/>
    </row>
    <row r="36" spans="1:18" ht="14.25">
      <c r="A36" s="33"/>
      <c r="B36" s="33"/>
      <c r="C36" s="33" t="s">
        <v>1137</v>
      </c>
      <c r="D36" s="33"/>
      <c r="E36" s="33"/>
      <c r="F36" s="50"/>
      <c r="G36" s="33"/>
      <c r="H36" s="33"/>
      <c r="I36" s="33" t="s">
        <v>1137</v>
      </c>
      <c r="J36" s="49"/>
      <c r="K36" s="33">
        <v>0</v>
      </c>
      <c r="L36" s="33">
        <v>0</v>
      </c>
      <c r="M36" s="33"/>
      <c r="N36" s="33"/>
      <c r="O36" s="33"/>
      <c r="P36" s="33"/>
      <c r="Q36" s="33"/>
      <c r="R36" s="33"/>
    </row>
    <row r="37" spans="1:18" ht="14.25">
      <c r="A37" s="33"/>
      <c r="B37" s="33"/>
      <c r="C37" s="33" t="s">
        <v>1163</v>
      </c>
      <c r="D37" s="33"/>
      <c r="E37" s="33"/>
      <c r="F37" s="50"/>
      <c r="G37" s="33"/>
      <c r="H37" s="33"/>
      <c r="I37" s="33" t="s">
        <v>1163</v>
      </c>
      <c r="J37" s="49"/>
      <c r="K37" s="33">
        <v>0</v>
      </c>
      <c r="L37" s="33">
        <v>0</v>
      </c>
      <c r="M37" s="33"/>
      <c r="N37" s="33"/>
      <c r="O37" s="33"/>
      <c r="P37" s="33"/>
      <c r="Q37" s="33"/>
      <c r="R37" s="33"/>
    </row>
    <row r="38" spans="1:18" ht="14.25">
      <c r="A38" s="33"/>
      <c r="B38" s="33"/>
      <c r="C38" s="33" t="s">
        <v>60</v>
      </c>
      <c r="D38" s="33"/>
      <c r="E38" s="33"/>
      <c r="F38" s="50"/>
      <c r="G38" s="33"/>
      <c r="H38" s="33"/>
      <c r="I38" s="33" t="s">
        <v>60</v>
      </c>
      <c r="J38" s="49" t="s">
        <v>949</v>
      </c>
      <c r="K38" s="33">
        <v>11.58</v>
      </c>
      <c r="L38" s="33">
        <v>0</v>
      </c>
      <c r="M38" s="33"/>
      <c r="N38" s="33"/>
      <c r="O38" s="33"/>
      <c r="P38" s="33"/>
      <c r="Q38" s="33"/>
      <c r="R38" s="33"/>
    </row>
    <row r="39" spans="1:18" ht="14.25">
      <c r="A39" s="33"/>
      <c r="B39" s="33"/>
      <c r="C39" s="33" t="s">
        <v>89</v>
      </c>
      <c r="D39" s="33"/>
      <c r="E39" s="33"/>
      <c r="F39" s="50"/>
      <c r="G39" s="33"/>
      <c r="H39" s="33"/>
      <c r="I39" s="33" t="s">
        <v>89</v>
      </c>
      <c r="J39" s="49" t="s">
        <v>630</v>
      </c>
      <c r="K39" s="33">
        <v>25.05</v>
      </c>
      <c r="L39" s="33">
        <v>1.93</v>
      </c>
      <c r="M39" s="33"/>
      <c r="N39" s="33"/>
      <c r="O39" s="33"/>
      <c r="P39" s="33"/>
      <c r="Q39" s="33"/>
      <c r="R39" s="33"/>
    </row>
    <row r="40" spans="1:18" ht="14.25">
      <c r="A40" s="33"/>
      <c r="B40" s="33"/>
      <c r="C40" s="33" t="s">
        <v>1755</v>
      </c>
      <c r="D40" s="33"/>
      <c r="E40" s="33"/>
      <c r="F40" s="50"/>
      <c r="G40" s="33"/>
      <c r="H40" s="33"/>
      <c r="I40" s="33" t="s">
        <v>1755</v>
      </c>
      <c r="J40" s="49" t="s">
        <v>1748</v>
      </c>
      <c r="K40" s="33">
        <v>0.05</v>
      </c>
      <c r="L40" s="33">
        <v>0</v>
      </c>
      <c r="M40" s="33"/>
      <c r="N40" s="33"/>
      <c r="O40" s="33"/>
      <c r="P40" s="33"/>
      <c r="Q40" s="33"/>
      <c r="R40" s="33"/>
    </row>
    <row r="41" spans="1:18" ht="14.25">
      <c r="A41" s="33"/>
      <c r="B41" s="33"/>
      <c r="C41" s="33" t="s">
        <v>1756</v>
      </c>
      <c r="D41" s="33"/>
      <c r="E41" s="33"/>
      <c r="F41" s="50"/>
      <c r="G41" s="33"/>
      <c r="H41" s="33"/>
      <c r="I41" s="33" t="s">
        <v>1756</v>
      </c>
      <c r="J41" s="778" t="s">
        <v>304</v>
      </c>
      <c r="K41" s="33">
        <v>2</v>
      </c>
      <c r="L41" s="33">
        <v>0</v>
      </c>
      <c r="M41" s="33"/>
      <c r="N41" s="33"/>
      <c r="O41" s="33"/>
      <c r="P41" s="33"/>
      <c r="Q41" s="33"/>
      <c r="R41" s="33"/>
    </row>
    <row r="42" spans="1:18" ht="14.25">
      <c r="A42" s="33"/>
      <c r="B42" s="33"/>
      <c r="C42" s="33" t="s">
        <v>1369</v>
      </c>
      <c r="D42" s="33"/>
      <c r="E42" s="33"/>
      <c r="F42" s="50"/>
      <c r="G42" s="33"/>
      <c r="H42" s="33"/>
      <c r="I42" s="33" t="s">
        <v>1369</v>
      </c>
      <c r="J42" s="49" t="s">
        <v>304</v>
      </c>
      <c r="K42" s="33">
        <v>1.38</v>
      </c>
      <c r="L42" s="33">
        <v>0</v>
      </c>
      <c r="M42" s="33"/>
      <c r="N42" s="33"/>
      <c r="O42" s="33"/>
      <c r="P42" s="33"/>
      <c r="Q42" s="33"/>
      <c r="R42" s="33"/>
    </row>
    <row r="43" spans="1:18" ht="14.25">
      <c r="A43" s="33"/>
      <c r="B43" s="33"/>
      <c r="C43" s="33" t="s">
        <v>1757</v>
      </c>
      <c r="D43" s="33"/>
      <c r="E43" s="33"/>
      <c r="F43" s="50"/>
      <c r="G43" s="33"/>
      <c r="H43" s="33"/>
      <c r="I43" s="33" t="s">
        <v>1757</v>
      </c>
      <c r="J43" s="49" t="s">
        <v>1748</v>
      </c>
      <c r="K43" s="33">
        <v>0.1</v>
      </c>
      <c r="L43" s="33">
        <v>0</v>
      </c>
      <c r="M43" s="33"/>
      <c r="N43" s="33"/>
      <c r="O43" s="33"/>
      <c r="P43" s="33"/>
      <c r="Q43" s="33"/>
      <c r="R43" s="33"/>
    </row>
    <row r="44" spans="1:18" ht="14.25">
      <c r="A44" s="33"/>
      <c r="B44" s="33"/>
      <c r="C44" s="33" t="s">
        <v>1375</v>
      </c>
      <c r="D44" s="33"/>
      <c r="E44" s="33"/>
      <c r="F44" s="50"/>
      <c r="G44" s="33"/>
      <c r="H44" s="33"/>
      <c r="I44" s="33" t="s">
        <v>1375</v>
      </c>
      <c r="J44" s="778" t="s">
        <v>791</v>
      </c>
      <c r="K44" s="33">
        <v>2</v>
      </c>
      <c r="L44" s="33">
        <v>0</v>
      </c>
      <c r="M44" s="33"/>
      <c r="N44" s="33"/>
      <c r="O44" s="33"/>
      <c r="P44" s="33"/>
      <c r="Q44" s="33"/>
      <c r="R44" s="33"/>
    </row>
    <row r="45" spans="1:18" ht="14.25">
      <c r="A45" s="33"/>
      <c r="B45" s="33"/>
      <c r="C45" s="33" t="s">
        <v>1336</v>
      </c>
      <c r="D45" s="33"/>
      <c r="E45" s="33"/>
      <c r="F45" s="50"/>
      <c r="G45" s="33"/>
      <c r="H45" s="33"/>
      <c r="I45" s="33" t="s">
        <v>1336</v>
      </c>
      <c r="J45" s="49"/>
      <c r="K45" s="33">
        <v>0</v>
      </c>
      <c r="L45" s="33">
        <v>0</v>
      </c>
      <c r="M45" s="33"/>
      <c r="N45" s="33"/>
      <c r="O45" s="33"/>
      <c r="P45" s="33"/>
      <c r="Q45" s="33"/>
      <c r="R45" s="33"/>
    </row>
    <row r="46" spans="1:18" ht="14.25">
      <c r="A46" s="33"/>
      <c r="B46" s="33"/>
      <c r="C46" s="33" t="s">
        <v>319</v>
      </c>
      <c r="D46" s="33"/>
      <c r="E46" s="33"/>
      <c r="F46" s="50"/>
      <c r="G46" s="33"/>
      <c r="H46" s="33"/>
      <c r="I46" s="33" t="s">
        <v>319</v>
      </c>
      <c r="J46" s="49"/>
      <c r="K46" s="33">
        <v>0</v>
      </c>
      <c r="L46" s="33">
        <v>0</v>
      </c>
      <c r="M46" s="33"/>
      <c r="N46" s="33"/>
      <c r="O46" s="33"/>
      <c r="P46" s="33"/>
      <c r="Q46" s="33"/>
      <c r="R46" s="33"/>
    </row>
    <row r="47" spans="1:18" ht="14.25">
      <c r="A47" s="33"/>
      <c r="B47" s="33"/>
      <c r="C47" s="33" t="s">
        <v>1552</v>
      </c>
      <c r="D47" s="33"/>
      <c r="E47" s="33"/>
      <c r="F47" s="50"/>
      <c r="G47" s="33"/>
      <c r="H47" s="33"/>
      <c r="I47" s="33" t="s">
        <v>1552</v>
      </c>
      <c r="J47" s="49"/>
      <c r="K47" s="33">
        <v>0</v>
      </c>
      <c r="L47" s="33">
        <v>0</v>
      </c>
      <c r="M47" s="33"/>
      <c r="N47" s="33"/>
      <c r="O47" s="33"/>
      <c r="P47" s="33"/>
      <c r="Q47" s="33"/>
      <c r="R47" s="33"/>
    </row>
    <row r="48" spans="1:18" ht="14.25">
      <c r="A48" s="33"/>
      <c r="B48" s="33"/>
      <c r="C48" s="33" t="s">
        <v>1758</v>
      </c>
      <c r="D48" s="33"/>
      <c r="E48" s="33"/>
      <c r="F48" s="50"/>
      <c r="G48" s="33"/>
      <c r="H48" s="33"/>
      <c r="I48" s="33" t="s">
        <v>1758</v>
      </c>
      <c r="J48" s="49"/>
      <c r="K48" s="33">
        <v>0</v>
      </c>
      <c r="L48" s="33">
        <v>0</v>
      </c>
      <c r="M48" s="33"/>
      <c r="N48" s="33"/>
      <c r="O48" s="33"/>
      <c r="P48" s="33"/>
      <c r="Q48" s="33"/>
      <c r="R48" s="33"/>
    </row>
    <row r="49" spans="1:18" ht="14.25">
      <c r="A49" s="33"/>
      <c r="B49" s="33"/>
      <c r="C49" s="33" t="s">
        <v>1146</v>
      </c>
      <c r="D49" s="33"/>
      <c r="E49" s="33"/>
      <c r="F49" s="50"/>
      <c r="G49" s="33"/>
      <c r="H49" s="33"/>
      <c r="I49" s="33" t="s">
        <v>1146</v>
      </c>
      <c r="J49" s="778" t="s">
        <v>922</v>
      </c>
      <c r="K49" s="33">
        <v>1.28</v>
      </c>
      <c r="L49" s="33">
        <v>0</v>
      </c>
      <c r="M49" s="33"/>
      <c r="N49" s="33"/>
      <c r="O49" s="33"/>
      <c r="P49" s="33"/>
      <c r="Q49" s="33"/>
      <c r="R49" s="33"/>
    </row>
    <row r="50" spans="1:18" ht="14.25">
      <c r="A50" s="33"/>
      <c r="B50" s="33"/>
      <c r="C50" s="33" t="s">
        <v>1103</v>
      </c>
      <c r="D50" s="33"/>
      <c r="E50" s="33"/>
      <c r="F50" s="50"/>
      <c r="G50" s="33"/>
      <c r="H50" s="33"/>
      <c r="I50" s="33" t="s">
        <v>1103</v>
      </c>
      <c r="J50" s="49" t="s">
        <v>322</v>
      </c>
      <c r="K50" s="33">
        <v>0.69</v>
      </c>
      <c r="L50" s="33">
        <v>0</v>
      </c>
      <c r="M50" s="33"/>
      <c r="N50" s="33"/>
      <c r="O50" s="33"/>
      <c r="P50" s="33"/>
      <c r="Q50" s="33"/>
      <c r="R50" s="33"/>
    </row>
    <row r="51" spans="1:18" ht="14.25">
      <c r="A51" s="33"/>
      <c r="B51" s="33"/>
      <c r="C51" s="33" t="s">
        <v>50</v>
      </c>
      <c r="D51" s="33"/>
      <c r="E51" s="33"/>
      <c r="F51" s="50"/>
      <c r="G51" s="33"/>
      <c r="H51" s="33"/>
      <c r="I51" s="33" t="s">
        <v>50</v>
      </c>
      <c r="J51" s="49"/>
      <c r="K51" s="33">
        <v>0</v>
      </c>
      <c r="L51" s="33">
        <v>0</v>
      </c>
      <c r="M51" s="33"/>
      <c r="N51" s="33"/>
      <c r="O51" s="33"/>
      <c r="P51" s="33"/>
      <c r="Q51" s="33"/>
      <c r="R51" s="33"/>
    </row>
    <row r="52" spans="1:18" ht="14.25">
      <c r="A52" s="33"/>
      <c r="B52" s="33"/>
      <c r="C52" s="33" t="s">
        <v>1759</v>
      </c>
      <c r="D52" s="33"/>
      <c r="E52" s="33"/>
      <c r="F52" s="50"/>
      <c r="G52" s="33"/>
      <c r="H52" s="33"/>
      <c r="I52" s="33" t="s">
        <v>1759</v>
      </c>
      <c r="J52" s="49">
        <v>6</v>
      </c>
      <c r="K52" s="33">
        <v>0.15</v>
      </c>
      <c r="L52" s="33">
        <v>0</v>
      </c>
      <c r="M52" s="33"/>
      <c r="N52" s="33"/>
      <c r="O52" s="33"/>
      <c r="P52" s="33"/>
      <c r="Q52" s="33"/>
      <c r="R52" s="33"/>
    </row>
    <row r="53" spans="1:18" ht="14.25">
      <c r="A53" s="33"/>
      <c r="B53" s="33"/>
      <c r="C53" s="33" t="s">
        <v>216</v>
      </c>
      <c r="D53" s="33"/>
      <c r="E53" s="33"/>
      <c r="F53" s="50"/>
      <c r="G53" s="33"/>
      <c r="H53" s="33"/>
      <c r="I53" s="33" t="s">
        <v>216</v>
      </c>
      <c r="J53" s="49" t="s">
        <v>117</v>
      </c>
      <c r="K53" s="33">
        <v>0.1</v>
      </c>
      <c r="L53" s="33">
        <v>0</v>
      </c>
      <c r="M53" s="33"/>
      <c r="N53" s="33"/>
      <c r="O53" s="33"/>
      <c r="P53" s="33"/>
      <c r="Q53" s="33"/>
      <c r="R53" s="33"/>
    </row>
    <row r="54" spans="1:18" ht="14.25">
      <c r="A54" s="33"/>
      <c r="B54" s="33"/>
      <c r="C54" s="33" t="s">
        <v>1364</v>
      </c>
      <c r="D54" s="33"/>
      <c r="E54" s="33"/>
      <c r="F54" s="50"/>
      <c r="G54" s="33"/>
      <c r="H54" s="33"/>
      <c r="I54" s="33" t="s">
        <v>1364</v>
      </c>
      <c r="J54" s="49"/>
      <c r="K54" s="33">
        <v>0</v>
      </c>
      <c r="L54" s="33">
        <v>0</v>
      </c>
      <c r="M54" s="33"/>
      <c r="N54" s="33"/>
      <c r="O54" s="33"/>
      <c r="P54" s="33"/>
      <c r="Q54" s="33"/>
      <c r="R54" s="33"/>
    </row>
    <row r="55" spans="1:18" ht="14.25">
      <c r="A55" s="33"/>
      <c r="B55" s="33"/>
      <c r="C55" s="33" t="s">
        <v>101</v>
      </c>
      <c r="D55" s="33"/>
      <c r="E55" s="33"/>
      <c r="F55" s="50"/>
      <c r="G55" s="33"/>
      <c r="H55" s="33"/>
      <c r="I55" s="33" t="s">
        <v>101</v>
      </c>
      <c r="J55" s="49" t="s">
        <v>281</v>
      </c>
      <c r="K55" s="33">
        <v>3.96</v>
      </c>
      <c r="L55" s="33">
        <v>0</v>
      </c>
      <c r="M55" s="33"/>
      <c r="N55" s="33"/>
      <c r="O55" s="33"/>
      <c r="P55" s="33"/>
      <c r="Q55" s="33"/>
      <c r="R55" s="33"/>
    </row>
    <row r="56" spans="1:18" ht="14.25">
      <c r="A56" s="33"/>
      <c r="B56" s="33"/>
      <c r="C56" s="33" t="s">
        <v>505</v>
      </c>
      <c r="D56" s="33"/>
      <c r="E56" s="33"/>
      <c r="F56" s="50"/>
      <c r="G56" s="33"/>
      <c r="H56" s="33"/>
      <c r="I56" s="33" t="s">
        <v>505</v>
      </c>
      <c r="J56" s="49" t="s">
        <v>1760</v>
      </c>
      <c r="K56" s="33">
        <v>0.45</v>
      </c>
      <c r="L56" s="33">
        <v>0</v>
      </c>
      <c r="M56" s="33"/>
      <c r="N56" s="33"/>
      <c r="O56" s="33"/>
      <c r="P56" s="33"/>
      <c r="Q56" s="33"/>
      <c r="R56" s="33"/>
    </row>
    <row r="57" spans="1:18" ht="14.25">
      <c r="A57" s="33"/>
      <c r="B57" s="33"/>
      <c r="C57" s="33" t="s">
        <v>172</v>
      </c>
      <c r="D57" s="33"/>
      <c r="E57" s="33"/>
      <c r="F57" s="50"/>
      <c r="G57" s="33"/>
      <c r="H57" s="33"/>
      <c r="I57" s="33" t="s">
        <v>172</v>
      </c>
      <c r="J57" s="49">
        <v>5</v>
      </c>
      <c r="K57" s="33">
        <v>0.67</v>
      </c>
      <c r="L57" s="33">
        <v>0</v>
      </c>
      <c r="M57" s="33"/>
      <c r="N57" s="33"/>
      <c r="O57" s="33"/>
      <c r="P57" s="33"/>
      <c r="Q57" s="33"/>
      <c r="R57" s="33"/>
    </row>
    <row r="58" spans="1:18" ht="14.25">
      <c r="A58" s="33"/>
      <c r="B58" s="33"/>
      <c r="C58" s="33" t="s">
        <v>53</v>
      </c>
      <c r="D58" s="33"/>
      <c r="E58" s="33"/>
      <c r="F58" s="50"/>
      <c r="G58" s="33"/>
      <c r="H58" s="33"/>
      <c r="I58" s="33" t="s">
        <v>53</v>
      </c>
      <c r="J58" s="49" t="s">
        <v>718</v>
      </c>
      <c r="K58" s="33">
        <v>2.51</v>
      </c>
      <c r="L58" s="33">
        <v>0.02</v>
      </c>
      <c r="M58" s="33"/>
      <c r="N58" s="33"/>
      <c r="O58" s="33"/>
      <c r="P58" s="33"/>
      <c r="Q58" s="33"/>
      <c r="R58" s="33"/>
    </row>
    <row r="59" spans="1:18" ht="14.25">
      <c r="A59" s="33"/>
      <c r="B59" s="33"/>
      <c r="C59" s="33" t="s">
        <v>302</v>
      </c>
      <c r="D59" s="33"/>
      <c r="E59" s="33"/>
      <c r="F59" s="50"/>
      <c r="G59" s="33"/>
      <c r="H59" s="33"/>
      <c r="I59" s="33" t="s">
        <v>302</v>
      </c>
      <c r="J59" s="49" t="s">
        <v>509</v>
      </c>
      <c r="K59" s="33">
        <v>0.66</v>
      </c>
      <c r="L59" s="33">
        <v>0.01</v>
      </c>
      <c r="M59" s="33"/>
      <c r="N59" s="33"/>
      <c r="O59" s="33"/>
      <c r="P59" s="33"/>
      <c r="Q59" s="33"/>
      <c r="R59" s="33"/>
    </row>
    <row r="60" spans="1:18" ht="14.25">
      <c r="A60" s="33"/>
      <c r="B60" s="33"/>
      <c r="C60" s="33" t="s">
        <v>224</v>
      </c>
      <c r="D60" s="33"/>
      <c r="E60" s="33"/>
      <c r="F60" s="50"/>
      <c r="G60" s="33"/>
      <c r="H60" s="33"/>
      <c r="I60" s="33" t="s">
        <v>224</v>
      </c>
      <c r="J60" s="778" t="s">
        <v>922</v>
      </c>
      <c r="K60" s="33">
        <v>2.73</v>
      </c>
      <c r="L60" s="33">
        <v>0</v>
      </c>
      <c r="M60" s="33"/>
      <c r="N60" s="33"/>
      <c r="O60" s="33"/>
      <c r="P60" s="33"/>
      <c r="Q60" s="33"/>
      <c r="R60" s="33"/>
    </row>
    <row r="61" spans="1:18" ht="14.25">
      <c r="A61" s="33"/>
      <c r="B61" s="33"/>
      <c r="C61" s="33" t="s">
        <v>1761</v>
      </c>
      <c r="D61" s="33"/>
      <c r="E61" s="33"/>
      <c r="F61" s="50"/>
      <c r="G61" s="33"/>
      <c r="H61" s="33"/>
      <c r="I61" s="33" t="s">
        <v>1761</v>
      </c>
      <c r="J61" s="778" t="s">
        <v>304</v>
      </c>
      <c r="K61" s="33">
        <v>0.1</v>
      </c>
      <c r="L61" s="33">
        <v>0</v>
      </c>
      <c r="M61" s="33"/>
      <c r="N61" s="33"/>
      <c r="O61" s="33"/>
      <c r="P61" s="33"/>
      <c r="Q61" s="33"/>
      <c r="R61" s="33"/>
    </row>
    <row r="62" spans="1:18" ht="14.25">
      <c r="A62" s="33"/>
      <c r="B62" s="33"/>
      <c r="C62" s="33" t="s">
        <v>170</v>
      </c>
      <c r="D62" s="33"/>
      <c r="E62" s="33"/>
      <c r="F62" s="50"/>
      <c r="G62" s="33"/>
      <c r="H62" s="33"/>
      <c r="I62" s="33" t="s">
        <v>170</v>
      </c>
      <c r="J62" s="49" t="s">
        <v>630</v>
      </c>
      <c r="K62" s="33">
        <v>9.2</v>
      </c>
      <c r="L62" s="33">
        <v>0</v>
      </c>
      <c r="M62" s="33"/>
      <c r="N62" s="33"/>
      <c r="O62" s="33"/>
      <c r="P62" s="33"/>
      <c r="Q62" s="33"/>
      <c r="R62" s="33"/>
    </row>
    <row r="63" spans="1:18" ht="14.25">
      <c r="A63" s="33"/>
      <c r="B63" s="33"/>
      <c r="C63" s="33" t="s">
        <v>1762</v>
      </c>
      <c r="D63" s="33"/>
      <c r="E63" s="33"/>
      <c r="F63" s="50"/>
      <c r="G63" s="33"/>
      <c r="H63" s="33"/>
      <c r="I63" s="33" t="s">
        <v>1762</v>
      </c>
      <c r="J63" s="49" t="s">
        <v>1763</v>
      </c>
      <c r="K63" s="33">
        <v>0.1</v>
      </c>
      <c r="L63" s="33">
        <v>0</v>
      </c>
      <c r="M63" s="33"/>
      <c r="N63" s="33"/>
      <c r="O63" s="33"/>
      <c r="P63" s="33"/>
      <c r="Q63" s="33"/>
      <c r="R63" s="33"/>
    </row>
    <row r="64" spans="1:18" ht="14.25">
      <c r="A64" s="33"/>
      <c r="B64" s="33"/>
      <c r="C64" s="33" t="s">
        <v>376</v>
      </c>
      <c r="D64" s="33"/>
      <c r="E64" s="33"/>
      <c r="F64" s="50"/>
      <c r="G64" s="33"/>
      <c r="H64" s="33"/>
      <c r="I64" s="33" t="s">
        <v>376</v>
      </c>
      <c r="J64" s="778" t="s">
        <v>304</v>
      </c>
      <c r="K64" s="33">
        <v>1</v>
      </c>
      <c r="L64" s="33">
        <v>0</v>
      </c>
      <c r="M64" s="33"/>
      <c r="N64" s="33"/>
      <c r="O64" s="33"/>
      <c r="P64" s="33"/>
      <c r="Q64" s="33"/>
      <c r="R64" s="33"/>
    </row>
    <row r="65" spans="1:18" ht="14.25">
      <c r="A65" s="33"/>
      <c r="B65" s="33"/>
      <c r="C65" s="33" t="s">
        <v>958</v>
      </c>
      <c r="D65" s="33"/>
      <c r="E65" s="33"/>
      <c r="F65" s="50"/>
      <c r="G65" s="33"/>
      <c r="H65" s="33"/>
      <c r="I65" s="33" t="s">
        <v>958</v>
      </c>
      <c r="J65" s="49"/>
      <c r="K65" s="33">
        <v>0</v>
      </c>
      <c r="L65" s="33">
        <v>0</v>
      </c>
      <c r="M65" s="33"/>
      <c r="N65" s="33"/>
      <c r="O65" s="33"/>
      <c r="P65" s="33"/>
      <c r="Q65" s="33"/>
      <c r="R65" s="33"/>
    </row>
    <row r="66" spans="1:18" ht="14.25">
      <c r="A66" s="33"/>
      <c r="B66" s="33"/>
      <c r="C66" s="33" t="s">
        <v>1764</v>
      </c>
      <c r="D66" s="33"/>
      <c r="E66" s="33"/>
      <c r="F66" s="50"/>
      <c r="G66" s="33"/>
      <c r="H66" s="33"/>
      <c r="I66" s="33" t="s">
        <v>1764</v>
      </c>
      <c r="J66" s="49"/>
      <c r="K66" s="33">
        <v>0</v>
      </c>
      <c r="L66" s="33">
        <v>0</v>
      </c>
      <c r="M66" s="33"/>
      <c r="N66" s="33"/>
      <c r="O66" s="33"/>
      <c r="P66" s="33"/>
      <c r="Q66" s="33"/>
      <c r="R66" s="33"/>
    </row>
    <row r="67" spans="1:18" ht="14.25">
      <c r="A67" s="33"/>
      <c r="B67" s="33"/>
      <c r="C67" s="33" t="s">
        <v>124</v>
      </c>
      <c r="D67" s="33"/>
      <c r="E67" s="33"/>
      <c r="F67" s="50"/>
      <c r="G67" s="33"/>
      <c r="H67" s="33"/>
      <c r="I67" s="33" t="s">
        <v>124</v>
      </c>
      <c r="J67" s="49"/>
      <c r="K67" s="33">
        <v>0</v>
      </c>
      <c r="L67" s="33">
        <v>0</v>
      </c>
      <c r="M67" s="33"/>
      <c r="N67" s="33"/>
      <c r="O67" s="33"/>
      <c r="P67" s="33"/>
      <c r="Q67" s="33"/>
      <c r="R67" s="33"/>
    </row>
    <row r="68" spans="1:18" ht="14.25">
      <c r="A68" s="33">
        <v>4</v>
      </c>
      <c r="B68" s="33" t="s">
        <v>123</v>
      </c>
      <c r="C68" s="33" t="s">
        <v>202</v>
      </c>
      <c r="D68" s="33">
        <f>E68+F68</f>
        <v>81.16</v>
      </c>
      <c r="E68" s="33">
        <f>G68+M68+O68+Q68</f>
        <v>75.66</v>
      </c>
      <c r="F68" s="50">
        <f>H68+N68+P68+R68</f>
        <v>5.5</v>
      </c>
      <c r="G68" s="33">
        <v>1</v>
      </c>
      <c r="H68" s="33">
        <v>1.32</v>
      </c>
      <c r="I68" s="33" t="s">
        <v>202</v>
      </c>
      <c r="J68" s="49" t="s">
        <v>1748</v>
      </c>
      <c r="K68" s="33">
        <v>0.03</v>
      </c>
      <c r="L68" s="33">
        <v>0</v>
      </c>
      <c r="M68" s="33">
        <v>11.3</v>
      </c>
      <c r="N68" s="33">
        <v>4</v>
      </c>
      <c r="O68" s="33">
        <v>49.36</v>
      </c>
      <c r="P68" s="33">
        <v>0.18</v>
      </c>
      <c r="Q68" s="33">
        <v>14</v>
      </c>
      <c r="R68" s="33">
        <v>0</v>
      </c>
    </row>
    <row r="69" spans="1:18" ht="14.25">
      <c r="A69" s="33"/>
      <c r="B69" s="33"/>
      <c r="C69" s="33" t="s">
        <v>1765</v>
      </c>
      <c r="D69" s="33"/>
      <c r="E69" s="33"/>
      <c r="F69" s="50"/>
      <c r="G69" s="33"/>
      <c r="H69" s="33"/>
      <c r="I69" s="33" t="s">
        <v>1765</v>
      </c>
      <c r="J69" s="49"/>
      <c r="K69" s="33">
        <v>0</v>
      </c>
      <c r="L69" s="33">
        <v>0</v>
      </c>
      <c r="M69" s="33"/>
      <c r="N69" s="33"/>
      <c r="O69" s="33"/>
      <c r="P69" s="33"/>
      <c r="Q69" s="33"/>
      <c r="R69" s="33"/>
    </row>
    <row r="70" spans="1:18" ht="14.25">
      <c r="A70" s="33"/>
      <c r="B70" s="33"/>
      <c r="C70" s="33" t="s">
        <v>80</v>
      </c>
      <c r="D70" s="33"/>
      <c r="E70" s="33"/>
      <c r="F70" s="50"/>
      <c r="G70" s="33"/>
      <c r="H70" s="33"/>
      <c r="I70" s="33" t="s">
        <v>80</v>
      </c>
      <c r="J70" s="49" t="s">
        <v>1766</v>
      </c>
      <c r="K70" s="33">
        <v>0.03</v>
      </c>
      <c r="L70" s="33">
        <v>0</v>
      </c>
      <c r="M70" s="33"/>
      <c r="N70" s="33"/>
      <c r="O70" s="33"/>
      <c r="P70" s="33"/>
      <c r="Q70" s="33"/>
      <c r="R70" s="33"/>
    </row>
    <row r="71" spans="1:18" ht="14.25">
      <c r="A71" s="33"/>
      <c r="B71" s="33"/>
      <c r="C71" s="33" t="s">
        <v>91</v>
      </c>
      <c r="D71" s="33"/>
      <c r="E71" s="33"/>
      <c r="F71" s="50"/>
      <c r="G71" s="33"/>
      <c r="H71" s="33"/>
      <c r="I71" s="33" t="s">
        <v>91</v>
      </c>
      <c r="J71" s="49" t="s">
        <v>1767</v>
      </c>
      <c r="K71" s="53">
        <v>0.74</v>
      </c>
      <c r="L71" s="33">
        <v>1.32</v>
      </c>
      <c r="M71" s="33"/>
      <c r="N71" s="33"/>
      <c r="O71" s="33"/>
      <c r="P71" s="33"/>
      <c r="Q71" s="33"/>
      <c r="R71" s="33"/>
    </row>
    <row r="72" spans="1:18" ht="14.25">
      <c r="A72" s="33"/>
      <c r="B72" s="33"/>
      <c r="C72" s="33" t="s">
        <v>350</v>
      </c>
      <c r="D72" s="33"/>
      <c r="E72" s="33"/>
      <c r="F72" s="50"/>
      <c r="G72" s="33"/>
      <c r="H72" s="33"/>
      <c r="I72" s="33" t="s">
        <v>350</v>
      </c>
      <c r="J72" s="49"/>
      <c r="K72" s="33">
        <v>0</v>
      </c>
      <c r="L72" s="33">
        <v>0</v>
      </c>
      <c r="M72" s="33"/>
      <c r="N72" s="33"/>
      <c r="O72" s="33"/>
      <c r="P72" s="33"/>
      <c r="Q72" s="33"/>
      <c r="R72" s="33"/>
    </row>
    <row r="73" spans="1:18" ht="14.25">
      <c r="A73" s="33"/>
      <c r="B73" s="33"/>
      <c r="C73" s="33" t="s">
        <v>1768</v>
      </c>
      <c r="D73" s="33"/>
      <c r="E73" s="33"/>
      <c r="F73" s="50"/>
      <c r="G73" s="33"/>
      <c r="H73" s="33"/>
      <c r="I73" s="33" t="s">
        <v>1768</v>
      </c>
      <c r="J73" s="49" t="s">
        <v>791</v>
      </c>
      <c r="K73" s="33">
        <v>0.2</v>
      </c>
      <c r="L73" s="33">
        <v>0</v>
      </c>
      <c r="M73" s="33"/>
      <c r="N73" s="33"/>
      <c r="O73" s="33"/>
      <c r="P73" s="33"/>
      <c r="Q73" s="33"/>
      <c r="R73" s="33"/>
    </row>
    <row r="74" spans="1:18" ht="14.25">
      <c r="A74" s="33"/>
      <c r="B74" s="33"/>
      <c r="C74" s="33" t="s">
        <v>1769</v>
      </c>
      <c r="D74" s="33"/>
      <c r="E74" s="33"/>
      <c r="F74" s="50"/>
      <c r="G74" s="33"/>
      <c r="H74" s="33"/>
      <c r="I74" s="33" t="s">
        <v>1769</v>
      </c>
      <c r="J74" s="49"/>
      <c r="K74" s="33">
        <v>0</v>
      </c>
      <c r="L74" s="33">
        <v>0</v>
      </c>
      <c r="M74" s="33"/>
      <c r="N74" s="33"/>
      <c r="O74" s="33"/>
      <c r="P74" s="33"/>
      <c r="Q74" s="33"/>
      <c r="R74" s="33"/>
    </row>
    <row r="75" spans="1:18" ht="14.25">
      <c r="A75" s="33"/>
      <c r="B75" s="33"/>
      <c r="C75" s="33" t="s">
        <v>1770</v>
      </c>
      <c r="D75" s="33"/>
      <c r="E75" s="33"/>
      <c r="F75" s="50"/>
      <c r="G75" s="33"/>
      <c r="H75" s="33"/>
      <c r="I75" s="33" t="s">
        <v>1770</v>
      </c>
      <c r="J75" s="49"/>
      <c r="K75" s="33">
        <v>0</v>
      </c>
      <c r="L75" s="33">
        <v>0</v>
      </c>
      <c r="M75" s="33"/>
      <c r="N75" s="33"/>
      <c r="O75" s="33"/>
      <c r="P75" s="33"/>
      <c r="Q75" s="33"/>
      <c r="R75" s="33"/>
    </row>
    <row r="76" spans="1:18" ht="14.25">
      <c r="A76" s="33"/>
      <c r="B76" s="33"/>
      <c r="C76" s="33" t="s">
        <v>445</v>
      </c>
      <c r="D76" s="33"/>
      <c r="E76" s="33"/>
      <c r="F76" s="50"/>
      <c r="G76" s="33"/>
      <c r="H76" s="33"/>
      <c r="I76" s="33" t="s">
        <v>445</v>
      </c>
      <c r="J76" s="49"/>
      <c r="K76" s="33">
        <v>0</v>
      </c>
      <c r="L76" s="33">
        <v>0</v>
      </c>
      <c r="M76" s="33"/>
      <c r="N76" s="33"/>
      <c r="O76" s="33"/>
      <c r="P76" s="33"/>
      <c r="Q76" s="33"/>
      <c r="R76" s="33"/>
    </row>
    <row r="77" spans="1:18" ht="14.25">
      <c r="A77" s="33"/>
      <c r="B77" s="33"/>
      <c r="C77" s="33" t="s">
        <v>1771</v>
      </c>
      <c r="D77" s="33"/>
      <c r="E77" s="33"/>
      <c r="F77" s="50"/>
      <c r="G77" s="33"/>
      <c r="H77" s="33"/>
      <c r="I77" s="33" t="s">
        <v>1771</v>
      </c>
      <c r="J77" s="49"/>
      <c r="K77" s="33">
        <v>0</v>
      </c>
      <c r="L77" s="33">
        <v>0</v>
      </c>
      <c r="M77" s="33"/>
      <c r="N77" s="33"/>
      <c r="O77" s="33"/>
      <c r="P77" s="33"/>
      <c r="Q77" s="33"/>
      <c r="R77" s="33"/>
    </row>
    <row r="78" spans="1:18" ht="14.25">
      <c r="A78" s="33"/>
      <c r="B78" s="33"/>
      <c r="C78" s="33" t="s">
        <v>887</v>
      </c>
      <c r="D78" s="33"/>
      <c r="E78" s="33"/>
      <c r="F78" s="50"/>
      <c r="G78" s="33"/>
      <c r="H78" s="33"/>
      <c r="I78" s="33" t="s">
        <v>887</v>
      </c>
      <c r="J78" s="49"/>
      <c r="K78" s="33">
        <v>0</v>
      </c>
      <c r="L78" s="33">
        <v>0</v>
      </c>
      <c r="M78" s="33"/>
      <c r="N78" s="33"/>
      <c r="O78" s="33"/>
      <c r="P78" s="33"/>
      <c r="Q78" s="33"/>
      <c r="R78" s="33"/>
    </row>
    <row r="79" spans="1:18" ht="14.25">
      <c r="A79" s="33"/>
      <c r="B79" s="33"/>
      <c r="C79" s="33" t="s">
        <v>1613</v>
      </c>
      <c r="D79" s="33"/>
      <c r="E79" s="33"/>
      <c r="F79" s="50"/>
      <c r="G79" s="33"/>
      <c r="H79" s="33"/>
      <c r="I79" s="33" t="s">
        <v>1613</v>
      </c>
      <c r="J79" s="49"/>
      <c r="K79" s="33">
        <v>0</v>
      </c>
      <c r="L79" s="33">
        <v>0</v>
      </c>
      <c r="M79" s="33"/>
      <c r="N79" s="33"/>
      <c r="O79" s="33"/>
      <c r="P79" s="33"/>
      <c r="Q79" s="33"/>
      <c r="R79" s="33"/>
    </row>
    <row r="80" spans="1:18" ht="14.25">
      <c r="A80" s="33"/>
      <c r="B80" s="33"/>
      <c r="C80" s="33" t="s">
        <v>1556</v>
      </c>
      <c r="D80" s="33"/>
      <c r="E80" s="33"/>
      <c r="F80" s="50"/>
      <c r="G80" s="33"/>
      <c r="H80" s="33"/>
      <c r="I80" s="33" t="s">
        <v>1556</v>
      </c>
      <c r="J80" s="49"/>
      <c r="K80" s="33">
        <v>0</v>
      </c>
      <c r="L80" s="33">
        <v>0</v>
      </c>
      <c r="M80" s="33"/>
      <c r="N80" s="33"/>
      <c r="O80" s="33"/>
      <c r="P80" s="33"/>
      <c r="Q80" s="33"/>
      <c r="R80" s="33"/>
    </row>
    <row r="81" spans="1:18" ht="14.25">
      <c r="A81" s="33">
        <v>5</v>
      </c>
      <c r="B81" s="33" t="s">
        <v>138</v>
      </c>
      <c r="C81" s="33" t="s">
        <v>257</v>
      </c>
      <c r="D81" s="33">
        <f>E81+F81</f>
        <v>101.14</v>
      </c>
      <c r="E81" s="33">
        <f>G81+M81+O81+Q81</f>
        <v>99.2</v>
      </c>
      <c r="F81" s="50">
        <f>H81+N81+P81+R81</f>
        <v>1.94</v>
      </c>
      <c r="G81" s="33">
        <v>16.69</v>
      </c>
      <c r="H81" s="33">
        <v>0.01</v>
      </c>
      <c r="I81" s="33" t="s">
        <v>257</v>
      </c>
      <c r="J81" s="49" t="s">
        <v>1566</v>
      </c>
      <c r="K81" s="53">
        <v>1.04</v>
      </c>
      <c r="L81" s="33">
        <v>0</v>
      </c>
      <c r="M81" s="33">
        <v>21.45</v>
      </c>
      <c r="N81" s="33">
        <v>0.79</v>
      </c>
      <c r="O81" s="33">
        <v>49.16</v>
      </c>
      <c r="P81" s="33">
        <v>1.14</v>
      </c>
      <c r="Q81" s="33">
        <v>11.9</v>
      </c>
      <c r="R81" s="33">
        <v>0</v>
      </c>
    </row>
    <row r="82" spans="1:18" ht="14.25">
      <c r="A82" s="33"/>
      <c r="B82" s="33"/>
      <c r="C82" s="33" t="s">
        <v>113</v>
      </c>
      <c r="D82" s="33"/>
      <c r="E82" s="33"/>
      <c r="F82" s="50"/>
      <c r="G82" s="33"/>
      <c r="H82" s="33"/>
      <c r="I82" s="33" t="s">
        <v>113</v>
      </c>
      <c r="J82" s="49"/>
      <c r="K82" s="33">
        <v>0</v>
      </c>
      <c r="L82" s="33">
        <v>0</v>
      </c>
      <c r="M82" s="33"/>
      <c r="N82" s="33"/>
      <c r="O82" s="33"/>
      <c r="P82" s="33"/>
      <c r="Q82" s="33"/>
      <c r="R82" s="33"/>
    </row>
    <row r="83" spans="1:18" ht="14.25">
      <c r="A83" s="33"/>
      <c r="B83" s="33"/>
      <c r="C83" s="33" t="s">
        <v>59</v>
      </c>
      <c r="D83" s="33"/>
      <c r="E83" s="33"/>
      <c r="F83" s="50"/>
      <c r="G83" s="33"/>
      <c r="H83" s="33"/>
      <c r="I83" s="33" t="s">
        <v>59</v>
      </c>
      <c r="J83" s="778" t="s">
        <v>1077</v>
      </c>
      <c r="K83" s="33">
        <v>0.01</v>
      </c>
      <c r="L83" s="33">
        <v>0</v>
      </c>
      <c r="M83" s="33"/>
      <c r="N83" s="33"/>
      <c r="O83" s="33"/>
      <c r="P83" s="33"/>
      <c r="Q83" s="33"/>
      <c r="R83" s="33"/>
    </row>
    <row r="84" spans="1:18" ht="14.25">
      <c r="A84" s="33"/>
      <c r="B84" s="33"/>
      <c r="C84" s="33" t="s">
        <v>1772</v>
      </c>
      <c r="D84" s="33"/>
      <c r="E84" s="33"/>
      <c r="F84" s="50"/>
      <c r="G84" s="33"/>
      <c r="H84" s="33"/>
      <c r="I84" s="33" t="s">
        <v>1772</v>
      </c>
      <c r="J84" s="778" t="s">
        <v>98</v>
      </c>
      <c r="K84" s="33">
        <v>1.04</v>
      </c>
      <c r="L84" s="33">
        <v>0</v>
      </c>
      <c r="M84" s="33"/>
      <c r="N84" s="33"/>
      <c r="O84" s="33"/>
      <c r="P84" s="33"/>
      <c r="Q84" s="33"/>
      <c r="R84" s="33"/>
    </row>
    <row r="85" spans="1:18" ht="14.25">
      <c r="A85" s="33"/>
      <c r="B85" s="33"/>
      <c r="C85" s="33" t="s">
        <v>688</v>
      </c>
      <c r="D85" s="33"/>
      <c r="E85" s="33"/>
      <c r="F85" s="50"/>
      <c r="G85" s="33"/>
      <c r="H85" s="33"/>
      <c r="I85" s="33" t="s">
        <v>688</v>
      </c>
      <c r="J85" s="49" t="s">
        <v>1748</v>
      </c>
      <c r="K85" s="33">
        <v>0.03</v>
      </c>
      <c r="L85" s="33">
        <v>0</v>
      </c>
      <c r="M85" s="33"/>
      <c r="N85" s="33"/>
      <c r="O85" s="33"/>
      <c r="P85" s="33"/>
      <c r="Q85" s="33"/>
      <c r="R85" s="33"/>
    </row>
    <row r="86" spans="1:18" ht="14.25">
      <c r="A86" s="33"/>
      <c r="B86" s="33"/>
      <c r="C86" s="33" t="s">
        <v>683</v>
      </c>
      <c r="D86" s="33"/>
      <c r="E86" s="33"/>
      <c r="F86" s="50"/>
      <c r="G86" s="33"/>
      <c r="H86" s="33"/>
      <c r="I86" s="33" t="s">
        <v>683</v>
      </c>
      <c r="J86" s="778" t="s">
        <v>217</v>
      </c>
      <c r="K86" s="33">
        <v>0.02</v>
      </c>
      <c r="L86" s="33">
        <v>0</v>
      </c>
      <c r="M86" s="33"/>
      <c r="N86" s="33"/>
      <c r="O86" s="33"/>
      <c r="P86" s="33"/>
      <c r="Q86" s="33"/>
      <c r="R86" s="33"/>
    </row>
    <row r="87" spans="1:18" ht="14.25">
      <c r="A87" s="33"/>
      <c r="B87" s="33"/>
      <c r="C87" s="33" t="s">
        <v>1317</v>
      </c>
      <c r="D87" s="33"/>
      <c r="E87" s="33"/>
      <c r="F87" s="50"/>
      <c r="G87" s="33"/>
      <c r="H87" s="33"/>
      <c r="I87" s="33" t="s">
        <v>1317</v>
      </c>
      <c r="J87" s="49"/>
      <c r="K87" s="33">
        <v>0</v>
      </c>
      <c r="L87" s="33">
        <v>0</v>
      </c>
      <c r="M87" s="33"/>
      <c r="N87" s="33"/>
      <c r="O87" s="33"/>
      <c r="P87" s="33"/>
      <c r="Q87" s="33"/>
      <c r="R87" s="33"/>
    </row>
    <row r="88" spans="1:18" ht="14.25">
      <c r="A88" s="33"/>
      <c r="B88" s="33"/>
      <c r="C88" s="33" t="s">
        <v>92</v>
      </c>
      <c r="D88" s="33"/>
      <c r="E88" s="33"/>
      <c r="F88" s="50"/>
      <c r="G88" s="33"/>
      <c r="H88" s="33"/>
      <c r="I88" s="33" t="s">
        <v>92</v>
      </c>
      <c r="J88" s="49" t="s">
        <v>1077</v>
      </c>
      <c r="K88" s="33">
        <v>0.06</v>
      </c>
      <c r="L88" s="33">
        <v>0</v>
      </c>
      <c r="M88" s="33"/>
      <c r="N88" s="33"/>
      <c r="O88" s="33"/>
      <c r="P88" s="33"/>
      <c r="Q88" s="33"/>
      <c r="R88" s="33"/>
    </row>
    <row r="89" spans="1:18" ht="14.25">
      <c r="A89" s="33"/>
      <c r="B89" s="33"/>
      <c r="C89" s="33" t="s">
        <v>1078</v>
      </c>
      <c r="D89" s="33"/>
      <c r="E89" s="33"/>
      <c r="F89" s="50"/>
      <c r="G89" s="33"/>
      <c r="H89" s="33"/>
      <c r="I89" s="33" t="s">
        <v>1078</v>
      </c>
      <c r="J89" s="49"/>
      <c r="K89" s="33">
        <v>0.2</v>
      </c>
      <c r="L89" s="33">
        <v>0</v>
      </c>
      <c r="M89" s="33"/>
      <c r="N89" s="33"/>
      <c r="O89" s="33"/>
      <c r="P89" s="33"/>
      <c r="Q89" s="33"/>
      <c r="R89" s="33"/>
    </row>
    <row r="90" spans="1:18" ht="14.25">
      <c r="A90" s="33"/>
      <c r="B90" s="33"/>
      <c r="C90" s="33" t="s">
        <v>187</v>
      </c>
      <c r="D90" s="33"/>
      <c r="E90" s="33"/>
      <c r="F90" s="50"/>
      <c r="G90" s="33"/>
      <c r="H90" s="33"/>
      <c r="I90" s="33" t="s">
        <v>187</v>
      </c>
      <c r="J90" s="49" t="s">
        <v>1773</v>
      </c>
      <c r="K90" s="33">
        <v>0.02</v>
      </c>
      <c r="L90" s="33">
        <v>0</v>
      </c>
      <c r="M90" s="33"/>
      <c r="N90" s="33"/>
      <c r="O90" s="33"/>
      <c r="P90" s="33"/>
      <c r="Q90" s="33"/>
      <c r="R90" s="33"/>
    </row>
    <row r="91" spans="1:18" ht="14.25">
      <c r="A91" s="33"/>
      <c r="B91" s="33"/>
      <c r="C91" s="33" t="s">
        <v>1774</v>
      </c>
      <c r="D91" s="33"/>
      <c r="E91" s="33"/>
      <c r="F91" s="50"/>
      <c r="G91" s="33"/>
      <c r="H91" s="33"/>
      <c r="I91" s="33" t="s">
        <v>1774</v>
      </c>
      <c r="J91" s="49" t="s">
        <v>791</v>
      </c>
      <c r="K91" s="33">
        <v>3.09</v>
      </c>
      <c r="L91" s="33">
        <v>0</v>
      </c>
      <c r="M91" s="33"/>
      <c r="N91" s="33"/>
      <c r="O91" s="33"/>
      <c r="P91" s="33"/>
      <c r="Q91" s="33"/>
      <c r="R91" s="33"/>
    </row>
    <row r="92" spans="1:18" ht="14.25">
      <c r="A92" s="33"/>
      <c r="B92" s="33"/>
      <c r="C92" s="33" t="s">
        <v>1775</v>
      </c>
      <c r="D92" s="33"/>
      <c r="E92" s="33"/>
      <c r="F92" s="50"/>
      <c r="G92" s="33"/>
      <c r="H92" s="33"/>
      <c r="I92" s="33" t="s">
        <v>1775</v>
      </c>
      <c r="J92" s="49"/>
      <c r="K92" s="33">
        <v>0</v>
      </c>
      <c r="L92" s="33">
        <v>0</v>
      </c>
      <c r="M92" s="33"/>
      <c r="N92" s="33"/>
      <c r="O92" s="33"/>
      <c r="P92" s="33"/>
      <c r="Q92" s="33"/>
      <c r="R92" s="33"/>
    </row>
    <row r="93" spans="1:18" ht="14.25">
      <c r="A93" s="33"/>
      <c r="B93" s="33"/>
      <c r="C93" s="33" t="s">
        <v>1776</v>
      </c>
      <c r="D93" s="33"/>
      <c r="E93" s="33"/>
      <c r="F93" s="50"/>
      <c r="G93" s="33"/>
      <c r="H93" s="33"/>
      <c r="I93" s="33" t="s">
        <v>1776</v>
      </c>
      <c r="J93" s="49"/>
      <c r="K93" s="33">
        <v>0</v>
      </c>
      <c r="L93" s="33">
        <v>0</v>
      </c>
      <c r="M93" s="33"/>
      <c r="N93" s="33"/>
      <c r="O93" s="33"/>
      <c r="P93" s="33"/>
      <c r="Q93" s="33"/>
      <c r="R93" s="33"/>
    </row>
    <row r="94" spans="1:18" ht="14.25">
      <c r="A94" s="33"/>
      <c r="B94" s="33"/>
      <c r="C94" s="33" t="s">
        <v>1372</v>
      </c>
      <c r="D94" s="33"/>
      <c r="E94" s="33"/>
      <c r="F94" s="50"/>
      <c r="G94" s="33"/>
      <c r="H94" s="33"/>
      <c r="I94" s="33" t="s">
        <v>1372</v>
      </c>
      <c r="J94" s="778" t="s">
        <v>957</v>
      </c>
      <c r="K94" s="33">
        <v>0.1</v>
      </c>
      <c r="L94" s="33">
        <v>0</v>
      </c>
      <c r="M94" s="33"/>
      <c r="N94" s="33"/>
      <c r="O94" s="33"/>
      <c r="P94" s="33"/>
      <c r="Q94" s="33"/>
      <c r="R94" s="33"/>
    </row>
    <row r="95" spans="1:18" ht="14.25">
      <c r="A95" s="33"/>
      <c r="B95" s="33"/>
      <c r="C95" s="33" t="s">
        <v>1777</v>
      </c>
      <c r="D95" s="33"/>
      <c r="E95" s="33"/>
      <c r="F95" s="50"/>
      <c r="G95" s="33"/>
      <c r="H95" s="33"/>
      <c r="I95" s="33" t="s">
        <v>1777</v>
      </c>
      <c r="J95" s="49"/>
      <c r="K95" s="33">
        <v>0</v>
      </c>
      <c r="L95" s="33">
        <v>0</v>
      </c>
      <c r="M95" s="33"/>
      <c r="N95" s="33"/>
      <c r="O95" s="33"/>
      <c r="P95" s="33"/>
      <c r="Q95" s="33"/>
      <c r="R95" s="33"/>
    </row>
    <row r="96" spans="1:18" ht="14.25">
      <c r="A96" s="33"/>
      <c r="B96" s="33"/>
      <c r="C96" s="33" t="s">
        <v>1480</v>
      </c>
      <c r="D96" s="33"/>
      <c r="E96" s="33"/>
      <c r="F96" s="50"/>
      <c r="G96" s="33"/>
      <c r="H96" s="33"/>
      <c r="I96" s="33" t="s">
        <v>1480</v>
      </c>
      <c r="J96" s="49"/>
      <c r="K96" s="33">
        <v>0</v>
      </c>
      <c r="L96" s="33">
        <v>0</v>
      </c>
      <c r="M96" s="33"/>
      <c r="N96" s="33"/>
      <c r="O96" s="33"/>
      <c r="P96" s="33"/>
      <c r="Q96" s="33"/>
      <c r="R96" s="33"/>
    </row>
    <row r="97" spans="1:18" ht="14.25">
      <c r="A97" s="33"/>
      <c r="B97" s="33"/>
      <c r="C97" s="33" t="s">
        <v>142</v>
      </c>
      <c r="D97" s="33"/>
      <c r="E97" s="33"/>
      <c r="F97" s="50"/>
      <c r="G97" s="33"/>
      <c r="H97" s="33"/>
      <c r="I97" s="33" t="s">
        <v>142</v>
      </c>
      <c r="J97" s="49">
        <v>4</v>
      </c>
      <c r="K97" s="33">
        <v>0.04</v>
      </c>
      <c r="L97" s="33">
        <v>0</v>
      </c>
      <c r="M97" s="33"/>
      <c r="N97" s="33"/>
      <c r="O97" s="33"/>
      <c r="P97" s="33"/>
      <c r="Q97" s="33"/>
      <c r="R97" s="33"/>
    </row>
    <row r="98" spans="1:18" ht="14.25">
      <c r="A98" s="33"/>
      <c r="B98" s="33"/>
      <c r="C98" s="33" t="s">
        <v>97</v>
      </c>
      <c r="D98" s="33"/>
      <c r="E98" s="33"/>
      <c r="F98" s="50"/>
      <c r="G98" s="33"/>
      <c r="H98" s="33"/>
      <c r="I98" s="33" t="s">
        <v>97</v>
      </c>
      <c r="J98" s="49" t="s">
        <v>1778</v>
      </c>
      <c r="K98" s="33">
        <v>0.67</v>
      </c>
      <c r="L98" s="33">
        <v>0</v>
      </c>
      <c r="M98" s="33"/>
      <c r="N98" s="33"/>
      <c r="O98" s="33"/>
      <c r="P98" s="33"/>
      <c r="Q98" s="33"/>
      <c r="R98" s="33"/>
    </row>
    <row r="99" spans="1:18" ht="14.25">
      <c r="A99" s="33"/>
      <c r="B99" s="33"/>
      <c r="C99" s="33" t="s">
        <v>114</v>
      </c>
      <c r="D99" s="33"/>
      <c r="E99" s="33"/>
      <c r="F99" s="50"/>
      <c r="G99" s="33"/>
      <c r="H99" s="33"/>
      <c r="I99" s="33" t="s">
        <v>114</v>
      </c>
      <c r="J99" s="49" t="s">
        <v>1779</v>
      </c>
      <c r="K99" s="33">
        <v>0.32</v>
      </c>
      <c r="L99" s="33">
        <v>0.01</v>
      </c>
      <c r="M99" s="33"/>
      <c r="N99" s="33"/>
      <c r="O99" s="33"/>
      <c r="P99" s="33"/>
      <c r="Q99" s="33"/>
      <c r="R99" s="33"/>
    </row>
    <row r="100" spans="1:18" ht="14.25">
      <c r="A100" s="33"/>
      <c r="B100" s="33"/>
      <c r="C100" s="33" t="s">
        <v>603</v>
      </c>
      <c r="D100" s="33"/>
      <c r="E100" s="33"/>
      <c r="F100" s="50"/>
      <c r="G100" s="33"/>
      <c r="H100" s="33"/>
      <c r="I100" s="33" t="s">
        <v>603</v>
      </c>
      <c r="J100" s="49" t="s">
        <v>1609</v>
      </c>
      <c r="K100" s="33">
        <v>2.31</v>
      </c>
      <c r="L100" s="33">
        <v>0</v>
      </c>
      <c r="M100" s="33"/>
      <c r="N100" s="33"/>
      <c r="O100" s="33"/>
      <c r="P100" s="33"/>
      <c r="Q100" s="33"/>
      <c r="R100" s="33"/>
    </row>
    <row r="101" spans="1:18" ht="14.25">
      <c r="A101" s="33"/>
      <c r="B101" s="33"/>
      <c r="C101" s="33" t="s">
        <v>1780</v>
      </c>
      <c r="D101" s="33"/>
      <c r="E101" s="33"/>
      <c r="F101" s="50"/>
      <c r="G101" s="33"/>
      <c r="H101" s="33"/>
      <c r="I101" s="33" t="s">
        <v>1780</v>
      </c>
      <c r="J101" s="49" t="s">
        <v>1781</v>
      </c>
      <c r="K101" s="33">
        <v>2.06</v>
      </c>
      <c r="L101" s="33">
        <v>0</v>
      </c>
      <c r="M101" s="33"/>
      <c r="N101" s="33"/>
      <c r="O101" s="33"/>
      <c r="P101" s="33"/>
      <c r="Q101" s="33"/>
      <c r="R101" s="33"/>
    </row>
    <row r="102" spans="1:18" ht="14.25">
      <c r="A102" s="33"/>
      <c r="B102" s="33"/>
      <c r="C102" s="33" t="s">
        <v>391</v>
      </c>
      <c r="D102" s="33"/>
      <c r="E102" s="33"/>
      <c r="F102" s="50"/>
      <c r="G102" s="33"/>
      <c r="H102" s="33"/>
      <c r="I102" s="33" t="s">
        <v>391</v>
      </c>
      <c r="J102" s="49" t="s">
        <v>304</v>
      </c>
      <c r="K102" s="33">
        <v>0.88</v>
      </c>
      <c r="L102" s="33">
        <v>0</v>
      </c>
      <c r="M102" s="33"/>
      <c r="N102" s="33"/>
      <c r="O102" s="33"/>
      <c r="P102" s="33"/>
      <c r="Q102" s="33"/>
      <c r="R102" s="33"/>
    </row>
    <row r="103" spans="1:18" ht="14.25">
      <c r="A103" s="33"/>
      <c r="B103" s="33"/>
      <c r="C103" s="33" t="s">
        <v>1538</v>
      </c>
      <c r="D103" s="33"/>
      <c r="E103" s="33"/>
      <c r="F103" s="50"/>
      <c r="G103" s="33"/>
      <c r="H103" s="33"/>
      <c r="I103" s="33" t="s">
        <v>1538</v>
      </c>
      <c r="J103" s="49"/>
      <c r="K103" s="33">
        <v>1.2</v>
      </c>
      <c r="L103" s="33">
        <v>0</v>
      </c>
      <c r="M103" s="33"/>
      <c r="N103" s="33"/>
      <c r="O103" s="33"/>
      <c r="P103" s="33"/>
      <c r="Q103" s="33"/>
      <c r="R103" s="33"/>
    </row>
    <row r="104" spans="1:18" ht="14.25">
      <c r="A104" s="33"/>
      <c r="B104" s="33"/>
      <c r="C104" s="33" t="s">
        <v>134</v>
      </c>
      <c r="D104" s="33"/>
      <c r="E104" s="33"/>
      <c r="F104" s="50"/>
      <c r="G104" s="33"/>
      <c r="H104" s="33"/>
      <c r="I104" s="33" t="s">
        <v>134</v>
      </c>
      <c r="J104" s="49"/>
      <c r="K104" s="33">
        <v>0</v>
      </c>
      <c r="L104" s="33">
        <v>0</v>
      </c>
      <c r="M104" s="33"/>
      <c r="N104" s="33"/>
      <c r="O104" s="33"/>
      <c r="P104" s="33"/>
      <c r="Q104" s="33"/>
      <c r="R104" s="33"/>
    </row>
    <row r="105" spans="1:18" ht="14.25">
      <c r="A105" s="33"/>
      <c r="B105" s="33"/>
      <c r="C105" s="33" t="s">
        <v>1782</v>
      </c>
      <c r="D105" s="33"/>
      <c r="E105" s="33"/>
      <c r="F105" s="50"/>
      <c r="G105" s="33"/>
      <c r="H105" s="33"/>
      <c r="I105" s="33" t="s">
        <v>1782</v>
      </c>
      <c r="J105" s="49"/>
      <c r="K105" s="33">
        <v>0</v>
      </c>
      <c r="L105" s="33">
        <v>0</v>
      </c>
      <c r="M105" s="33"/>
      <c r="N105" s="33"/>
      <c r="O105" s="33"/>
      <c r="P105" s="33"/>
      <c r="Q105" s="33"/>
      <c r="R105" s="33"/>
    </row>
    <row r="106" spans="1:18" ht="14.25">
      <c r="A106" s="33"/>
      <c r="B106" s="33"/>
      <c r="C106" s="33" t="s">
        <v>1139</v>
      </c>
      <c r="D106" s="33"/>
      <c r="E106" s="33"/>
      <c r="F106" s="50"/>
      <c r="G106" s="33"/>
      <c r="H106" s="33"/>
      <c r="I106" s="33" t="s">
        <v>1139</v>
      </c>
      <c r="J106" s="49"/>
      <c r="K106" s="33">
        <v>0</v>
      </c>
      <c r="L106" s="33">
        <v>0</v>
      </c>
      <c r="M106" s="33"/>
      <c r="N106" s="33"/>
      <c r="O106" s="33"/>
      <c r="P106" s="33"/>
      <c r="Q106" s="33"/>
      <c r="R106" s="33"/>
    </row>
    <row r="107" spans="1:18" ht="14.25">
      <c r="A107" s="33"/>
      <c r="B107" s="33"/>
      <c r="C107" s="33" t="s">
        <v>415</v>
      </c>
      <c r="D107" s="33"/>
      <c r="E107" s="33"/>
      <c r="F107" s="50"/>
      <c r="G107" s="33"/>
      <c r="H107" s="33"/>
      <c r="I107" s="33" t="s">
        <v>415</v>
      </c>
      <c r="J107" s="49"/>
      <c r="K107" s="33">
        <v>0</v>
      </c>
      <c r="L107" s="33">
        <v>0</v>
      </c>
      <c r="M107" s="33"/>
      <c r="N107" s="33"/>
      <c r="O107" s="33"/>
      <c r="P107" s="33"/>
      <c r="Q107" s="33"/>
      <c r="R107" s="33"/>
    </row>
    <row r="108" spans="1:18" ht="14.25">
      <c r="A108" s="33"/>
      <c r="B108" s="33"/>
      <c r="C108" s="33" t="s">
        <v>1235</v>
      </c>
      <c r="D108" s="33"/>
      <c r="E108" s="33"/>
      <c r="F108" s="50"/>
      <c r="G108" s="33"/>
      <c r="H108" s="33"/>
      <c r="I108" s="33" t="s">
        <v>1235</v>
      </c>
      <c r="J108" s="49"/>
      <c r="K108" s="33">
        <v>0</v>
      </c>
      <c r="L108" s="33">
        <v>0</v>
      </c>
      <c r="M108" s="33"/>
      <c r="N108" s="33"/>
      <c r="O108" s="33"/>
      <c r="P108" s="33"/>
      <c r="Q108" s="33"/>
      <c r="R108" s="33"/>
    </row>
    <row r="109" spans="1:18" ht="14.25">
      <c r="A109" s="33"/>
      <c r="B109" s="33"/>
      <c r="C109" s="33" t="s">
        <v>1783</v>
      </c>
      <c r="D109" s="33"/>
      <c r="E109" s="33"/>
      <c r="F109" s="50"/>
      <c r="G109" s="33"/>
      <c r="H109" s="33"/>
      <c r="I109" s="33" t="s">
        <v>1783</v>
      </c>
      <c r="J109" s="49">
        <v>21</v>
      </c>
      <c r="K109" s="33">
        <v>1.6</v>
      </c>
      <c r="L109" s="33">
        <v>0</v>
      </c>
      <c r="M109" s="33"/>
      <c r="N109" s="33"/>
      <c r="O109" s="33"/>
      <c r="P109" s="33"/>
      <c r="Q109" s="33"/>
      <c r="R109" s="33"/>
    </row>
    <row r="110" spans="1:18" ht="14.25">
      <c r="A110" s="33"/>
      <c r="B110" s="33"/>
      <c r="C110" s="33" t="s">
        <v>343</v>
      </c>
      <c r="D110" s="33"/>
      <c r="E110" s="33"/>
      <c r="F110" s="50"/>
      <c r="G110" s="33"/>
      <c r="H110" s="33"/>
      <c r="I110" s="33" t="s">
        <v>343</v>
      </c>
      <c r="J110" s="49"/>
      <c r="K110" s="33">
        <v>0</v>
      </c>
      <c r="L110" s="33">
        <v>0</v>
      </c>
      <c r="M110" s="33"/>
      <c r="N110" s="33"/>
      <c r="O110" s="33"/>
      <c r="P110" s="33"/>
      <c r="Q110" s="33"/>
      <c r="R110" s="33"/>
    </row>
    <row r="111" spans="1:18" ht="14.25">
      <c r="A111" s="33"/>
      <c r="B111" s="33"/>
      <c r="C111" s="33" t="s">
        <v>1630</v>
      </c>
      <c r="D111" s="33"/>
      <c r="E111" s="33"/>
      <c r="F111" s="50"/>
      <c r="G111" s="33"/>
      <c r="H111" s="33"/>
      <c r="I111" s="33" t="s">
        <v>1630</v>
      </c>
      <c r="J111" s="49" t="s">
        <v>1766</v>
      </c>
      <c r="K111" s="33">
        <v>0.21</v>
      </c>
      <c r="L111" s="33">
        <v>0</v>
      </c>
      <c r="M111" s="33"/>
      <c r="N111" s="33"/>
      <c r="O111" s="33"/>
      <c r="P111" s="33"/>
      <c r="Q111" s="33"/>
      <c r="R111" s="33"/>
    </row>
    <row r="112" spans="1:18" ht="14.25">
      <c r="A112" s="33"/>
      <c r="B112" s="33"/>
      <c r="C112" s="33" t="s">
        <v>1784</v>
      </c>
      <c r="D112" s="33"/>
      <c r="E112" s="33"/>
      <c r="F112" s="50"/>
      <c r="G112" s="33"/>
      <c r="H112" s="33"/>
      <c r="I112" s="33" t="s">
        <v>1784</v>
      </c>
      <c r="J112" s="49"/>
      <c r="K112" s="33">
        <v>0</v>
      </c>
      <c r="L112" s="33">
        <v>0</v>
      </c>
      <c r="M112" s="33"/>
      <c r="N112" s="33"/>
      <c r="O112" s="33"/>
      <c r="P112" s="33"/>
      <c r="Q112" s="33"/>
      <c r="R112" s="33"/>
    </row>
    <row r="113" spans="1:18" ht="14.25">
      <c r="A113" s="33"/>
      <c r="B113" s="33"/>
      <c r="C113" s="33" t="s">
        <v>1371</v>
      </c>
      <c r="D113" s="33"/>
      <c r="E113" s="33"/>
      <c r="F113" s="50"/>
      <c r="G113" s="33"/>
      <c r="H113" s="33"/>
      <c r="I113" s="33" t="s">
        <v>1371</v>
      </c>
      <c r="J113" s="49" t="s">
        <v>1046</v>
      </c>
      <c r="K113" s="33">
        <v>1.02</v>
      </c>
      <c r="L113" s="33">
        <v>0</v>
      </c>
      <c r="M113" s="33"/>
      <c r="N113" s="33"/>
      <c r="O113" s="33"/>
      <c r="P113" s="33"/>
      <c r="Q113" s="33"/>
      <c r="R113" s="33"/>
    </row>
    <row r="114" spans="1:18" ht="14.25">
      <c r="A114" s="33"/>
      <c r="B114" s="33"/>
      <c r="C114" s="33" t="s">
        <v>1292</v>
      </c>
      <c r="D114" s="33"/>
      <c r="E114" s="33"/>
      <c r="F114" s="50"/>
      <c r="G114" s="33"/>
      <c r="H114" s="33"/>
      <c r="I114" s="33" t="s">
        <v>1292</v>
      </c>
      <c r="J114" s="49"/>
      <c r="K114" s="33">
        <v>0</v>
      </c>
      <c r="L114" s="33">
        <v>0</v>
      </c>
      <c r="M114" s="33"/>
      <c r="N114" s="33"/>
      <c r="O114" s="33"/>
      <c r="P114" s="33"/>
      <c r="Q114" s="33"/>
      <c r="R114" s="33"/>
    </row>
    <row r="115" spans="1:18" ht="14.25">
      <c r="A115" s="33"/>
      <c r="B115" s="33"/>
      <c r="C115" s="33" t="s">
        <v>180</v>
      </c>
      <c r="D115" s="33"/>
      <c r="E115" s="33"/>
      <c r="F115" s="50"/>
      <c r="G115" s="33"/>
      <c r="H115" s="33"/>
      <c r="I115" s="33" t="s">
        <v>180</v>
      </c>
      <c r="J115" s="49"/>
      <c r="K115" s="33">
        <v>0</v>
      </c>
      <c r="L115" s="33">
        <v>0</v>
      </c>
      <c r="M115" s="33"/>
      <c r="N115" s="33"/>
      <c r="O115" s="33"/>
      <c r="P115" s="33"/>
      <c r="Q115" s="33"/>
      <c r="R115" s="33"/>
    </row>
    <row r="116" spans="1:18" ht="14.25">
      <c r="A116" s="33"/>
      <c r="B116" s="33"/>
      <c r="C116" s="33" t="s">
        <v>1580</v>
      </c>
      <c r="D116" s="33"/>
      <c r="E116" s="33"/>
      <c r="F116" s="50"/>
      <c r="G116" s="33"/>
      <c r="H116" s="33"/>
      <c r="I116" s="33" t="s">
        <v>1580</v>
      </c>
      <c r="J116" s="778" t="s">
        <v>196</v>
      </c>
      <c r="K116" s="33">
        <v>0.07</v>
      </c>
      <c r="L116" s="33">
        <v>0</v>
      </c>
      <c r="M116" s="33"/>
      <c r="N116" s="33"/>
      <c r="O116" s="33"/>
      <c r="P116" s="33"/>
      <c r="Q116" s="33"/>
      <c r="R116" s="33"/>
    </row>
    <row r="117" spans="1:18" ht="14.25">
      <c r="A117" s="33"/>
      <c r="B117" s="33"/>
      <c r="C117" s="33" t="s">
        <v>182</v>
      </c>
      <c r="D117" s="33"/>
      <c r="E117" s="33"/>
      <c r="F117" s="50"/>
      <c r="G117" s="33"/>
      <c r="H117" s="33"/>
      <c r="I117" s="33" t="s">
        <v>182</v>
      </c>
      <c r="J117" s="49" t="s">
        <v>275</v>
      </c>
      <c r="K117" s="33">
        <v>0.7</v>
      </c>
      <c r="L117" s="33">
        <v>0</v>
      </c>
      <c r="M117" s="33"/>
      <c r="N117" s="33"/>
      <c r="O117" s="33"/>
      <c r="P117" s="33"/>
      <c r="Q117" s="33"/>
      <c r="R117" s="33"/>
    </row>
    <row r="118" spans="1:18" ht="14.25">
      <c r="A118" s="33"/>
      <c r="B118" s="33"/>
      <c r="C118" s="33" t="s">
        <v>1335</v>
      </c>
      <c r="D118" s="33"/>
      <c r="E118" s="33"/>
      <c r="F118" s="50"/>
      <c r="G118" s="33"/>
      <c r="H118" s="33"/>
      <c r="I118" s="33" t="s">
        <v>1335</v>
      </c>
      <c r="J118" s="49"/>
      <c r="K118" s="33">
        <v>0</v>
      </c>
      <c r="L118" s="33">
        <v>0</v>
      </c>
      <c r="M118" s="33"/>
      <c r="N118" s="33"/>
      <c r="O118" s="33"/>
      <c r="P118" s="33"/>
      <c r="Q118" s="33"/>
      <c r="R118" s="33"/>
    </row>
    <row r="119" spans="1:18" ht="14.25">
      <c r="A119" s="33"/>
      <c r="B119" s="33"/>
      <c r="C119" s="33" t="s">
        <v>1168</v>
      </c>
      <c r="D119" s="33"/>
      <c r="E119" s="33"/>
      <c r="F119" s="50"/>
      <c r="G119" s="33"/>
      <c r="H119" s="33"/>
      <c r="I119" s="33" t="s">
        <v>1168</v>
      </c>
      <c r="J119" s="49"/>
      <c r="K119" s="33">
        <v>0</v>
      </c>
      <c r="L119" s="33">
        <v>0</v>
      </c>
      <c r="M119" s="33"/>
      <c r="N119" s="33"/>
      <c r="O119" s="33"/>
      <c r="P119" s="33"/>
      <c r="Q119" s="33"/>
      <c r="R119" s="33"/>
    </row>
    <row r="120" spans="1:18" ht="14.25">
      <c r="A120" s="33"/>
      <c r="B120" s="33"/>
      <c r="C120" s="33" t="s">
        <v>176</v>
      </c>
      <c r="D120" s="33"/>
      <c r="E120" s="33"/>
      <c r="F120" s="50"/>
      <c r="G120" s="33"/>
      <c r="H120" s="33"/>
      <c r="I120" s="33" t="s">
        <v>176</v>
      </c>
      <c r="J120" s="49"/>
      <c r="K120" s="33">
        <v>0</v>
      </c>
      <c r="L120" s="33">
        <v>0</v>
      </c>
      <c r="M120" s="33"/>
      <c r="N120" s="33"/>
      <c r="O120" s="33"/>
      <c r="P120" s="33"/>
      <c r="Q120" s="33"/>
      <c r="R120" s="33"/>
    </row>
    <row r="121" spans="1:18" ht="14.25">
      <c r="A121" s="33">
        <v>6</v>
      </c>
      <c r="B121" s="33" t="s">
        <v>200</v>
      </c>
      <c r="C121" s="33" t="s">
        <v>1785</v>
      </c>
      <c r="D121" s="107">
        <f>E121+F121</f>
        <v>29.609999999999996</v>
      </c>
      <c r="E121" s="107">
        <f>G121+M121+O121+Q121</f>
        <v>20.139999999999997</v>
      </c>
      <c r="F121" s="30">
        <f>H121+N121+P121+R121</f>
        <v>9.469999999999999</v>
      </c>
      <c r="G121" s="107">
        <v>7.03</v>
      </c>
      <c r="H121" s="107">
        <v>0.14</v>
      </c>
      <c r="I121" s="33" t="s">
        <v>1785</v>
      </c>
      <c r="J121" s="49" t="s">
        <v>949</v>
      </c>
      <c r="K121" s="33">
        <v>0.45</v>
      </c>
      <c r="L121" s="33">
        <v>0</v>
      </c>
      <c r="M121" s="107">
        <v>6.97</v>
      </c>
      <c r="N121" s="107">
        <v>0.02</v>
      </c>
      <c r="O121" s="107">
        <v>5.83</v>
      </c>
      <c r="P121" s="107">
        <v>9.02</v>
      </c>
      <c r="Q121" s="107">
        <v>0.31</v>
      </c>
      <c r="R121" s="107">
        <v>0.29</v>
      </c>
    </row>
    <row r="122" spans="1:18" ht="14.25">
      <c r="A122" s="33"/>
      <c r="B122" s="33"/>
      <c r="C122" s="33" t="s">
        <v>61</v>
      </c>
      <c r="D122" s="108"/>
      <c r="E122" s="108"/>
      <c r="F122" s="32"/>
      <c r="G122" s="108"/>
      <c r="H122" s="108"/>
      <c r="I122" s="33" t="s">
        <v>61</v>
      </c>
      <c r="J122" s="49" t="s">
        <v>304</v>
      </c>
      <c r="K122" s="33">
        <v>0.58</v>
      </c>
      <c r="L122" s="33">
        <v>0</v>
      </c>
      <c r="M122" s="108"/>
      <c r="N122" s="108"/>
      <c r="O122" s="108"/>
      <c r="P122" s="108"/>
      <c r="Q122" s="108"/>
      <c r="R122" s="108"/>
    </row>
    <row r="123" spans="1:18" ht="14.25">
      <c r="A123" s="33"/>
      <c r="B123" s="33"/>
      <c r="C123" s="33" t="s">
        <v>1786</v>
      </c>
      <c r="D123" s="108"/>
      <c r="E123" s="108"/>
      <c r="F123" s="32"/>
      <c r="G123" s="108"/>
      <c r="H123" s="108"/>
      <c r="I123" s="33" t="s">
        <v>1786</v>
      </c>
      <c r="J123" s="49"/>
      <c r="K123" s="33">
        <v>0</v>
      </c>
      <c r="L123" s="33">
        <v>0</v>
      </c>
      <c r="M123" s="108"/>
      <c r="N123" s="108"/>
      <c r="O123" s="108"/>
      <c r="P123" s="108"/>
      <c r="Q123" s="108"/>
      <c r="R123" s="108"/>
    </row>
    <row r="124" spans="1:18" ht="14.25">
      <c r="A124" s="33"/>
      <c r="B124" s="33"/>
      <c r="C124" s="33" t="s">
        <v>93</v>
      </c>
      <c r="D124" s="108"/>
      <c r="E124" s="108"/>
      <c r="F124" s="32"/>
      <c r="G124" s="108"/>
      <c r="H124" s="108"/>
      <c r="I124" s="33" t="s">
        <v>93</v>
      </c>
      <c r="J124" s="49" t="s">
        <v>705</v>
      </c>
      <c r="K124" s="33">
        <v>0.58</v>
      </c>
      <c r="L124" s="33">
        <v>0</v>
      </c>
      <c r="M124" s="108"/>
      <c r="N124" s="108"/>
      <c r="O124" s="108"/>
      <c r="P124" s="108"/>
      <c r="Q124" s="108"/>
      <c r="R124" s="108"/>
    </row>
    <row r="125" spans="1:18" ht="14.25">
      <c r="A125" s="33"/>
      <c r="B125" s="33"/>
      <c r="C125" s="33" t="s">
        <v>1787</v>
      </c>
      <c r="D125" s="108"/>
      <c r="E125" s="108"/>
      <c r="F125" s="32"/>
      <c r="G125" s="108"/>
      <c r="H125" s="108"/>
      <c r="I125" s="33" t="s">
        <v>1787</v>
      </c>
      <c r="J125" s="49"/>
      <c r="K125" s="33">
        <v>0</v>
      </c>
      <c r="L125" s="33">
        <v>0</v>
      </c>
      <c r="M125" s="108"/>
      <c r="N125" s="108"/>
      <c r="O125" s="108"/>
      <c r="P125" s="108"/>
      <c r="Q125" s="108"/>
      <c r="R125" s="108"/>
    </row>
    <row r="126" spans="1:18" ht="14.25">
      <c r="A126" s="33"/>
      <c r="B126" s="33"/>
      <c r="C126" s="33" t="s">
        <v>87</v>
      </c>
      <c r="D126" s="108"/>
      <c r="E126" s="108"/>
      <c r="F126" s="32"/>
      <c r="G126" s="108"/>
      <c r="H126" s="108"/>
      <c r="I126" s="33" t="s">
        <v>87</v>
      </c>
      <c r="J126" s="49"/>
      <c r="K126" s="33">
        <v>0</v>
      </c>
      <c r="L126" s="33">
        <v>0</v>
      </c>
      <c r="M126" s="108"/>
      <c r="N126" s="108"/>
      <c r="O126" s="108"/>
      <c r="P126" s="108"/>
      <c r="Q126" s="108"/>
      <c r="R126" s="108"/>
    </row>
    <row r="127" spans="1:18" ht="14.25">
      <c r="A127" s="33"/>
      <c r="B127" s="33"/>
      <c r="C127" s="33" t="s">
        <v>1788</v>
      </c>
      <c r="D127" s="108"/>
      <c r="E127" s="108"/>
      <c r="F127" s="32"/>
      <c r="G127" s="108"/>
      <c r="H127" s="108"/>
      <c r="I127" s="33" t="s">
        <v>1788</v>
      </c>
      <c r="J127" s="49" t="s">
        <v>1566</v>
      </c>
      <c r="K127" s="33">
        <v>0.3</v>
      </c>
      <c r="L127" s="33">
        <v>0</v>
      </c>
      <c r="M127" s="108"/>
      <c r="N127" s="108"/>
      <c r="O127" s="108"/>
      <c r="P127" s="108"/>
      <c r="Q127" s="108"/>
      <c r="R127" s="108"/>
    </row>
    <row r="128" spans="1:18" ht="14.25">
      <c r="A128" s="33"/>
      <c r="B128" s="33"/>
      <c r="C128" s="33" t="s">
        <v>1789</v>
      </c>
      <c r="D128" s="108"/>
      <c r="E128" s="108"/>
      <c r="F128" s="32"/>
      <c r="G128" s="108"/>
      <c r="H128" s="108"/>
      <c r="I128" s="33" t="s">
        <v>1789</v>
      </c>
      <c r="J128" s="49" t="s">
        <v>1790</v>
      </c>
      <c r="K128" s="33">
        <v>0.02</v>
      </c>
      <c r="L128" s="33">
        <v>0</v>
      </c>
      <c r="M128" s="108"/>
      <c r="N128" s="108"/>
      <c r="O128" s="108"/>
      <c r="P128" s="108"/>
      <c r="Q128" s="108"/>
      <c r="R128" s="108"/>
    </row>
    <row r="129" spans="1:18" ht="14.25">
      <c r="A129" s="33"/>
      <c r="B129" s="33"/>
      <c r="C129" s="33" t="s">
        <v>1791</v>
      </c>
      <c r="D129" s="108"/>
      <c r="E129" s="108"/>
      <c r="F129" s="32"/>
      <c r="G129" s="108"/>
      <c r="H129" s="108"/>
      <c r="I129" s="33" t="s">
        <v>1791</v>
      </c>
      <c r="J129" s="49"/>
      <c r="K129" s="33">
        <v>0</v>
      </c>
      <c r="L129" s="33">
        <v>0</v>
      </c>
      <c r="M129" s="108"/>
      <c r="N129" s="108"/>
      <c r="O129" s="108"/>
      <c r="P129" s="108"/>
      <c r="Q129" s="108"/>
      <c r="R129" s="108"/>
    </row>
    <row r="130" spans="1:18" ht="14.25">
      <c r="A130" s="33"/>
      <c r="B130" s="33"/>
      <c r="C130" s="33" t="s">
        <v>174</v>
      </c>
      <c r="D130" s="108"/>
      <c r="E130" s="108"/>
      <c r="F130" s="32"/>
      <c r="G130" s="108"/>
      <c r="H130" s="108"/>
      <c r="I130" s="33" t="s">
        <v>174</v>
      </c>
      <c r="J130" s="49" t="s">
        <v>1792</v>
      </c>
      <c r="K130" s="33">
        <v>0.16</v>
      </c>
      <c r="L130" s="33">
        <v>0</v>
      </c>
      <c r="M130" s="108"/>
      <c r="N130" s="108"/>
      <c r="O130" s="108"/>
      <c r="P130" s="108"/>
      <c r="Q130" s="108"/>
      <c r="R130" s="108"/>
    </row>
    <row r="131" spans="1:18" ht="14.25">
      <c r="A131" s="33"/>
      <c r="B131" s="33"/>
      <c r="C131" s="33" t="s">
        <v>956</v>
      </c>
      <c r="D131" s="108"/>
      <c r="E131" s="108"/>
      <c r="F131" s="32"/>
      <c r="G131" s="108"/>
      <c r="H131" s="108"/>
      <c r="I131" s="33" t="s">
        <v>956</v>
      </c>
      <c r="J131" s="49"/>
      <c r="K131" s="33">
        <v>0</v>
      </c>
      <c r="L131" s="33">
        <v>0</v>
      </c>
      <c r="M131" s="108"/>
      <c r="N131" s="108"/>
      <c r="O131" s="108"/>
      <c r="P131" s="108"/>
      <c r="Q131" s="108"/>
      <c r="R131" s="108"/>
    </row>
    <row r="132" spans="1:18" ht="14.25">
      <c r="A132" s="33"/>
      <c r="B132" s="33"/>
      <c r="C132" s="33" t="s">
        <v>1793</v>
      </c>
      <c r="D132" s="108"/>
      <c r="E132" s="108"/>
      <c r="F132" s="32"/>
      <c r="G132" s="108"/>
      <c r="H132" s="108"/>
      <c r="I132" s="33" t="s">
        <v>1793</v>
      </c>
      <c r="J132" s="49"/>
      <c r="K132" s="33">
        <v>0</v>
      </c>
      <c r="L132" s="33">
        <v>0</v>
      </c>
      <c r="M132" s="108"/>
      <c r="N132" s="108"/>
      <c r="O132" s="108"/>
      <c r="P132" s="108"/>
      <c r="Q132" s="108"/>
      <c r="R132" s="108"/>
    </row>
    <row r="133" spans="1:18" ht="14.25">
      <c r="A133" s="33"/>
      <c r="B133" s="33"/>
      <c r="C133" s="33" t="s">
        <v>191</v>
      </c>
      <c r="D133" s="108"/>
      <c r="E133" s="108"/>
      <c r="F133" s="32"/>
      <c r="G133" s="108"/>
      <c r="H133" s="108"/>
      <c r="I133" s="33" t="s">
        <v>191</v>
      </c>
      <c r="J133" s="49"/>
      <c r="K133" s="33">
        <v>0</v>
      </c>
      <c r="L133" s="33">
        <v>0</v>
      </c>
      <c r="M133" s="108"/>
      <c r="N133" s="108"/>
      <c r="O133" s="108"/>
      <c r="P133" s="108"/>
      <c r="Q133" s="108"/>
      <c r="R133" s="108"/>
    </row>
    <row r="134" spans="1:18" ht="14.25">
      <c r="A134" s="33"/>
      <c r="B134" s="33"/>
      <c r="C134" s="33" t="s">
        <v>1794</v>
      </c>
      <c r="D134" s="108"/>
      <c r="E134" s="108"/>
      <c r="F134" s="32"/>
      <c r="G134" s="108"/>
      <c r="H134" s="108"/>
      <c r="I134" s="33" t="s">
        <v>1794</v>
      </c>
      <c r="J134" s="49"/>
      <c r="K134" s="33">
        <v>0</v>
      </c>
      <c r="L134" s="33">
        <v>0</v>
      </c>
      <c r="M134" s="108"/>
      <c r="N134" s="108"/>
      <c r="O134" s="108"/>
      <c r="P134" s="108"/>
      <c r="Q134" s="108"/>
      <c r="R134" s="108"/>
    </row>
    <row r="135" spans="1:18" ht="14.25">
      <c r="A135" s="33"/>
      <c r="B135" s="33"/>
      <c r="C135" s="33" t="s">
        <v>1795</v>
      </c>
      <c r="D135" s="108"/>
      <c r="E135" s="108"/>
      <c r="F135" s="32"/>
      <c r="G135" s="108"/>
      <c r="H135" s="108"/>
      <c r="I135" s="33" t="s">
        <v>1795</v>
      </c>
      <c r="J135" s="778" t="s">
        <v>110</v>
      </c>
      <c r="K135" s="33">
        <v>0.28</v>
      </c>
      <c r="L135" s="33">
        <v>0</v>
      </c>
      <c r="M135" s="108"/>
      <c r="N135" s="108"/>
      <c r="O135" s="108"/>
      <c r="P135" s="108"/>
      <c r="Q135" s="108"/>
      <c r="R135" s="108"/>
    </row>
    <row r="136" spans="1:18" ht="14.25">
      <c r="A136" s="33"/>
      <c r="B136" s="33"/>
      <c r="C136" s="33" t="s">
        <v>588</v>
      </c>
      <c r="D136" s="108"/>
      <c r="E136" s="108"/>
      <c r="F136" s="32"/>
      <c r="G136" s="108"/>
      <c r="H136" s="108"/>
      <c r="I136" s="33" t="s">
        <v>588</v>
      </c>
      <c r="J136" s="778" t="s">
        <v>110</v>
      </c>
      <c r="K136" s="33">
        <v>0.05</v>
      </c>
      <c r="L136" s="33">
        <v>0</v>
      </c>
      <c r="M136" s="108"/>
      <c r="N136" s="108"/>
      <c r="O136" s="108"/>
      <c r="P136" s="108"/>
      <c r="Q136" s="108"/>
      <c r="R136" s="108"/>
    </row>
    <row r="137" spans="1:18" ht="14.25">
      <c r="A137" s="33"/>
      <c r="B137" s="33"/>
      <c r="C137" s="33" t="s">
        <v>264</v>
      </c>
      <c r="D137" s="108"/>
      <c r="E137" s="108"/>
      <c r="F137" s="32"/>
      <c r="G137" s="108"/>
      <c r="H137" s="108"/>
      <c r="I137" s="33" t="s">
        <v>264</v>
      </c>
      <c r="J137" s="49" t="s">
        <v>705</v>
      </c>
      <c r="K137" s="33">
        <v>0.24</v>
      </c>
      <c r="L137" s="33">
        <v>0</v>
      </c>
      <c r="M137" s="108"/>
      <c r="N137" s="108"/>
      <c r="O137" s="108"/>
      <c r="P137" s="108"/>
      <c r="Q137" s="108"/>
      <c r="R137" s="108"/>
    </row>
    <row r="138" spans="1:18" ht="14.25">
      <c r="A138" s="33"/>
      <c r="B138" s="33"/>
      <c r="C138" s="33" t="s">
        <v>145</v>
      </c>
      <c r="D138" s="108"/>
      <c r="E138" s="108"/>
      <c r="F138" s="32"/>
      <c r="G138" s="108"/>
      <c r="H138" s="108"/>
      <c r="I138" s="33" t="s">
        <v>145</v>
      </c>
      <c r="J138" s="49" t="s">
        <v>1796</v>
      </c>
      <c r="K138" s="33">
        <v>0.4</v>
      </c>
      <c r="L138" s="33">
        <v>0</v>
      </c>
      <c r="M138" s="108"/>
      <c r="N138" s="108"/>
      <c r="O138" s="108"/>
      <c r="P138" s="108"/>
      <c r="Q138" s="108"/>
      <c r="R138" s="108"/>
    </row>
    <row r="139" spans="1:18" ht="14.25">
      <c r="A139" s="33"/>
      <c r="B139" s="33"/>
      <c r="C139" s="33" t="s">
        <v>246</v>
      </c>
      <c r="D139" s="108"/>
      <c r="E139" s="108"/>
      <c r="F139" s="32"/>
      <c r="G139" s="108"/>
      <c r="H139" s="108"/>
      <c r="I139" s="33" t="s">
        <v>246</v>
      </c>
      <c r="J139" s="49" t="s">
        <v>949</v>
      </c>
      <c r="K139" s="33">
        <v>0.4</v>
      </c>
      <c r="L139" s="33">
        <v>0</v>
      </c>
      <c r="M139" s="108"/>
      <c r="N139" s="108"/>
      <c r="O139" s="108"/>
      <c r="P139" s="108"/>
      <c r="Q139" s="108"/>
      <c r="R139" s="108"/>
    </row>
    <row r="140" spans="1:18" ht="14.25">
      <c r="A140" s="33"/>
      <c r="B140" s="33"/>
      <c r="C140" s="33" t="s">
        <v>1797</v>
      </c>
      <c r="D140" s="108"/>
      <c r="E140" s="108"/>
      <c r="F140" s="32"/>
      <c r="G140" s="108"/>
      <c r="H140" s="108"/>
      <c r="I140" s="33" t="s">
        <v>1797</v>
      </c>
      <c r="J140" s="49"/>
      <c r="K140" s="33">
        <v>0</v>
      </c>
      <c r="L140" s="33">
        <v>0</v>
      </c>
      <c r="M140" s="108"/>
      <c r="N140" s="108"/>
      <c r="O140" s="108"/>
      <c r="P140" s="108"/>
      <c r="Q140" s="108"/>
      <c r="R140" s="108"/>
    </row>
    <row r="141" spans="1:18" ht="14.25">
      <c r="A141" s="33"/>
      <c r="B141" s="33"/>
      <c r="C141" s="33" t="s">
        <v>964</v>
      </c>
      <c r="D141" s="108"/>
      <c r="E141" s="108"/>
      <c r="F141" s="32"/>
      <c r="G141" s="108"/>
      <c r="H141" s="108"/>
      <c r="I141" s="33" t="s">
        <v>964</v>
      </c>
      <c r="J141" s="49" t="s">
        <v>518</v>
      </c>
      <c r="K141" s="33">
        <v>0.16</v>
      </c>
      <c r="L141" s="33">
        <v>0</v>
      </c>
      <c r="M141" s="108"/>
      <c r="N141" s="108"/>
      <c r="O141" s="108"/>
      <c r="P141" s="108"/>
      <c r="Q141" s="108"/>
      <c r="R141" s="108"/>
    </row>
    <row r="142" spans="1:18" ht="14.25">
      <c r="A142" s="33"/>
      <c r="B142" s="33"/>
      <c r="C142" s="33" t="s">
        <v>285</v>
      </c>
      <c r="D142" s="108"/>
      <c r="E142" s="108"/>
      <c r="F142" s="32"/>
      <c r="G142" s="108"/>
      <c r="H142" s="108"/>
      <c r="I142" s="33" t="s">
        <v>285</v>
      </c>
      <c r="J142" s="49"/>
      <c r="K142" s="33">
        <v>0</v>
      </c>
      <c r="L142" s="33">
        <v>0</v>
      </c>
      <c r="M142" s="108"/>
      <c r="N142" s="108"/>
      <c r="O142" s="108"/>
      <c r="P142" s="108"/>
      <c r="Q142" s="108"/>
      <c r="R142" s="108"/>
    </row>
    <row r="143" spans="1:18" ht="14.25">
      <c r="A143" s="33"/>
      <c r="B143" s="33"/>
      <c r="C143" s="33" t="s">
        <v>954</v>
      </c>
      <c r="D143" s="108"/>
      <c r="E143" s="108"/>
      <c r="F143" s="32"/>
      <c r="G143" s="108"/>
      <c r="H143" s="108"/>
      <c r="I143" s="33" t="s">
        <v>954</v>
      </c>
      <c r="J143" s="49"/>
      <c r="K143" s="33">
        <v>0</v>
      </c>
      <c r="L143" s="33">
        <v>0</v>
      </c>
      <c r="M143" s="108"/>
      <c r="N143" s="108"/>
      <c r="O143" s="108"/>
      <c r="P143" s="108"/>
      <c r="Q143" s="108"/>
      <c r="R143" s="108"/>
    </row>
    <row r="144" spans="1:18" ht="14.25">
      <c r="A144" s="33"/>
      <c r="B144" s="33"/>
      <c r="C144" s="33" t="s">
        <v>929</v>
      </c>
      <c r="D144" s="108"/>
      <c r="E144" s="108"/>
      <c r="F144" s="32"/>
      <c r="G144" s="108"/>
      <c r="H144" s="108"/>
      <c r="I144" s="33" t="s">
        <v>929</v>
      </c>
      <c r="J144" s="49"/>
      <c r="K144" s="33">
        <v>0</v>
      </c>
      <c r="L144" s="33">
        <v>0</v>
      </c>
      <c r="M144" s="108"/>
      <c r="N144" s="108"/>
      <c r="O144" s="108"/>
      <c r="P144" s="108"/>
      <c r="Q144" s="108"/>
      <c r="R144" s="108"/>
    </row>
    <row r="145" spans="1:18" ht="14.25">
      <c r="A145" s="33"/>
      <c r="B145" s="33"/>
      <c r="C145" s="33" t="s">
        <v>1634</v>
      </c>
      <c r="D145" s="108"/>
      <c r="E145" s="108"/>
      <c r="F145" s="32"/>
      <c r="G145" s="108"/>
      <c r="H145" s="108"/>
      <c r="I145" s="33" t="s">
        <v>1634</v>
      </c>
      <c r="J145" s="49"/>
      <c r="K145" s="33">
        <v>0</v>
      </c>
      <c r="L145" s="33">
        <v>0</v>
      </c>
      <c r="M145" s="108"/>
      <c r="N145" s="108"/>
      <c r="O145" s="108"/>
      <c r="P145" s="108"/>
      <c r="Q145" s="108"/>
      <c r="R145" s="108"/>
    </row>
    <row r="146" spans="1:18" ht="14.25">
      <c r="A146" s="33"/>
      <c r="B146" s="33"/>
      <c r="C146" s="33" t="s">
        <v>1798</v>
      </c>
      <c r="D146" s="108"/>
      <c r="E146" s="108"/>
      <c r="F146" s="32"/>
      <c r="G146" s="108"/>
      <c r="H146" s="108"/>
      <c r="I146" s="33" t="s">
        <v>1798</v>
      </c>
      <c r="J146" s="49"/>
      <c r="K146" s="33">
        <v>0.36</v>
      </c>
      <c r="L146" s="33">
        <v>0</v>
      </c>
      <c r="M146" s="108"/>
      <c r="N146" s="108"/>
      <c r="O146" s="108"/>
      <c r="P146" s="108"/>
      <c r="Q146" s="108"/>
      <c r="R146" s="108"/>
    </row>
    <row r="147" spans="1:18" ht="14.25">
      <c r="A147" s="33"/>
      <c r="B147" s="33"/>
      <c r="C147" s="33" t="s">
        <v>1799</v>
      </c>
      <c r="D147" s="108"/>
      <c r="E147" s="108"/>
      <c r="F147" s="32"/>
      <c r="G147" s="108"/>
      <c r="H147" s="108"/>
      <c r="I147" s="33" t="s">
        <v>1799</v>
      </c>
      <c r="J147" s="49" t="s">
        <v>198</v>
      </c>
      <c r="K147" s="33">
        <v>0.05</v>
      </c>
      <c r="L147" s="33">
        <v>0</v>
      </c>
      <c r="M147" s="108"/>
      <c r="N147" s="108"/>
      <c r="O147" s="108"/>
      <c r="P147" s="108"/>
      <c r="Q147" s="108"/>
      <c r="R147" s="108"/>
    </row>
    <row r="148" spans="1:18" ht="14.25">
      <c r="A148" s="33"/>
      <c r="B148" s="33"/>
      <c r="C148" s="33" t="s">
        <v>135</v>
      </c>
      <c r="D148" s="108"/>
      <c r="E148" s="108"/>
      <c r="F148" s="32"/>
      <c r="G148" s="108"/>
      <c r="H148" s="108"/>
      <c r="I148" s="33" t="s">
        <v>135</v>
      </c>
      <c r="J148" s="49">
        <v>5</v>
      </c>
      <c r="K148" s="33">
        <v>0.05</v>
      </c>
      <c r="L148" s="33">
        <v>0</v>
      </c>
      <c r="M148" s="108"/>
      <c r="N148" s="108"/>
      <c r="O148" s="108"/>
      <c r="P148" s="108"/>
      <c r="Q148" s="108"/>
      <c r="R148" s="108"/>
    </row>
    <row r="149" spans="1:18" ht="14.25">
      <c r="A149" s="33"/>
      <c r="B149" s="33"/>
      <c r="C149" s="33" t="s">
        <v>310</v>
      </c>
      <c r="D149" s="108"/>
      <c r="E149" s="108"/>
      <c r="F149" s="32"/>
      <c r="G149" s="108"/>
      <c r="H149" s="108"/>
      <c r="I149" s="33" t="s">
        <v>310</v>
      </c>
      <c r="J149" s="49" t="s">
        <v>337</v>
      </c>
      <c r="K149" s="33">
        <v>0.3</v>
      </c>
      <c r="L149" s="33">
        <v>0</v>
      </c>
      <c r="M149" s="108"/>
      <c r="N149" s="108"/>
      <c r="O149" s="108"/>
      <c r="P149" s="108"/>
      <c r="Q149" s="108"/>
      <c r="R149" s="108"/>
    </row>
    <row r="150" spans="1:18" ht="14.25">
      <c r="A150" s="33"/>
      <c r="B150" s="33"/>
      <c r="C150" s="33" t="s">
        <v>914</v>
      </c>
      <c r="D150" s="108"/>
      <c r="E150" s="108"/>
      <c r="F150" s="32"/>
      <c r="G150" s="108"/>
      <c r="H150" s="108"/>
      <c r="I150" s="33" t="s">
        <v>914</v>
      </c>
      <c r="J150" s="49"/>
      <c r="K150" s="33">
        <v>0</v>
      </c>
      <c r="L150" s="33">
        <v>0</v>
      </c>
      <c r="M150" s="108"/>
      <c r="N150" s="108"/>
      <c r="O150" s="108"/>
      <c r="P150" s="108"/>
      <c r="Q150" s="108"/>
      <c r="R150" s="108"/>
    </row>
    <row r="151" spans="1:18" ht="14.25">
      <c r="A151" s="33"/>
      <c r="B151" s="33"/>
      <c r="C151" s="33" t="s">
        <v>1800</v>
      </c>
      <c r="D151" s="108"/>
      <c r="E151" s="108"/>
      <c r="F151" s="32"/>
      <c r="G151" s="108"/>
      <c r="H151" s="108"/>
      <c r="I151" s="33" t="s">
        <v>1800</v>
      </c>
      <c r="J151" s="49">
        <v>9</v>
      </c>
      <c r="K151" s="33">
        <v>0.21</v>
      </c>
      <c r="L151" s="33">
        <v>0</v>
      </c>
      <c r="M151" s="108"/>
      <c r="N151" s="108"/>
      <c r="O151" s="108"/>
      <c r="P151" s="108"/>
      <c r="Q151" s="108"/>
      <c r="R151" s="108"/>
    </row>
    <row r="152" spans="1:18" ht="14.25">
      <c r="A152" s="33"/>
      <c r="B152" s="33"/>
      <c r="C152" s="33" t="s">
        <v>1801</v>
      </c>
      <c r="D152" s="108"/>
      <c r="E152" s="108"/>
      <c r="F152" s="32"/>
      <c r="G152" s="108"/>
      <c r="H152" s="108"/>
      <c r="I152" s="33" t="s">
        <v>1801</v>
      </c>
      <c r="J152" s="49"/>
      <c r="K152" s="33">
        <v>0</v>
      </c>
      <c r="L152" s="33">
        <v>0</v>
      </c>
      <c r="M152" s="108"/>
      <c r="N152" s="108"/>
      <c r="O152" s="108"/>
      <c r="P152" s="108"/>
      <c r="Q152" s="108"/>
      <c r="R152" s="108"/>
    </row>
    <row r="153" spans="1:18" ht="14.25">
      <c r="A153" s="33"/>
      <c r="B153" s="33"/>
      <c r="C153" s="33" t="s">
        <v>952</v>
      </c>
      <c r="D153" s="108"/>
      <c r="E153" s="108"/>
      <c r="F153" s="32"/>
      <c r="G153" s="108"/>
      <c r="H153" s="108"/>
      <c r="I153" s="33" t="s">
        <v>952</v>
      </c>
      <c r="J153" s="49" t="s">
        <v>1792</v>
      </c>
      <c r="K153" s="33">
        <v>0.12</v>
      </c>
      <c r="L153" s="33">
        <v>0</v>
      </c>
      <c r="M153" s="108"/>
      <c r="N153" s="108"/>
      <c r="O153" s="108"/>
      <c r="P153" s="108"/>
      <c r="Q153" s="108"/>
      <c r="R153" s="108"/>
    </row>
    <row r="154" spans="1:18" ht="14.25">
      <c r="A154" s="33"/>
      <c r="B154" s="33"/>
      <c r="C154" s="33" t="s">
        <v>1802</v>
      </c>
      <c r="D154" s="108"/>
      <c r="E154" s="108"/>
      <c r="F154" s="32"/>
      <c r="G154" s="108"/>
      <c r="H154" s="108"/>
      <c r="I154" s="33" t="s">
        <v>1802</v>
      </c>
      <c r="J154" s="49"/>
      <c r="K154" s="33">
        <v>0.2</v>
      </c>
      <c r="L154" s="33">
        <v>0</v>
      </c>
      <c r="M154" s="108"/>
      <c r="N154" s="108"/>
      <c r="O154" s="108"/>
      <c r="P154" s="108"/>
      <c r="Q154" s="108"/>
      <c r="R154" s="108"/>
    </row>
    <row r="155" spans="1:18" ht="14.25">
      <c r="A155" s="33"/>
      <c r="B155" s="33"/>
      <c r="C155" s="33" t="s">
        <v>1668</v>
      </c>
      <c r="D155" s="108"/>
      <c r="E155" s="108"/>
      <c r="F155" s="32"/>
      <c r="G155" s="108"/>
      <c r="H155" s="108"/>
      <c r="I155" s="33" t="s">
        <v>1668</v>
      </c>
      <c r="J155" s="49"/>
      <c r="K155" s="33">
        <v>0</v>
      </c>
      <c r="L155" s="33">
        <v>0</v>
      </c>
      <c r="M155" s="108"/>
      <c r="N155" s="108"/>
      <c r="O155" s="108"/>
      <c r="P155" s="108"/>
      <c r="Q155" s="108"/>
      <c r="R155" s="108"/>
    </row>
    <row r="156" spans="1:18" ht="14.25">
      <c r="A156" s="33"/>
      <c r="B156" s="33"/>
      <c r="C156" s="33" t="s">
        <v>824</v>
      </c>
      <c r="D156" s="108"/>
      <c r="E156" s="108"/>
      <c r="F156" s="32"/>
      <c r="G156" s="108"/>
      <c r="H156" s="108"/>
      <c r="I156" s="33" t="s">
        <v>824</v>
      </c>
      <c r="J156" s="49" t="s">
        <v>1803</v>
      </c>
      <c r="K156" s="33">
        <v>0.2</v>
      </c>
      <c r="L156" s="33">
        <v>0</v>
      </c>
      <c r="M156" s="108"/>
      <c r="N156" s="108"/>
      <c r="O156" s="108"/>
      <c r="P156" s="108"/>
      <c r="Q156" s="108"/>
      <c r="R156" s="108"/>
    </row>
    <row r="157" spans="1:18" ht="14.25">
      <c r="A157" s="33"/>
      <c r="B157" s="33"/>
      <c r="C157" s="33" t="s">
        <v>885</v>
      </c>
      <c r="D157" s="108"/>
      <c r="E157" s="108"/>
      <c r="F157" s="32"/>
      <c r="G157" s="108"/>
      <c r="H157" s="108"/>
      <c r="I157" s="33" t="s">
        <v>885</v>
      </c>
      <c r="J157" s="49" t="s">
        <v>1609</v>
      </c>
      <c r="K157" s="33">
        <v>0.2</v>
      </c>
      <c r="L157" s="33">
        <v>0</v>
      </c>
      <c r="M157" s="108"/>
      <c r="N157" s="108"/>
      <c r="O157" s="108"/>
      <c r="P157" s="108"/>
      <c r="Q157" s="108"/>
      <c r="R157" s="108"/>
    </row>
    <row r="158" spans="1:18" ht="14.25">
      <c r="A158" s="33"/>
      <c r="B158" s="33"/>
      <c r="C158" s="33" t="s">
        <v>1521</v>
      </c>
      <c r="D158" s="108"/>
      <c r="E158" s="108"/>
      <c r="F158" s="32"/>
      <c r="G158" s="108"/>
      <c r="H158" s="108"/>
      <c r="I158" s="33" t="s">
        <v>1521</v>
      </c>
      <c r="J158" s="49"/>
      <c r="K158" s="33">
        <v>0</v>
      </c>
      <c r="L158" s="33">
        <v>0</v>
      </c>
      <c r="M158" s="108"/>
      <c r="N158" s="108"/>
      <c r="O158" s="108"/>
      <c r="P158" s="108"/>
      <c r="Q158" s="108"/>
      <c r="R158" s="108"/>
    </row>
    <row r="159" spans="1:18" ht="14.25">
      <c r="A159" s="33"/>
      <c r="B159" s="33"/>
      <c r="C159" s="33" t="s">
        <v>1030</v>
      </c>
      <c r="D159" s="108"/>
      <c r="E159" s="108"/>
      <c r="F159" s="32"/>
      <c r="G159" s="108"/>
      <c r="H159" s="108"/>
      <c r="I159" s="33" t="s">
        <v>1030</v>
      </c>
      <c r="J159" s="49">
        <v>12</v>
      </c>
      <c r="K159" s="33">
        <v>0.16</v>
      </c>
      <c r="L159" s="33">
        <v>0</v>
      </c>
      <c r="M159" s="108"/>
      <c r="N159" s="108"/>
      <c r="O159" s="108"/>
      <c r="P159" s="108"/>
      <c r="Q159" s="108"/>
      <c r="R159" s="108"/>
    </row>
    <row r="160" spans="1:18" ht="14.25">
      <c r="A160" s="33"/>
      <c r="B160" s="33"/>
      <c r="C160" s="33" t="s">
        <v>363</v>
      </c>
      <c r="D160" s="108"/>
      <c r="E160" s="108"/>
      <c r="F160" s="32"/>
      <c r="G160" s="108"/>
      <c r="H160" s="108"/>
      <c r="I160" s="33" t="s">
        <v>363</v>
      </c>
      <c r="J160" s="49"/>
      <c r="K160" s="33">
        <v>0</v>
      </c>
      <c r="L160" s="33">
        <v>0</v>
      </c>
      <c r="M160" s="108"/>
      <c r="N160" s="108"/>
      <c r="O160" s="108"/>
      <c r="P160" s="108"/>
      <c r="Q160" s="108"/>
      <c r="R160" s="108"/>
    </row>
    <row r="161" spans="1:18" ht="14.25">
      <c r="A161" s="33"/>
      <c r="B161" s="33"/>
      <c r="C161" s="33" t="s">
        <v>1804</v>
      </c>
      <c r="D161" s="108"/>
      <c r="E161" s="108"/>
      <c r="F161" s="32"/>
      <c r="G161" s="108"/>
      <c r="H161" s="108"/>
      <c r="I161" s="33" t="s">
        <v>1804</v>
      </c>
      <c r="J161" s="49" t="s">
        <v>305</v>
      </c>
      <c r="K161" s="33">
        <v>0.15</v>
      </c>
      <c r="L161" s="33">
        <v>0</v>
      </c>
      <c r="M161" s="108"/>
      <c r="N161" s="108"/>
      <c r="O161" s="108"/>
      <c r="P161" s="108"/>
      <c r="Q161" s="108"/>
      <c r="R161" s="108"/>
    </row>
    <row r="162" spans="1:18" ht="14.25">
      <c r="A162" s="33"/>
      <c r="B162" s="33"/>
      <c r="C162" s="33" t="s">
        <v>1805</v>
      </c>
      <c r="D162" s="108"/>
      <c r="E162" s="108"/>
      <c r="F162" s="32"/>
      <c r="G162" s="108"/>
      <c r="H162" s="108"/>
      <c r="I162" s="33" t="s">
        <v>1805</v>
      </c>
      <c r="J162" s="49" t="s">
        <v>761</v>
      </c>
      <c r="K162" s="33">
        <v>0.14</v>
      </c>
      <c r="L162" s="33">
        <v>0</v>
      </c>
      <c r="M162" s="108"/>
      <c r="N162" s="108"/>
      <c r="O162" s="108"/>
      <c r="P162" s="108"/>
      <c r="Q162" s="108"/>
      <c r="R162" s="108"/>
    </row>
    <row r="163" spans="1:18" ht="14.25">
      <c r="A163" s="33"/>
      <c r="B163" s="33"/>
      <c r="C163" s="33" t="s">
        <v>1806</v>
      </c>
      <c r="D163" s="108"/>
      <c r="E163" s="108"/>
      <c r="F163" s="32"/>
      <c r="G163" s="108"/>
      <c r="H163" s="108"/>
      <c r="I163" s="33" t="s">
        <v>1806</v>
      </c>
      <c r="J163" s="49"/>
      <c r="K163" s="33">
        <v>0</v>
      </c>
      <c r="L163" s="33">
        <v>0</v>
      </c>
      <c r="M163" s="108"/>
      <c r="N163" s="108"/>
      <c r="O163" s="108"/>
      <c r="P163" s="108"/>
      <c r="Q163" s="108"/>
      <c r="R163" s="108"/>
    </row>
    <row r="164" spans="1:18" ht="14.25">
      <c r="A164" s="33"/>
      <c r="B164" s="33"/>
      <c r="C164" s="33" t="s">
        <v>177</v>
      </c>
      <c r="D164" s="108"/>
      <c r="E164" s="108"/>
      <c r="F164" s="32"/>
      <c r="G164" s="108"/>
      <c r="H164" s="108"/>
      <c r="I164" s="33" t="s">
        <v>177</v>
      </c>
      <c r="J164" s="49" t="s">
        <v>1807</v>
      </c>
      <c r="K164" s="33">
        <v>0.13</v>
      </c>
      <c r="L164" s="33">
        <v>0</v>
      </c>
      <c r="M164" s="108"/>
      <c r="N164" s="108"/>
      <c r="O164" s="108"/>
      <c r="P164" s="108"/>
      <c r="Q164" s="108"/>
      <c r="R164" s="108"/>
    </row>
    <row r="165" spans="1:18" ht="14.25">
      <c r="A165" s="33"/>
      <c r="B165" s="33"/>
      <c r="C165" s="33" t="s">
        <v>995</v>
      </c>
      <c r="D165" s="108"/>
      <c r="E165" s="108"/>
      <c r="F165" s="32"/>
      <c r="G165" s="108"/>
      <c r="H165" s="108"/>
      <c r="I165" s="33" t="s">
        <v>995</v>
      </c>
      <c r="J165" s="49"/>
      <c r="K165" s="33">
        <v>0.02</v>
      </c>
      <c r="L165" s="33">
        <v>0</v>
      </c>
      <c r="M165" s="108"/>
      <c r="N165" s="108"/>
      <c r="O165" s="108"/>
      <c r="P165" s="108"/>
      <c r="Q165" s="108"/>
      <c r="R165" s="108"/>
    </row>
    <row r="166" spans="1:18" ht="14.25">
      <c r="A166" s="33"/>
      <c r="B166" s="33"/>
      <c r="C166" s="33" t="s">
        <v>1035</v>
      </c>
      <c r="D166" s="108"/>
      <c r="E166" s="108"/>
      <c r="F166" s="32"/>
      <c r="G166" s="108"/>
      <c r="H166" s="108"/>
      <c r="I166" s="33" t="s">
        <v>1035</v>
      </c>
      <c r="J166" s="49"/>
      <c r="K166" s="33">
        <v>0</v>
      </c>
      <c r="L166" s="33">
        <v>0</v>
      </c>
      <c r="M166" s="108"/>
      <c r="N166" s="108"/>
      <c r="O166" s="108"/>
      <c r="P166" s="108"/>
      <c r="Q166" s="108"/>
      <c r="R166" s="108"/>
    </row>
    <row r="167" spans="1:18" ht="14.25">
      <c r="A167" s="33"/>
      <c r="B167" s="33"/>
      <c r="C167" s="33" t="s">
        <v>76</v>
      </c>
      <c r="D167" s="108"/>
      <c r="E167" s="108"/>
      <c r="F167" s="32"/>
      <c r="G167" s="108"/>
      <c r="H167" s="108"/>
      <c r="I167" s="33" t="s">
        <v>76</v>
      </c>
      <c r="J167" s="49" t="s">
        <v>509</v>
      </c>
      <c r="K167" s="33">
        <v>0.11</v>
      </c>
      <c r="L167" s="33">
        <v>0</v>
      </c>
      <c r="M167" s="108"/>
      <c r="N167" s="108"/>
      <c r="O167" s="108"/>
      <c r="P167" s="108"/>
      <c r="Q167" s="108"/>
      <c r="R167" s="108"/>
    </row>
    <row r="168" spans="1:18" ht="14.25">
      <c r="A168" s="33"/>
      <c r="B168" s="33"/>
      <c r="C168" s="33" t="s">
        <v>1808</v>
      </c>
      <c r="D168" s="108"/>
      <c r="E168" s="108"/>
      <c r="F168" s="32"/>
      <c r="G168" s="108"/>
      <c r="H168" s="108"/>
      <c r="I168" s="33" t="s">
        <v>1808</v>
      </c>
      <c r="J168" s="49"/>
      <c r="K168" s="33">
        <v>0</v>
      </c>
      <c r="L168" s="33">
        <v>0</v>
      </c>
      <c r="M168" s="108"/>
      <c r="N168" s="108"/>
      <c r="O168" s="108"/>
      <c r="P168" s="108"/>
      <c r="Q168" s="108"/>
      <c r="R168" s="108"/>
    </row>
    <row r="169" spans="1:18" ht="14.25">
      <c r="A169" s="33"/>
      <c r="B169" s="33"/>
      <c r="C169" s="33" t="s">
        <v>550</v>
      </c>
      <c r="D169" s="108"/>
      <c r="E169" s="108"/>
      <c r="F169" s="32"/>
      <c r="G169" s="108"/>
      <c r="H169" s="108"/>
      <c r="I169" s="33" t="s">
        <v>550</v>
      </c>
      <c r="J169" s="49"/>
      <c r="K169" s="33">
        <v>0</v>
      </c>
      <c r="L169" s="33">
        <v>0</v>
      </c>
      <c r="M169" s="108"/>
      <c r="N169" s="108"/>
      <c r="O169" s="108"/>
      <c r="P169" s="108"/>
      <c r="Q169" s="108"/>
      <c r="R169" s="108"/>
    </row>
    <row r="170" spans="1:18" ht="14.25">
      <c r="A170" s="33"/>
      <c r="B170" s="33"/>
      <c r="C170" s="33" t="s">
        <v>539</v>
      </c>
      <c r="D170" s="108"/>
      <c r="E170" s="108"/>
      <c r="F170" s="32"/>
      <c r="G170" s="108"/>
      <c r="H170" s="108"/>
      <c r="I170" s="33" t="s">
        <v>539</v>
      </c>
      <c r="J170" s="49"/>
      <c r="K170" s="33">
        <v>0</v>
      </c>
      <c r="L170" s="33">
        <v>0</v>
      </c>
      <c r="M170" s="108"/>
      <c r="N170" s="108"/>
      <c r="O170" s="108"/>
      <c r="P170" s="108"/>
      <c r="Q170" s="108"/>
      <c r="R170" s="108"/>
    </row>
    <row r="171" spans="1:18" ht="14.25">
      <c r="A171" s="33"/>
      <c r="B171" s="33"/>
      <c r="C171" s="33" t="s">
        <v>115</v>
      </c>
      <c r="D171" s="108"/>
      <c r="E171" s="108"/>
      <c r="F171" s="32"/>
      <c r="G171" s="108"/>
      <c r="H171" s="108"/>
      <c r="I171" s="33" t="s">
        <v>115</v>
      </c>
      <c r="J171" s="49" t="s">
        <v>1778</v>
      </c>
      <c r="K171" s="33">
        <v>0.1</v>
      </c>
      <c r="L171" s="33">
        <v>0</v>
      </c>
      <c r="M171" s="108"/>
      <c r="N171" s="108"/>
      <c r="O171" s="108"/>
      <c r="P171" s="108"/>
      <c r="Q171" s="108"/>
      <c r="R171" s="108"/>
    </row>
    <row r="172" spans="1:18" ht="14.25">
      <c r="A172" s="33"/>
      <c r="B172" s="33"/>
      <c r="C172" s="33" t="s">
        <v>574</v>
      </c>
      <c r="D172" s="108"/>
      <c r="E172" s="108"/>
      <c r="F172" s="32"/>
      <c r="G172" s="108"/>
      <c r="H172" s="108"/>
      <c r="I172" s="33" t="s">
        <v>574</v>
      </c>
      <c r="J172" s="49"/>
      <c r="K172" s="33">
        <v>0.1</v>
      </c>
      <c r="L172" s="33">
        <v>0</v>
      </c>
      <c r="M172" s="108"/>
      <c r="N172" s="108"/>
      <c r="O172" s="108"/>
      <c r="P172" s="108"/>
      <c r="Q172" s="108"/>
      <c r="R172" s="108"/>
    </row>
    <row r="173" spans="1:18" ht="14.25">
      <c r="A173" s="33"/>
      <c r="B173" s="33"/>
      <c r="C173" s="33" t="s">
        <v>205</v>
      </c>
      <c r="D173" s="108"/>
      <c r="E173" s="108"/>
      <c r="F173" s="32"/>
      <c r="G173" s="108"/>
      <c r="H173" s="108"/>
      <c r="I173" s="33" t="s">
        <v>205</v>
      </c>
      <c r="J173" s="49"/>
      <c r="K173" s="33">
        <v>0</v>
      </c>
      <c r="L173" s="33">
        <v>0</v>
      </c>
      <c r="M173" s="108"/>
      <c r="N173" s="108"/>
      <c r="O173" s="108"/>
      <c r="P173" s="108"/>
      <c r="Q173" s="108"/>
      <c r="R173" s="108"/>
    </row>
    <row r="174" spans="1:18" ht="14.25">
      <c r="A174" s="33"/>
      <c r="B174" s="33"/>
      <c r="C174" s="33" t="s">
        <v>324</v>
      </c>
      <c r="D174" s="108"/>
      <c r="E174" s="108"/>
      <c r="F174" s="32"/>
      <c r="G174" s="108"/>
      <c r="H174" s="108"/>
      <c r="I174" s="33" t="s">
        <v>324</v>
      </c>
      <c r="J174" s="49" t="s">
        <v>1609</v>
      </c>
      <c r="K174" s="33">
        <v>0.1</v>
      </c>
      <c r="L174" s="33">
        <v>0</v>
      </c>
      <c r="M174" s="108"/>
      <c r="N174" s="108"/>
      <c r="O174" s="108"/>
      <c r="P174" s="108"/>
      <c r="Q174" s="108"/>
      <c r="R174" s="108"/>
    </row>
    <row r="175" spans="1:18" ht="14.25">
      <c r="A175" s="33"/>
      <c r="B175" s="33"/>
      <c r="C175" s="33" t="s">
        <v>1809</v>
      </c>
      <c r="D175" s="108"/>
      <c r="E175" s="108"/>
      <c r="F175" s="32"/>
      <c r="G175" s="108"/>
      <c r="H175" s="108"/>
      <c r="I175" s="33" t="s">
        <v>1809</v>
      </c>
      <c r="J175" s="49" t="s">
        <v>1810</v>
      </c>
      <c r="K175" s="33">
        <v>0.1</v>
      </c>
      <c r="L175" s="33">
        <v>0</v>
      </c>
      <c r="M175" s="108"/>
      <c r="N175" s="108"/>
      <c r="O175" s="108"/>
      <c r="P175" s="108"/>
      <c r="Q175" s="108"/>
      <c r="R175" s="108"/>
    </row>
    <row r="176" spans="1:18" ht="14.25">
      <c r="A176" s="33"/>
      <c r="B176" s="33"/>
      <c r="C176" s="33" t="s">
        <v>149</v>
      </c>
      <c r="D176" s="108"/>
      <c r="E176" s="108"/>
      <c r="F176" s="32"/>
      <c r="G176" s="108"/>
      <c r="H176" s="108"/>
      <c r="I176" s="33" t="s">
        <v>149</v>
      </c>
      <c r="J176" s="49">
        <v>5</v>
      </c>
      <c r="K176" s="33">
        <v>0.1</v>
      </c>
      <c r="L176" s="33">
        <v>0</v>
      </c>
      <c r="M176" s="108"/>
      <c r="N176" s="108"/>
      <c r="O176" s="108"/>
      <c r="P176" s="108"/>
      <c r="Q176" s="108"/>
      <c r="R176" s="108"/>
    </row>
    <row r="177" spans="1:18" ht="14.25">
      <c r="A177" s="33"/>
      <c r="B177" s="33"/>
      <c r="C177" s="33" t="s">
        <v>166</v>
      </c>
      <c r="D177" s="108"/>
      <c r="E177" s="108"/>
      <c r="F177" s="32"/>
      <c r="G177" s="108"/>
      <c r="H177" s="108"/>
      <c r="I177" s="33" t="s">
        <v>166</v>
      </c>
      <c r="J177" s="49" t="s">
        <v>518</v>
      </c>
      <c r="K177" s="33">
        <v>0.08</v>
      </c>
      <c r="L177" s="33">
        <v>0.02</v>
      </c>
      <c r="M177" s="108"/>
      <c r="N177" s="108"/>
      <c r="O177" s="108"/>
      <c r="P177" s="108"/>
      <c r="Q177" s="108"/>
      <c r="R177" s="108"/>
    </row>
    <row r="178" spans="1:18" ht="14.25">
      <c r="A178" s="33"/>
      <c r="B178" s="33"/>
      <c r="C178" s="33" t="s">
        <v>1811</v>
      </c>
      <c r="D178" s="108"/>
      <c r="E178" s="108"/>
      <c r="F178" s="32"/>
      <c r="G178" s="108"/>
      <c r="H178" s="108"/>
      <c r="I178" s="33" t="s">
        <v>1811</v>
      </c>
      <c r="J178" s="49"/>
      <c r="K178" s="33">
        <v>0</v>
      </c>
      <c r="L178" s="33">
        <v>0</v>
      </c>
      <c r="M178" s="108"/>
      <c r="N178" s="108"/>
      <c r="O178" s="108"/>
      <c r="P178" s="108"/>
      <c r="Q178" s="108"/>
      <c r="R178" s="108"/>
    </row>
    <row r="179" spans="1:18" ht="14.25">
      <c r="A179" s="33"/>
      <c r="B179" s="33"/>
      <c r="C179" s="33" t="s">
        <v>219</v>
      </c>
      <c r="D179" s="108"/>
      <c r="E179" s="108"/>
      <c r="F179" s="32"/>
      <c r="G179" s="108"/>
      <c r="H179" s="108"/>
      <c r="I179" s="33" t="s">
        <v>219</v>
      </c>
      <c r="J179" s="49" t="s">
        <v>756</v>
      </c>
      <c r="K179" s="33">
        <v>0.08</v>
      </c>
      <c r="L179" s="33">
        <v>0</v>
      </c>
      <c r="M179" s="108"/>
      <c r="N179" s="108"/>
      <c r="O179" s="108"/>
      <c r="P179" s="108"/>
      <c r="Q179" s="108"/>
      <c r="R179" s="108"/>
    </row>
    <row r="180" spans="1:18" ht="14.25">
      <c r="A180" s="33"/>
      <c r="B180" s="33"/>
      <c r="C180" s="33" t="s">
        <v>515</v>
      </c>
      <c r="D180" s="108"/>
      <c r="E180" s="108"/>
      <c r="F180" s="32"/>
      <c r="G180" s="108"/>
      <c r="H180" s="108"/>
      <c r="I180" s="33" t="s">
        <v>515</v>
      </c>
      <c r="J180" s="49" t="s">
        <v>95</v>
      </c>
      <c r="K180" s="33">
        <v>0.06</v>
      </c>
      <c r="L180" s="33">
        <v>0</v>
      </c>
      <c r="M180" s="108"/>
      <c r="N180" s="108"/>
      <c r="O180" s="108"/>
      <c r="P180" s="108"/>
      <c r="Q180" s="108"/>
      <c r="R180" s="108"/>
    </row>
    <row r="181" spans="1:18" ht="14.25">
      <c r="A181" s="33"/>
      <c r="B181" s="33"/>
      <c r="C181" s="33" t="s">
        <v>1296</v>
      </c>
      <c r="D181" s="108"/>
      <c r="E181" s="108"/>
      <c r="F181" s="32"/>
      <c r="G181" s="108"/>
      <c r="H181" s="108"/>
      <c r="I181" s="33" t="s">
        <v>1296</v>
      </c>
      <c r="J181" s="49" t="s">
        <v>761</v>
      </c>
      <c r="K181" s="33">
        <v>0.04</v>
      </c>
      <c r="L181" s="33">
        <v>0</v>
      </c>
      <c r="M181" s="108"/>
      <c r="N181" s="108"/>
      <c r="O181" s="108"/>
      <c r="P181" s="108"/>
      <c r="Q181" s="108"/>
      <c r="R181" s="108"/>
    </row>
    <row r="182" spans="1:18" ht="14.25">
      <c r="A182" s="33"/>
      <c r="B182" s="33"/>
      <c r="C182" s="33" t="s">
        <v>1097</v>
      </c>
      <c r="D182" s="108"/>
      <c r="E182" s="108"/>
      <c r="F182" s="32"/>
      <c r="G182" s="108"/>
      <c r="H182" s="108"/>
      <c r="I182" s="33" t="s">
        <v>1097</v>
      </c>
      <c r="J182" s="49"/>
      <c r="K182" s="33">
        <v>0</v>
      </c>
      <c r="L182" s="33">
        <v>0</v>
      </c>
      <c r="M182" s="108"/>
      <c r="N182" s="108"/>
      <c r="O182" s="108"/>
      <c r="P182" s="108"/>
      <c r="Q182" s="108"/>
      <c r="R182" s="108"/>
    </row>
    <row r="183" spans="1:18" ht="14.25">
      <c r="A183" s="33"/>
      <c r="B183" s="33"/>
      <c r="C183" s="33" t="s">
        <v>1812</v>
      </c>
      <c r="D183" s="108"/>
      <c r="E183" s="108"/>
      <c r="F183" s="32"/>
      <c r="G183" s="108"/>
      <c r="H183" s="108"/>
      <c r="I183" s="33" t="s">
        <v>1812</v>
      </c>
      <c r="J183" s="49"/>
      <c r="K183" s="33">
        <v>0</v>
      </c>
      <c r="L183" s="33">
        <v>0</v>
      </c>
      <c r="M183" s="108"/>
      <c r="N183" s="108"/>
      <c r="O183" s="108"/>
      <c r="P183" s="108"/>
      <c r="Q183" s="108"/>
      <c r="R183" s="108"/>
    </row>
    <row r="184" spans="1:18" ht="14.25">
      <c r="A184" s="33"/>
      <c r="B184" s="33"/>
      <c r="C184" s="33" t="s">
        <v>109</v>
      </c>
      <c r="D184" s="108"/>
      <c r="E184" s="108"/>
      <c r="F184" s="32"/>
      <c r="G184" s="108"/>
      <c r="H184" s="108"/>
      <c r="I184" s="33" t="s">
        <v>109</v>
      </c>
      <c r="J184" s="49"/>
      <c r="K184" s="33">
        <v>0</v>
      </c>
      <c r="L184" s="33">
        <v>0</v>
      </c>
      <c r="M184" s="108"/>
      <c r="N184" s="108"/>
      <c r="O184" s="108"/>
      <c r="P184" s="108"/>
      <c r="Q184" s="108"/>
      <c r="R184" s="108"/>
    </row>
    <row r="185" spans="1:18" ht="14.25">
      <c r="A185" s="33"/>
      <c r="B185" s="33"/>
      <c r="C185" s="33" t="s">
        <v>1658</v>
      </c>
      <c r="D185" s="108"/>
      <c r="E185" s="108"/>
      <c r="F185" s="32"/>
      <c r="G185" s="108"/>
      <c r="H185" s="108"/>
      <c r="I185" s="33" t="s">
        <v>1658</v>
      </c>
      <c r="J185" s="49"/>
      <c r="K185" s="33">
        <v>0</v>
      </c>
      <c r="L185" s="33">
        <v>0</v>
      </c>
      <c r="M185" s="108"/>
      <c r="N185" s="108"/>
      <c r="O185" s="108"/>
      <c r="P185" s="108"/>
      <c r="Q185" s="108"/>
      <c r="R185" s="108"/>
    </row>
    <row r="186" spans="1:18" ht="14.25">
      <c r="A186" s="33"/>
      <c r="B186" s="33"/>
      <c r="C186" s="33" t="s">
        <v>1813</v>
      </c>
      <c r="D186" s="108"/>
      <c r="E186" s="108"/>
      <c r="F186" s="32"/>
      <c r="G186" s="108"/>
      <c r="H186" s="108"/>
      <c r="I186" s="33" t="s">
        <v>1813</v>
      </c>
      <c r="J186" s="49" t="s">
        <v>315</v>
      </c>
      <c r="K186" s="33">
        <v>0.05</v>
      </c>
      <c r="L186" s="33">
        <v>0</v>
      </c>
      <c r="M186" s="108"/>
      <c r="N186" s="108"/>
      <c r="O186" s="108"/>
      <c r="P186" s="108"/>
      <c r="Q186" s="108"/>
      <c r="R186" s="108"/>
    </row>
    <row r="187" spans="1:18" ht="14.25">
      <c r="A187" s="33"/>
      <c r="B187" s="33"/>
      <c r="C187" s="33" t="s">
        <v>1185</v>
      </c>
      <c r="D187" s="108"/>
      <c r="E187" s="108"/>
      <c r="F187" s="32"/>
      <c r="G187" s="108"/>
      <c r="H187" s="108"/>
      <c r="I187" s="33" t="s">
        <v>1185</v>
      </c>
      <c r="J187" s="49" t="s">
        <v>1814</v>
      </c>
      <c r="K187" s="33">
        <v>0.04</v>
      </c>
      <c r="L187" s="33">
        <v>0</v>
      </c>
      <c r="M187" s="108"/>
      <c r="N187" s="108"/>
      <c r="O187" s="108"/>
      <c r="P187" s="108"/>
      <c r="Q187" s="108"/>
      <c r="R187" s="108"/>
    </row>
    <row r="188" spans="1:18" ht="14.25">
      <c r="A188" s="33"/>
      <c r="B188" s="33"/>
      <c r="C188" s="33" t="s">
        <v>648</v>
      </c>
      <c r="D188" s="108"/>
      <c r="E188" s="108"/>
      <c r="F188" s="32"/>
      <c r="G188" s="108"/>
      <c r="H188" s="108"/>
      <c r="I188" s="33" t="s">
        <v>648</v>
      </c>
      <c r="J188" s="49" t="s">
        <v>346</v>
      </c>
      <c r="K188" s="33">
        <v>0.04</v>
      </c>
      <c r="L188" s="33">
        <v>0</v>
      </c>
      <c r="M188" s="108"/>
      <c r="N188" s="108"/>
      <c r="O188" s="108"/>
      <c r="P188" s="108"/>
      <c r="Q188" s="108"/>
      <c r="R188" s="108"/>
    </row>
    <row r="189" spans="1:18" ht="14.25">
      <c r="A189" s="33"/>
      <c r="B189" s="33"/>
      <c r="C189" s="33" t="s">
        <v>1815</v>
      </c>
      <c r="D189" s="108"/>
      <c r="E189" s="108"/>
      <c r="F189" s="32"/>
      <c r="G189" s="108"/>
      <c r="H189" s="108"/>
      <c r="I189" s="33" t="s">
        <v>1815</v>
      </c>
      <c r="J189" s="49" t="s">
        <v>355</v>
      </c>
      <c r="K189" s="33">
        <v>0.04</v>
      </c>
      <c r="L189" s="33">
        <v>0</v>
      </c>
      <c r="M189" s="108"/>
      <c r="N189" s="108"/>
      <c r="O189" s="108"/>
      <c r="P189" s="108"/>
      <c r="Q189" s="108"/>
      <c r="R189" s="108"/>
    </row>
    <row r="190" spans="1:18" ht="14.25">
      <c r="A190" s="33"/>
      <c r="B190" s="33"/>
      <c r="C190" s="33" t="s">
        <v>1114</v>
      </c>
      <c r="D190" s="108"/>
      <c r="E190" s="108"/>
      <c r="F190" s="32"/>
      <c r="G190" s="108"/>
      <c r="H190" s="108"/>
      <c r="I190" s="33" t="s">
        <v>1114</v>
      </c>
      <c r="J190" s="49"/>
      <c r="K190" s="33">
        <v>0</v>
      </c>
      <c r="L190" s="33">
        <v>0</v>
      </c>
      <c r="M190" s="108"/>
      <c r="N190" s="108"/>
      <c r="O190" s="108"/>
      <c r="P190" s="108"/>
      <c r="Q190" s="108"/>
      <c r="R190" s="108"/>
    </row>
    <row r="191" spans="1:18" ht="14.25">
      <c r="A191" s="33"/>
      <c r="B191" s="33"/>
      <c r="C191" s="33" t="s">
        <v>1671</v>
      </c>
      <c r="D191" s="108"/>
      <c r="E191" s="108"/>
      <c r="F191" s="32"/>
      <c r="G191" s="108"/>
      <c r="H191" s="108"/>
      <c r="I191" s="33" t="s">
        <v>1671</v>
      </c>
      <c r="J191" s="49"/>
      <c r="K191" s="33">
        <v>0</v>
      </c>
      <c r="L191" s="33">
        <v>0</v>
      </c>
      <c r="M191" s="108"/>
      <c r="N191" s="108"/>
      <c r="O191" s="108"/>
      <c r="P191" s="108"/>
      <c r="Q191" s="108"/>
      <c r="R191" s="108"/>
    </row>
    <row r="192" spans="1:18" ht="14.25">
      <c r="A192" s="33"/>
      <c r="B192" s="33"/>
      <c r="C192" s="33" t="s">
        <v>1816</v>
      </c>
      <c r="D192" s="108"/>
      <c r="E192" s="108"/>
      <c r="F192" s="32"/>
      <c r="G192" s="108"/>
      <c r="H192" s="108"/>
      <c r="I192" s="33" t="s">
        <v>1816</v>
      </c>
      <c r="J192" s="49">
        <v>4</v>
      </c>
      <c r="K192" s="33">
        <v>0.03</v>
      </c>
      <c r="L192" s="33">
        <v>0</v>
      </c>
      <c r="M192" s="108"/>
      <c r="N192" s="108"/>
      <c r="O192" s="108"/>
      <c r="P192" s="108"/>
      <c r="Q192" s="108"/>
      <c r="R192" s="108"/>
    </row>
    <row r="193" spans="1:18" ht="14.25">
      <c r="A193" s="33"/>
      <c r="B193" s="33"/>
      <c r="C193" s="33" t="s">
        <v>970</v>
      </c>
      <c r="D193" s="108"/>
      <c r="E193" s="108"/>
      <c r="F193" s="32"/>
      <c r="G193" s="108"/>
      <c r="H193" s="108"/>
      <c r="I193" s="33" t="s">
        <v>970</v>
      </c>
      <c r="J193" s="49"/>
      <c r="K193" s="33">
        <v>0</v>
      </c>
      <c r="L193" s="33">
        <v>0</v>
      </c>
      <c r="M193" s="108"/>
      <c r="N193" s="108"/>
      <c r="O193" s="108"/>
      <c r="P193" s="108"/>
      <c r="Q193" s="108"/>
      <c r="R193" s="108"/>
    </row>
    <row r="194" spans="1:18" ht="14.25">
      <c r="A194" s="33"/>
      <c r="B194" s="33"/>
      <c r="C194" s="33" t="s">
        <v>1817</v>
      </c>
      <c r="D194" s="108"/>
      <c r="E194" s="108"/>
      <c r="F194" s="32"/>
      <c r="G194" s="108"/>
      <c r="H194" s="108"/>
      <c r="I194" s="33" t="s">
        <v>1817</v>
      </c>
      <c r="J194" s="49"/>
      <c r="K194" s="33">
        <v>0</v>
      </c>
      <c r="L194" s="33">
        <v>0</v>
      </c>
      <c r="M194" s="108"/>
      <c r="N194" s="108"/>
      <c r="O194" s="108"/>
      <c r="P194" s="108"/>
      <c r="Q194" s="108"/>
      <c r="R194" s="108"/>
    </row>
    <row r="195" spans="1:18" ht="14.25">
      <c r="A195" s="33"/>
      <c r="B195" s="33"/>
      <c r="C195" s="33" t="s">
        <v>1818</v>
      </c>
      <c r="D195" s="108"/>
      <c r="E195" s="108"/>
      <c r="F195" s="32"/>
      <c r="G195" s="108"/>
      <c r="H195" s="108"/>
      <c r="I195" s="33" t="s">
        <v>1818</v>
      </c>
      <c r="J195" s="49"/>
      <c r="K195" s="33">
        <v>0</v>
      </c>
      <c r="L195" s="33">
        <v>0</v>
      </c>
      <c r="M195" s="108"/>
      <c r="N195" s="108"/>
      <c r="O195" s="108"/>
      <c r="P195" s="108"/>
      <c r="Q195" s="108"/>
      <c r="R195" s="108"/>
    </row>
    <row r="196" spans="1:18" ht="14.25">
      <c r="A196" s="33"/>
      <c r="B196" s="33"/>
      <c r="C196" s="33" t="s">
        <v>1642</v>
      </c>
      <c r="D196" s="108"/>
      <c r="E196" s="108"/>
      <c r="F196" s="32"/>
      <c r="G196" s="108"/>
      <c r="H196" s="108"/>
      <c r="I196" s="33" t="s">
        <v>1642</v>
      </c>
      <c r="J196" s="49"/>
      <c r="K196" s="33">
        <v>0</v>
      </c>
      <c r="L196" s="33">
        <v>0</v>
      </c>
      <c r="M196" s="108"/>
      <c r="N196" s="108"/>
      <c r="O196" s="108"/>
      <c r="P196" s="108"/>
      <c r="Q196" s="108"/>
      <c r="R196" s="108"/>
    </row>
    <row r="197" spans="1:18" ht="14.25">
      <c r="A197" s="33"/>
      <c r="B197" s="33"/>
      <c r="C197" s="33" t="s">
        <v>1188</v>
      </c>
      <c r="D197" s="108"/>
      <c r="E197" s="108"/>
      <c r="F197" s="32"/>
      <c r="G197" s="108"/>
      <c r="H197" s="108"/>
      <c r="I197" s="33" t="s">
        <v>1188</v>
      </c>
      <c r="J197" s="49"/>
      <c r="K197" s="33">
        <v>0</v>
      </c>
      <c r="L197" s="33">
        <v>0</v>
      </c>
      <c r="M197" s="108"/>
      <c r="N197" s="108"/>
      <c r="O197" s="108"/>
      <c r="P197" s="108"/>
      <c r="Q197" s="108"/>
      <c r="R197" s="108"/>
    </row>
    <row r="198" spans="1:18" ht="14.25">
      <c r="A198" s="33"/>
      <c r="B198" s="33"/>
      <c r="C198" s="33" t="s">
        <v>1417</v>
      </c>
      <c r="D198" s="108"/>
      <c r="E198" s="108"/>
      <c r="F198" s="32"/>
      <c r="G198" s="108"/>
      <c r="H198" s="108"/>
      <c r="I198" s="33" t="s">
        <v>1417</v>
      </c>
      <c r="J198" s="49" t="s">
        <v>161</v>
      </c>
      <c r="K198" s="33">
        <v>0.02</v>
      </c>
      <c r="L198" s="33">
        <v>0.02</v>
      </c>
      <c r="M198" s="108"/>
      <c r="N198" s="108"/>
      <c r="O198" s="108"/>
      <c r="P198" s="108"/>
      <c r="Q198" s="108"/>
      <c r="R198" s="108"/>
    </row>
    <row r="199" spans="1:18" ht="14.25">
      <c r="A199" s="33"/>
      <c r="B199" s="33"/>
      <c r="C199" s="33" t="s">
        <v>1819</v>
      </c>
      <c r="D199" s="108"/>
      <c r="E199" s="108"/>
      <c r="F199" s="32"/>
      <c r="G199" s="108"/>
      <c r="H199" s="108"/>
      <c r="I199" s="33" t="s">
        <v>1819</v>
      </c>
      <c r="J199" s="49"/>
      <c r="K199" s="33">
        <v>0</v>
      </c>
      <c r="L199" s="33">
        <v>0</v>
      </c>
      <c r="M199" s="108"/>
      <c r="N199" s="108"/>
      <c r="O199" s="108"/>
      <c r="P199" s="108"/>
      <c r="Q199" s="108"/>
      <c r="R199" s="108"/>
    </row>
    <row r="200" spans="1:18" ht="14.25">
      <c r="A200" s="33"/>
      <c r="B200" s="33"/>
      <c r="C200" s="33" t="s">
        <v>1578</v>
      </c>
      <c r="D200" s="108"/>
      <c r="E200" s="108"/>
      <c r="F200" s="32"/>
      <c r="G200" s="108"/>
      <c r="H200" s="108"/>
      <c r="I200" s="33" t="s">
        <v>1578</v>
      </c>
      <c r="J200" s="49"/>
      <c r="K200" s="33">
        <v>0</v>
      </c>
      <c r="L200" s="33">
        <v>0</v>
      </c>
      <c r="M200" s="108"/>
      <c r="N200" s="108"/>
      <c r="O200" s="108"/>
      <c r="P200" s="108"/>
      <c r="Q200" s="108"/>
      <c r="R200" s="108"/>
    </row>
    <row r="201" spans="1:18" ht="14.25">
      <c r="A201" s="33"/>
      <c r="B201" s="33"/>
      <c r="C201" s="33" t="s">
        <v>936</v>
      </c>
      <c r="D201" s="108"/>
      <c r="E201" s="108"/>
      <c r="F201" s="32"/>
      <c r="G201" s="108"/>
      <c r="H201" s="108"/>
      <c r="I201" s="33" t="s">
        <v>936</v>
      </c>
      <c r="J201" s="49"/>
      <c r="K201" s="33">
        <v>0</v>
      </c>
      <c r="L201" s="33">
        <v>0</v>
      </c>
      <c r="M201" s="108"/>
      <c r="N201" s="108"/>
      <c r="O201" s="108"/>
      <c r="P201" s="108"/>
      <c r="Q201" s="108"/>
      <c r="R201" s="108"/>
    </row>
    <row r="202" spans="1:18" ht="14.25">
      <c r="A202" s="33"/>
      <c r="B202" s="33"/>
      <c r="C202" s="33" t="s">
        <v>77</v>
      </c>
      <c r="D202" s="108"/>
      <c r="E202" s="108"/>
      <c r="F202" s="32"/>
      <c r="G202" s="108"/>
      <c r="H202" s="108"/>
      <c r="I202" s="33" t="s">
        <v>77</v>
      </c>
      <c r="J202" s="49" t="s">
        <v>84</v>
      </c>
      <c r="K202" s="33">
        <v>0.01</v>
      </c>
      <c r="L202" s="33">
        <v>0</v>
      </c>
      <c r="M202" s="108"/>
      <c r="N202" s="108"/>
      <c r="O202" s="108"/>
      <c r="P202" s="108"/>
      <c r="Q202" s="108"/>
      <c r="R202" s="108"/>
    </row>
    <row r="203" spans="1:18" ht="14.25">
      <c r="A203" s="33"/>
      <c r="B203" s="33"/>
      <c r="C203" s="33" t="s">
        <v>1820</v>
      </c>
      <c r="D203" s="108"/>
      <c r="E203" s="108"/>
      <c r="F203" s="32"/>
      <c r="G203" s="108"/>
      <c r="H203" s="108"/>
      <c r="I203" s="33" t="s">
        <v>1820</v>
      </c>
      <c r="J203" s="49">
        <v>10</v>
      </c>
      <c r="K203" s="33">
        <v>0.01</v>
      </c>
      <c r="L203" s="33">
        <v>0</v>
      </c>
      <c r="M203" s="108"/>
      <c r="N203" s="108"/>
      <c r="O203" s="108"/>
      <c r="P203" s="108"/>
      <c r="Q203" s="108"/>
      <c r="R203" s="108"/>
    </row>
    <row r="204" spans="1:18" ht="14.25">
      <c r="A204" s="33"/>
      <c r="B204" s="33"/>
      <c r="C204" s="33" t="s">
        <v>1821</v>
      </c>
      <c r="D204" s="108"/>
      <c r="E204" s="108"/>
      <c r="F204" s="32"/>
      <c r="G204" s="108"/>
      <c r="H204" s="108"/>
      <c r="I204" s="33" t="s">
        <v>1821</v>
      </c>
      <c r="J204" s="49"/>
      <c r="K204" s="33">
        <v>0</v>
      </c>
      <c r="L204" s="33">
        <v>0</v>
      </c>
      <c r="M204" s="108"/>
      <c r="N204" s="108"/>
      <c r="O204" s="108"/>
      <c r="P204" s="108"/>
      <c r="Q204" s="108"/>
      <c r="R204" s="108"/>
    </row>
    <row r="205" spans="1:18" ht="14.25">
      <c r="A205" s="33"/>
      <c r="B205" s="33"/>
      <c r="C205" s="33" t="s">
        <v>1822</v>
      </c>
      <c r="D205" s="108"/>
      <c r="E205" s="108"/>
      <c r="F205" s="32"/>
      <c r="G205" s="108"/>
      <c r="H205" s="108"/>
      <c r="I205" s="33" t="s">
        <v>1822</v>
      </c>
      <c r="J205" s="49" t="s">
        <v>1823</v>
      </c>
      <c r="K205" s="33">
        <v>0.01</v>
      </c>
      <c r="L205" s="33">
        <v>0</v>
      </c>
      <c r="M205" s="108"/>
      <c r="N205" s="108"/>
      <c r="O205" s="108"/>
      <c r="P205" s="108"/>
      <c r="Q205" s="108"/>
      <c r="R205" s="108"/>
    </row>
    <row r="206" spans="1:18" ht="14.25">
      <c r="A206" s="33"/>
      <c r="B206" s="33"/>
      <c r="C206" s="33" t="s">
        <v>598</v>
      </c>
      <c r="D206" s="108"/>
      <c r="E206" s="108"/>
      <c r="F206" s="32"/>
      <c r="G206" s="108"/>
      <c r="H206" s="108"/>
      <c r="I206" s="33" t="s">
        <v>598</v>
      </c>
      <c r="J206" s="49"/>
      <c r="K206" s="33">
        <v>0</v>
      </c>
      <c r="L206" s="33">
        <v>0</v>
      </c>
      <c r="M206" s="108"/>
      <c r="N206" s="108"/>
      <c r="O206" s="108"/>
      <c r="P206" s="108"/>
      <c r="Q206" s="108"/>
      <c r="R206" s="108"/>
    </row>
    <row r="207" spans="1:18" ht="14.25">
      <c r="A207" s="33"/>
      <c r="B207" s="33"/>
      <c r="C207" s="33" t="s">
        <v>1824</v>
      </c>
      <c r="D207" s="109"/>
      <c r="E207" s="109"/>
      <c r="F207" s="38"/>
      <c r="G207" s="109"/>
      <c r="H207" s="109"/>
      <c r="I207" s="33" t="s">
        <v>1824</v>
      </c>
      <c r="J207" s="49" t="s">
        <v>95</v>
      </c>
      <c r="K207" s="33">
        <v>0</v>
      </c>
      <c r="L207" s="33">
        <v>0.1</v>
      </c>
      <c r="M207" s="109"/>
      <c r="N207" s="109"/>
      <c r="O207" s="109"/>
      <c r="P207" s="109"/>
      <c r="Q207" s="109"/>
      <c r="R207" s="109"/>
    </row>
    <row r="208" spans="4:10" ht="14.25">
      <c r="D208"/>
      <c r="E208"/>
      <c r="F208"/>
      <c r="H208"/>
      <c r="I208"/>
      <c r="J208"/>
    </row>
    <row r="209" spans="4:10" ht="14.25">
      <c r="D209"/>
      <c r="E209"/>
      <c r="F209"/>
      <c r="H209"/>
      <c r="I209"/>
      <c r="J209"/>
    </row>
    <row r="210" spans="4:10" ht="14.25">
      <c r="D210"/>
      <c r="E210"/>
      <c r="F210"/>
      <c r="H210"/>
      <c r="I210"/>
      <c r="J210"/>
    </row>
    <row r="211" spans="4:10" ht="14.25">
      <c r="D211"/>
      <c r="E211"/>
      <c r="F211"/>
      <c r="H211"/>
      <c r="I211"/>
      <c r="J211"/>
    </row>
    <row r="212" spans="4:10" ht="14.25">
      <c r="D212"/>
      <c r="E212"/>
      <c r="F212"/>
      <c r="H212"/>
      <c r="I212"/>
      <c r="J212"/>
    </row>
    <row r="213" spans="4:10" ht="14.25">
      <c r="D213"/>
      <c r="E213"/>
      <c r="F213"/>
      <c r="H213"/>
      <c r="I213"/>
      <c r="J213"/>
    </row>
    <row r="214" spans="4:10" ht="14.25">
      <c r="D214"/>
      <c r="E214"/>
      <c r="F214"/>
      <c r="H214"/>
      <c r="I214"/>
      <c r="J214"/>
    </row>
    <row r="215" spans="4:10" ht="14.25">
      <c r="D215"/>
      <c r="E215"/>
      <c r="F215"/>
      <c r="H215"/>
      <c r="I215"/>
      <c r="J215"/>
    </row>
    <row r="216" spans="4:10" ht="14.25">
      <c r="D216"/>
      <c r="E216"/>
      <c r="F216"/>
      <c r="H216"/>
      <c r="I216"/>
      <c r="J216"/>
    </row>
    <row r="217" spans="4:10" ht="14.25">
      <c r="D217"/>
      <c r="E217"/>
      <c r="F217"/>
      <c r="H217"/>
      <c r="I217"/>
      <c r="J217"/>
    </row>
    <row r="218" spans="4:10" ht="14.25">
      <c r="D218"/>
      <c r="E218"/>
      <c r="F218"/>
      <c r="H218"/>
      <c r="I218"/>
      <c r="J218"/>
    </row>
    <row r="219" spans="4:10" ht="14.25">
      <c r="D219"/>
      <c r="E219"/>
      <c r="F219"/>
      <c r="H219"/>
      <c r="I219"/>
      <c r="J219"/>
    </row>
    <row r="220" spans="4:10" ht="14.25">
      <c r="D220"/>
      <c r="E220"/>
      <c r="F220"/>
      <c r="H220"/>
      <c r="I220"/>
      <c r="J220"/>
    </row>
    <row r="221" spans="4:10" ht="14.25">
      <c r="D221"/>
      <c r="E221"/>
      <c r="F221"/>
      <c r="H221"/>
      <c r="I221"/>
      <c r="J221"/>
    </row>
    <row r="222" spans="4:10" ht="14.25">
      <c r="D222"/>
      <c r="E222"/>
      <c r="F222"/>
      <c r="H222"/>
      <c r="I222"/>
      <c r="J222"/>
    </row>
    <row r="223" spans="4:10" ht="14.25">
      <c r="D223"/>
      <c r="E223"/>
      <c r="F223"/>
      <c r="H223"/>
      <c r="I223"/>
      <c r="J223"/>
    </row>
    <row r="224" spans="4:10" ht="14.25">
      <c r="D224"/>
      <c r="E224"/>
      <c r="F224"/>
      <c r="H224"/>
      <c r="I224"/>
      <c r="J224"/>
    </row>
    <row r="225" spans="4:10" ht="14.25">
      <c r="D225"/>
      <c r="E225"/>
      <c r="F225"/>
      <c r="H225"/>
      <c r="I225"/>
      <c r="J225"/>
    </row>
    <row r="226" spans="4:10" ht="14.25">
      <c r="D226"/>
      <c r="E226"/>
      <c r="F226"/>
      <c r="H226"/>
      <c r="I226"/>
      <c r="J226"/>
    </row>
    <row r="227" spans="4:10" ht="14.25">
      <c r="D227"/>
      <c r="E227"/>
      <c r="F227"/>
      <c r="H227"/>
      <c r="I227"/>
      <c r="J227"/>
    </row>
    <row r="228" spans="4:10" ht="14.25">
      <c r="D228"/>
      <c r="E228"/>
      <c r="F228"/>
      <c r="H228"/>
      <c r="I228"/>
      <c r="J228"/>
    </row>
    <row r="229" spans="4:10" ht="14.25">
      <c r="D229"/>
      <c r="E229"/>
      <c r="F229"/>
      <c r="H229"/>
      <c r="I229"/>
      <c r="J229"/>
    </row>
    <row r="230" spans="4:10" ht="14.25">
      <c r="D230"/>
      <c r="E230"/>
      <c r="F230"/>
      <c r="H230"/>
      <c r="I230"/>
      <c r="J230"/>
    </row>
    <row r="231" spans="4:10" ht="14.25">
      <c r="D231"/>
      <c r="E231"/>
      <c r="F231"/>
      <c r="H231"/>
      <c r="I231"/>
      <c r="J231"/>
    </row>
    <row r="232" spans="4:10" ht="14.25">
      <c r="D232"/>
      <c r="E232"/>
      <c r="F232"/>
      <c r="H232"/>
      <c r="I232"/>
      <c r="J232"/>
    </row>
    <row r="233" spans="4:10" ht="14.25">
      <c r="D233"/>
      <c r="E233"/>
      <c r="F233"/>
      <c r="H233"/>
      <c r="I233"/>
      <c r="J233"/>
    </row>
    <row r="234" spans="4:10" ht="14.25">
      <c r="D234"/>
      <c r="E234"/>
      <c r="F234"/>
      <c r="H234"/>
      <c r="I234"/>
      <c r="J234"/>
    </row>
    <row r="235" spans="4:10" ht="14.25">
      <c r="D235"/>
      <c r="E235"/>
      <c r="F235"/>
      <c r="H235"/>
      <c r="I235"/>
      <c r="J235"/>
    </row>
    <row r="236" spans="4:10" ht="14.25">
      <c r="D236"/>
      <c r="E236"/>
      <c r="F236"/>
      <c r="H236"/>
      <c r="I236"/>
      <c r="J236"/>
    </row>
    <row r="237" spans="4:10" ht="14.25">
      <c r="D237"/>
      <c r="E237"/>
      <c r="F237"/>
      <c r="H237"/>
      <c r="I237"/>
      <c r="J237"/>
    </row>
    <row r="238" spans="4:10" ht="14.25">
      <c r="D238"/>
      <c r="E238"/>
      <c r="F238"/>
      <c r="H238"/>
      <c r="I238"/>
      <c r="J238"/>
    </row>
    <row r="239" spans="4:10" ht="14.25">
      <c r="D239"/>
      <c r="E239"/>
      <c r="F239"/>
      <c r="H239"/>
      <c r="I239"/>
      <c r="J239"/>
    </row>
    <row r="240" spans="4:10" ht="14.25">
      <c r="D240"/>
      <c r="E240"/>
      <c r="F240"/>
      <c r="H240"/>
      <c r="I240"/>
      <c r="J240"/>
    </row>
    <row r="241" spans="4:10" ht="14.25">
      <c r="D241"/>
      <c r="E241"/>
      <c r="F241"/>
      <c r="H241"/>
      <c r="I241"/>
      <c r="J241"/>
    </row>
    <row r="242" spans="4:10" ht="14.25">
      <c r="D242"/>
      <c r="E242"/>
      <c r="F242"/>
      <c r="H242"/>
      <c r="I242"/>
      <c r="J242"/>
    </row>
    <row r="243" spans="4:10" ht="14.25">
      <c r="D243"/>
      <c r="E243"/>
      <c r="F243"/>
      <c r="H243"/>
      <c r="I243"/>
      <c r="J243"/>
    </row>
    <row r="244" spans="4:10" ht="14.25">
      <c r="D244"/>
      <c r="E244"/>
      <c r="F244"/>
      <c r="H244"/>
      <c r="I244"/>
      <c r="J244"/>
    </row>
    <row r="245" spans="4:10" ht="14.25">
      <c r="D245"/>
      <c r="E245"/>
      <c r="F245"/>
      <c r="H245"/>
      <c r="I245"/>
      <c r="J245"/>
    </row>
    <row r="246" spans="4:10" ht="14.25">
      <c r="D246"/>
      <c r="E246"/>
      <c r="F246"/>
      <c r="H246"/>
      <c r="I246"/>
      <c r="J246"/>
    </row>
    <row r="247" spans="4:10" ht="14.25">
      <c r="D247"/>
      <c r="E247"/>
      <c r="F247"/>
      <c r="H247"/>
      <c r="I247"/>
      <c r="J247"/>
    </row>
    <row r="248" spans="4:10" ht="14.25">
      <c r="D248"/>
      <c r="E248"/>
      <c r="F248"/>
      <c r="H248"/>
      <c r="I248"/>
      <c r="J248"/>
    </row>
    <row r="249" spans="4:10" ht="14.25">
      <c r="D249"/>
      <c r="E249"/>
      <c r="F249"/>
      <c r="H249"/>
      <c r="I249"/>
      <c r="J249"/>
    </row>
    <row r="250" spans="4:10" ht="14.25">
      <c r="D250"/>
      <c r="E250"/>
      <c r="F250"/>
      <c r="H250"/>
      <c r="I250"/>
      <c r="J250"/>
    </row>
    <row r="251" spans="4:10" ht="14.25">
      <c r="D251"/>
      <c r="E251"/>
      <c r="F251"/>
      <c r="H251"/>
      <c r="I251"/>
      <c r="J251"/>
    </row>
    <row r="252" spans="4:10" ht="14.25">
      <c r="D252"/>
      <c r="E252"/>
      <c r="F252"/>
      <c r="H252"/>
      <c r="I252"/>
      <c r="J252"/>
    </row>
    <row r="253" spans="4:10" ht="14.25">
      <c r="D253"/>
      <c r="E253"/>
      <c r="F253"/>
      <c r="H253"/>
      <c r="I253"/>
      <c r="J253"/>
    </row>
    <row r="254" spans="4:10" ht="14.25">
      <c r="D254"/>
      <c r="E254"/>
      <c r="F254"/>
      <c r="H254"/>
      <c r="I254"/>
      <c r="J254"/>
    </row>
    <row r="255" spans="4:10" ht="14.25">
      <c r="D255"/>
      <c r="E255"/>
      <c r="F255"/>
      <c r="H255"/>
      <c r="I255"/>
      <c r="J255"/>
    </row>
    <row r="256" spans="4:10" ht="14.25">
      <c r="D256"/>
      <c r="E256"/>
      <c r="F256"/>
      <c r="H256"/>
      <c r="I256"/>
      <c r="J256"/>
    </row>
    <row r="257" spans="4:10" ht="14.25">
      <c r="D257"/>
      <c r="E257"/>
      <c r="F257"/>
      <c r="H257"/>
      <c r="I257"/>
      <c r="J257"/>
    </row>
    <row r="258" spans="4:10" ht="14.25">
      <c r="D258"/>
      <c r="E258"/>
      <c r="F258"/>
      <c r="H258"/>
      <c r="I258"/>
      <c r="J258"/>
    </row>
    <row r="259" spans="4:10" ht="14.25">
      <c r="D259"/>
      <c r="E259"/>
      <c r="F259"/>
      <c r="H259"/>
      <c r="I259"/>
      <c r="J259"/>
    </row>
    <row r="260" spans="4:10" ht="14.25">
      <c r="D260"/>
      <c r="E260"/>
      <c r="F260"/>
      <c r="H260"/>
      <c r="I260"/>
      <c r="J260"/>
    </row>
    <row r="261" spans="4:10" ht="14.25">
      <c r="D261"/>
      <c r="E261"/>
      <c r="F261"/>
      <c r="H261"/>
      <c r="I261"/>
      <c r="J261"/>
    </row>
    <row r="262" spans="4:10" ht="14.25">
      <c r="D262"/>
      <c r="E262"/>
      <c r="F262"/>
      <c r="H262"/>
      <c r="I262"/>
      <c r="J262"/>
    </row>
    <row r="263" spans="4:10" ht="14.25">
      <c r="D263"/>
      <c r="E263"/>
      <c r="F263"/>
      <c r="H263"/>
      <c r="I263"/>
      <c r="J263"/>
    </row>
    <row r="264" spans="4:10" ht="14.25">
      <c r="D264"/>
      <c r="E264"/>
      <c r="F264"/>
      <c r="H264"/>
      <c r="I264"/>
      <c r="J264"/>
    </row>
    <row r="265" spans="4:10" ht="14.25">
      <c r="D265"/>
      <c r="E265"/>
      <c r="F265"/>
      <c r="H265"/>
      <c r="I265"/>
      <c r="J265"/>
    </row>
    <row r="266" spans="4:10" ht="14.25">
      <c r="D266"/>
      <c r="E266"/>
      <c r="F266"/>
      <c r="H266"/>
      <c r="I266"/>
      <c r="J266"/>
    </row>
    <row r="267" spans="4:10" ht="14.25">
      <c r="D267"/>
      <c r="E267"/>
      <c r="F267"/>
      <c r="H267"/>
      <c r="I267"/>
      <c r="J267"/>
    </row>
    <row r="268" spans="4:10" ht="14.25">
      <c r="D268"/>
      <c r="E268"/>
      <c r="F268"/>
      <c r="H268"/>
      <c r="I268"/>
      <c r="J268"/>
    </row>
    <row r="269" spans="4:10" ht="14.25">
      <c r="D269"/>
      <c r="E269"/>
      <c r="F269"/>
      <c r="H269"/>
      <c r="I269"/>
      <c r="J269"/>
    </row>
    <row r="270" spans="4:10" ht="14.25">
      <c r="D270"/>
      <c r="E270"/>
      <c r="F270"/>
      <c r="H270"/>
      <c r="I270"/>
      <c r="J270"/>
    </row>
    <row r="271" spans="4:10" ht="14.25">
      <c r="D271"/>
      <c r="E271"/>
      <c r="F271"/>
      <c r="H271"/>
      <c r="I271"/>
      <c r="J271"/>
    </row>
    <row r="272" spans="4:10" ht="14.25">
      <c r="D272"/>
      <c r="E272"/>
      <c r="F272"/>
      <c r="H272"/>
      <c r="I272"/>
      <c r="J272"/>
    </row>
    <row r="273" spans="4:10" ht="14.25">
      <c r="D273"/>
      <c r="E273"/>
      <c r="F273"/>
      <c r="H273"/>
      <c r="I273"/>
      <c r="J273"/>
    </row>
    <row r="274" spans="4:10" ht="14.25">
      <c r="D274"/>
      <c r="E274"/>
      <c r="F274"/>
      <c r="H274"/>
      <c r="I274"/>
      <c r="J274"/>
    </row>
    <row r="275" spans="4:10" ht="14.25">
      <c r="D275"/>
      <c r="E275"/>
      <c r="F275"/>
      <c r="H275"/>
      <c r="I275"/>
      <c r="J275"/>
    </row>
    <row r="276" spans="4:10" ht="14.25">
      <c r="D276"/>
      <c r="E276"/>
      <c r="F276"/>
      <c r="H276"/>
      <c r="I276"/>
      <c r="J276"/>
    </row>
    <row r="277" spans="4:10" ht="14.25">
      <c r="D277"/>
      <c r="E277"/>
      <c r="F277"/>
      <c r="H277"/>
      <c r="I277"/>
      <c r="J277"/>
    </row>
    <row r="278" spans="4:10" ht="14.25">
      <c r="D278"/>
      <c r="E278"/>
      <c r="F278"/>
      <c r="H278"/>
      <c r="I278"/>
      <c r="J278"/>
    </row>
    <row r="279" spans="4:10" ht="14.25">
      <c r="D279"/>
      <c r="E279"/>
      <c r="F279"/>
      <c r="H279"/>
      <c r="I279"/>
      <c r="J279"/>
    </row>
    <row r="280" spans="4:10" ht="14.25">
      <c r="D280"/>
      <c r="E280"/>
      <c r="F280"/>
      <c r="H280"/>
      <c r="I280"/>
      <c r="J280"/>
    </row>
    <row r="281" spans="4:10" ht="14.25">
      <c r="D281"/>
      <c r="E281"/>
      <c r="F281"/>
      <c r="H281"/>
      <c r="I281"/>
      <c r="J281"/>
    </row>
    <row r="282" spans="4:10" ht="14.25">
      <c r="D282"/>
      <c r="E282"/>
      <c r="F282"/>
      <c r="H282"/>
      <c r="I282"/>
      <c r="J282"/>
    </row>
    <row r="283" spans="4:10" ht="14.25">
      <c r="D283"/>
      <c r="E283"/>
      <c r="F283"/>
      <c r="H283"/>
      <c r="I283"/>
      <c r="J283"/>
    </row>
    <row r="284" spans="4:10" ht="14.25">
      <c r="D284"/>
      <c r="E284"/>
      <c r="F284"/>
      <c r="H284"/>
      <c r="I284"/>
      <c r="J284"/>
    </row>
    <row r="285" spans="4:10" ht="14.25">
      <c r="D285"/>
      <c r="E285"/>
      <c r="F285"/>
      <c r="H285"/>
      <c r="I285"/>
      <c r="J285"/>
    </row>
    <row r="286" spans="4:10" ht="14.25">
      <c r="D286"/>
      <c r="E286"/>
      <c r="F286"/>
      <c r="H286"/>
      <c r="I286"/>
      <c r="J286"/>
    </row>
    <row r="287" spans="4:10" ht="14.25">
      <c r="D287"/>
      <c r="E287"/>
      <c r="F287"/>
      <c r="H287"/>
      <c r="I287"/>
      <c r="J287"/>
    </row>
    <row r="288" spans="4:10" ht="14.25">
      <c r="D288"/>
      <c r="E288"/>
      <c r="F288"/>
      <c r="H288"/>
      <c r="I288"/>
      <c r="J288"/>
    </row>
    <row r="289" spans="4:10" ht="14.25">
      <c r="D289"/>
      <c r="E289"/>
      <c r="F289"/>
      <c r="H289"/>
      <c r="I289"/>
      <c r="J289"/>
    </row>
    <row r="290" spans="4:10" ht="14.25">
      <c r="D290"/>
      <c r="E290"/>
      <c r="F290"/>
      <c r="H290"/>
      <c r="I290"/>
      <c r="J290"/>
    </row>
    <row r="291" spans="4:10" ht="14.25">
      <c r="D291"/>
      <c r="E291"/>
      <c r="F291"/>
      <c r="H291"/>
      <c r="I291"/>
      <c r="J291"/>
    </row>
    <row r="292" spans="4:10" ht="14.25">
      <c r="D292"/>
      <c r="E292"/>
      <c r="F292"/>
      <c r="H292"/>
      <c r="I292"/>
      <c r="J292"/>
    </row>
    <row r="293" spans="4:10" ht="14.25">
      <c r="D293"/>
      <c r="E293"/>
      <c r="F293"/>
      <c r="H293"/>
      <c r="I293"/>
      <c r="J293"/>
    </row>
    <row r="294" spans="4:10" ht="14.25">
      <c r="D294"/>
      <c r="E294"/>
      <c r="F294"/>
      <c r="H294"/>
      <c r="I294"/>
      <c r="J294"/>
    </row>
    <row r="295" spans="4:10" ht="14.25">
      <c r="D295"/>
      <c r="E295"/>
      <c r="F295"/>
      <c r="H295"/>
      <c r="I295"/>
      <c r="J295"/>
    </row>
    <row r="296" spans="4:10" ht="14.25">
      <c r="D296"/>
      <c r="E296"/>
      <c r="F296"/>
      <c r="H296"/>
      <c r="I296"/>
      <c r="J296"/>
    </row>
    <row r="297" spans="4:10" ht="14.25">
      <c r="D297"/>
      <c r="E297"/>
      <c r="F297"/>
      <c r="H297"/>
      <c r="I297"/>
      <c r="J297"/>
    </row>
    <row r="298" spans="4:10" ht="14.25">
      <c r="D298"/>
      <c r="E298"/>
      <c r="F298"/>
      <c r="H298"/>
      <c r="I298"/>
      <c r="J298"/>
    </row>
    <row r="299" spans="4:10" ht="14.25">
      <c r="D299"/>
      <c r="E299"/>
      <c r="F299"/>
      <c r="H299"/>
      <c r="I299"/>
      <c r="J299"/>
    </row>
    <row r="300" spans="4:10" ht="14.25">
      <c r="D300"/>
      <c r="E300"/>
      <c r="F300"/>
      <c r="H300"/>
      <c r="I300"/>
      <c r="J300"/>
    </row>
    <row r="301" spans="4:10" ht="14.25">
      <c r="D301"/>
      <c r="E301"/>
      <c r="F301"/>
      <c r="H301"/>
      <c r="I301"/>
      <c r="J301"/>
    </row>
    <row r="302" spans="4:10" ht="14.25">
      <c r="D302"/>
      <c r="E302"/>
      <c r="F302"/>
      <c r="H302"/>
      <c r="I302"/>
      <c r="J302"/>
    </row>
    <row r="303" spans="4:10" ht="14.25">
      <c r="D303"/>
      <c r="E303"/>
      <c r="F303"/>
      <c r="H303"/>
      <c r="I303"/>
      <c r="J303"/>
    </row>
    <row r="304" spans="4:10" ht="14.25">
      <c r="D304"/>
      <c r="E304"/>
      <c r="F304"/>
      <c r="H304"/>
      <c r="I304"/>
      <c r="J304"/>
    </row>
    <row r="305" spans="4:10" ht="14.25">
      <c r="D305"/>
      <c r="E305"/>
      <c r="F305"/>
      <c r="H305"/>
      <c r="I305"/>
      <c r="J305"/>
    </row>
    <row r="306" spans="4:10" ht="14.25">
      <c r="D306"/>
      <c r="E306"/>
      <c r="F306"/>
      <c r="H306"/>
      <c r="I306"/>
      <c r="J306"/>
    </row>
    <row r="307" spans="4:10" ht="14.25">
      <c r="D307"/>
      <c r="E307"/>
      <c r="F307"/>
      <c r="H307"/>
      <c r="I307"/>
      <c r="J307"/>
    </row>
    <row r="308" spans="4:10" ht="14.25">
      <c r="D308"/>
      <c r="E308"/>
      <c r="F308"/>
      <c r="H308"/>
      <c r="I308"/>
      <c r="J308"/>
    </row>
    <row r="309" spans="4:10" ht="14.25">
      <c r="D309"/>
      <c r="E309"/>
      <c r="F309"/>
      <c r="H309"/>
      <c r="I309"/>
      <c r="J309"/>
    </row>
    <row r="310" spans="4:10" ht="14.25">
      <c r="D310"/>
      <c r="E310"/>
      <c r="F310"/>
      <c r="H310"/>
      <c r="I310"/>
      <c r="J310"/>
    </row>
  </sheetData>
  <sheetProtection/>
  <mergeCells count="92">
    <mergeCell ref="A1:R1"/>
    <mergeCell ref="O2:R2"/>
    <mergeCell ref="E3:R3"/>
    <mergeCell ref="G4:L4"/>
    <mergeCell ref="M4:N4"/>
    <mergeCell ref="O4:P4"/>
    <mergeCell ref="Q4:R4"/>
    <mergeCell ref="A6:C6"/>
    <mergeCell ref="A3:A5"/>
    <mergeCell ref="A7:A13"/>
    <mergeCell ref="A14:A29"/>
    <mergeCell ref="A30:A67"/>
    <mergeCell ref="A68:A80"/>
    <mergeCell ref="A81:A120"/>
    <mergeCell ref="A121:A207"/>
    <mergeCell ref="B3:B5"/>
    <mergeCell ref="B7:B13"/>
    <mergeCell ref="B14:B29"/>
    <mergeCell ref="B30:B67"/>
    <mergeCell ref="B68:B80"/>
    <mergeCell ref="B81:B120"/>
    <mergeCell ref="B121:B207"/>
    <mergeCell ref="C3:C5"/>
    <mergeCell ref="D3:D5"/>
    <mergeCell ref="D7:D13"/>
    <mergeCell ref="D14:D29"/>
    <mergeCell ref="D30:D67"/>
    <mergeCell ref="D68:D80"/>
    <mergeCell ref="D81:D120"/>
    <mergeCell ref="D121:D207"/>
    <mergeCell ref="E4:E5"/>
    <mergeCell ref="E7:E13"/>
    <mergeCell ref="E14:E29"/>
    <mergeCell ref="E30:E67"/>
    <mergeCell ref="E68:E80"/>
    <mergeCell ref="E81:E120"/>
    <mergeCell ref="E121:E207"/>
    <mergeCell ref="F4:F5"/>
    <mergeCell ref="F7:F13"/>
    <mergeCell ref="F14:F29"/>
    <mergeCell ref="F30:F67"/>
    <mergeCell ref="F68:F80"/>
    <mergeCell ref="F81:F120"/>
    <mergeCell ref="F121:F207"/>
    <mergeCell ref="G7:G13"/>
    <mergeCell ref="G14:G29"/>
    <mergeCell ref="G30:G67"/>
    <mergeCell ref="G68:G80"/>
    <mergeCell ref="G81:G120"/>
    <mergeCell ref="G121:G207"/>
    <mergeCell ref="H7:H13"/>
    <mergeCell ref="H14:H29"/>
    <mergeCell ref="H30:H67"/>
    <mergeCell ref="H68:H80"/>
    <mergeCell ref="H81:H120"/>
    <mergeCell ref="H121:H207"/>
    <mergeCell ref="M7:M13"/>
    <mergeCell ref="M14:M29"/>
    <mergeCell ref="M30:M67"/>
    <mergeCell ref="M68:M80"/>
    <mergeCell ref="M81:M120"/>
    <mergeCell ref="M121:M207"/>
    <mergeCell ref="N7:N13"/>
    <mergeCell ref="N14:N29"/>
    <mergeCell ref="N30:N67"/>
    <mergeCell ref="N68:N80"/>
    <mergeCell ref="N81:N120"/>
    <mergeCell ref="N121:N207"/>
    <mergeCell ref="O7:O13"/>
    <mergeCell ref="O14:O29"/>
    <mergeCell ref="O30:O67"/>
    <mergeCell ref="O68:O80"/>
    <mergeCell ref="O81:O120"/>
    <mergeCell ref="O121:O207"/>
    <mergeCell ref="P7:P13"/>
    <mergeCell ref="P14:P29"/>
    <mergeCell ref="P30:P67"/>
    <mergeCell ref="P68:P80"/>
    <mergeCell ref="P81:P120"/>
    <mergeCell ref="P121:P207"/>
    <mergeCell ref="Q7:Q13"/>
    <mergeCell ref="Q14:Q29"/>
    <mergeCell ref="Q30:Q67"/>
    <mergeCell ref="Q68:Q80"/>
    <mergeCell ref="Q81:Q120"/>
    <mergeCell ref="Q121:Q207"/>
    <mergeCell ref="R7:R13"/>
    <mergeCell ref="R14:R29"/>
    <mergeCell ref="R30:R67"/>
    <mergeCell ref="R68:R80"/>
    <mergeCell ref="R81:R120"/>
    <mergeCell ref="R121:R20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45"/>
  <sheetViews>
    <sheetView zoomScaleSheetLayoutView="100" workbookViewId="0" topLeftCell="B1">
      <selection activeCell="J13" sqref="J13"/>
    </sheetView>
  </sheetViews>
  <sheetFormatPr defaultColWidth="9.00390625" defaultRowHeight="15.75"/>
  <cols>
    <col min="2" max="2" width="11.50390625" style="0" customWidth="1"/>
    <col min="3" max="3" width="12.625" style="0" customWidth="1"/>
    <col min="4" max="4" width="10.375" style="2" customWidth="1"/>
    <col min="5" max="5" width="10.125" style="2" customWidth="1"/>
    <col min="6" max="6" width="9.25390625" style="0" bestFit="1" customWidth="1"/>
    <col min="7" max="7" width="9.25390625" style="2" bestFit="1" customWidth="1"/>
    <col min="9" max="10" width="9.00390625" style="2" customWidth="1"/>
    <col min="11" max="11" width="9.25390625" style="2" bestFit="1" customWidth="1"/>
    <col min="13" max="13" width="9.25390625" style="0" bestFit="1" customWidth="1"/>
    <col min="15" max="15" width="9.25390625" style="0" bestFit="1" customWidth="1"/>
    <col min="17" max="17" width="9.25390625" style="0" bestFit="1" customWidth="1"/>
  </cols>
  <sheetData>
    <row r="1" spans="1:18" ht="18.75">
      <c r="A1" s="59" t="s">
        <v>1825</v>
      </c>
      <c r="B1" s="59"/>
      <c r="C1" s="60"/>
      <c r="D1" s="59"/>
      <c r="E1" s="59"/>
      <c r="F1" s="59"/>
      <c r="G1" s="59"/>
      <c r="H1" s="59"/>
      <c r="I1" s="85"/>
      <c r="J1" s="59"/>
      <c r="K1" s="59"/>
      <c r="L1" s="59"/>
      <c r="M1" s="59"/>
      <c r="N1" s="59"/>
      <c r="O1" s="59"/>
      <c r="P1" s="59"/>
      <c r="Q1" s="59"/>
      <c r="R1" s="59"/>
    </row>
    <row r="2" spans="1:18" ht="18.75">
      <c r="A2" s="59"/>
      <c r="B2" s="59"/>
      <c r="C2" s="60"/>
      <c r="D2" s="61"/>
      <c r="E2" s="61"/>
      <c r="F2" s="61"/>
      <c r="G2" s="61"/>
      <c r="H2" s="61"/>
      <c r="I2" s="85"/>
      <c r="J2" s="59"/>
      <c r="K2" s="61"/>
      <c r="L2" s="61"/>
      <c r="M2" s="86"/>
      <c r="N2" s="86"/>
      <c r="O2" s="87" t="s">
        <v>31</v>
      </c>
      <c r="P2" s="87"/>
      <c r="Q2" s="87"/>
      <c r="R2" s="87"/>
    </row>
    <row r="3" spans="1:18" ht="14.25">
      <c r="A3" s="62" t="s">
        <v>32</v>
      </c>
      <c r="B3" s="62" t="s">
        <v>33</v>
      </c>
      <c r="C3" s="63" t="s">
        <v>34</v>
      </c>
      <c r="D3" s="64" t="s">
        <v>3</v>
      </c>
      <c r="E3" s="65" t="s">
        <v>35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92"/>
    </row>
    <row r="4" spans="1:18" ht="14.25">
      <c r="A4" s="62"/>
      <c r="B4" s="62"/>
      <c r="C4" s="63"/>
      <c r="D4" s="64"/>
      <c r="E4" s="67" t="s">
        <v>36</v>
      </c>
      <c r="F4" s="68" t="s">
        <v>37</v>
      </c>
      <c r="G4" s="69" t="s">
        <v>8</v>
      </c>
      <c r="H4" s="69"/>
      <c r="I4" s="69"/>
      <c r="J4" s="69"/>
      <c r="K4" s="69"/>
      <c r="L4" s="69"/>
      <c r="M4" s="66" t="s">
        <v>9</v>
      </c>
      <c r="N4" s="66"/>
      <c r="O4" s="66" t="s">
        <v>10</v>
      </c>
      <c r="P4" s="66"/>
      <c r="Q4" s="66" t="s">
        <v>11</v>
      </c>
      <c r="R4" s="92"/>
    </row>
    <row r="5" spans="1:18" ht="27">
      <c r="A5" s="62"/>
      <c r="B5" s="62"/>
      <c r="C5" s="63"/>
      <c r="D5" s="64"/>
      <c r="E5" s="70"/>
      <c r="F5" s="71"/>
      <c r="G5" s="72" t="s">
        <v>4</v>
      </c>
      <c r="H5" s="73" t="s">
        <v>5</v>
      </c>
      <c r="I5" s="88" t="s">
        <v>34</v>
      </c>
      <c r="J5" s="89" t="s">
        <v>38</v>
      </c>
      <c r="K5" s="89" t="s">
        <v>4</v>
      </c>
      <c r="L5" s="73" t="s">
        <v>5</v>
      </c>
      <c r="M5" s="89" t="s">
        <v>4</v>
      </c>
      <c r="N5" s="73" t="s">
        <v>5</v>
      </c>
      <c r="O5" s="89" t="s">
        <v>4</v>
      </c>
      <c r="P5" s="73" t="s">
        <v>5</v>
      </c>
      <c r="Q5" s="89" t="s">
        <v>4</v>
      </c>
      <c r="R5" s="73" t="s">
        <v>5</v>
      </c>
    </row>
    <row r="6" spans="1:18" ht="14.25">
      <c r="A6" s="74" t="s">
        <v>3</v>
      </c>
      <c r="B6" s="75"/>
      <c r="C6" s="76"/>
      <c r="D6" s="77">
        <f>SUM(E6:F6)</f>
        <v>1262.7929</v>
      </c>
      <c r="E6" s="77">
        <f>SUM(K6+M6+O6+Q6)</f>
        <v>1083.223</v>
      </c>
      <c r="F6" s="77">
        <f>SUM(L6+N6+P6+R6)</f>
        <v>179.56990000000002</v>
      </c>
      <c r="G6" s="77">
        <f aca="true" t="shared" si="0" ref="G6:R6">SUM(G7:G345)</f>
        <v>221.84339999999997</v>
      </c>
      <c r="H6" s="77">
        <f t="shared" si="0"/>
        <v>36.402699999999996</v>
      </c>
      <c r="I6" s="90"/>
      <c r="J6" s="90"/>
      <c r="K6" s="90">
        <f t="shared" si="0"/>
        <v>221.84340000000003</v>
      </c>
      <c r="L6" s="90">
        <f t="shared" si="0"/>
        <v>36.4027</v>
      </c>
      <c r="M6" s="77">
        <f t="shared" si="0"/>
        <v>356.8221</v>
      </c>
      <c r="N6" s="77">
        <f t="shared" si="0"/>
        <v>33.5155</v>
      </c>
      <c r="O6" s="77">
        <f t="shared" si="0"/>
        <v>180.63510000000002</v>
      </c>
      <c r="P6" s="77">
        <f t="shared" si="0"/>
        <v>56.446799999999996</v>
      </c>
      <c r="Q6" s="77">
        <f t="shared" si="0"/>
        <v>323.9224</v>
      </c>
      <c r="R6" s="77">
        <f t="shared" si="0"/>
        <v>53.204899999999995</v>
      </c>
    </row>
    <row r="7" spans="1:18" ht="14.25">
      <c r="A7" s="78">
        <v>1</v>
      </c>
      <c r="B7" s="33" t="s">
        <v>39</v>
      </c>
      <c r="C7" s="33" t="s">
        <v>1092</v>
      </c>
      <c r="D7" s="50">
        <f>SUM(E7:F9)</f>
        <v>626.5757000000001</v>
      </c>
      <c r="E7" s="79">
        <f aca="true" t="shared" si="1" ref="E7:E11">SUM(G7+M7+O7+Q7)</f>
        <v>602.9207000000001</v>
      </c>
      <c r="F7" s="79">
        <f aca="true" t="shared" si="2" ref="F7:F11">SUM(H7+N7+P7+R7)</f>
        <v>23.655</v>
      </c>
      <c r="G7" s="30">
        <v>3.0597</v>
      </c>
      <c r="H7" s="30">
        <v>0.001</v>
      </c>
      <c r="I7" s="33" t="s">
        <v>1092</v>
      </c>
      <c r="J7" s="33"/>
      <c r="K7" s="33">
        <v>1.1452</v>
      </c>
      <c r="L7" s="33">
        <v>0</v>
      </c>
      <c r="M7" s="50">
        <v>276.536</v>
      </c>
      <c r="N7" s="53">
        <v>7.024</v>
      </c>
      <c r="O7" s="50">
        <v>68.525</v>
      </c>
      <c r="P7" s="50">
        <v>14.63</v>
      </c>
      <c r="Q7" s="50">
        <v>254.8</v>
      </c>
      <c r="R7" s="30">
        <v>2</v>
      </c>
    </row>
    <row r="8" spans="1:18" ht="14.25">
      <c r="A8" s="78">
        <v>2</v>
      </c>
      <c r="B8" s="78"/>
      <c r="C8" s="33" t="s">
        <v>914</v>
      </c>
      <c r="D8" s="50"/>
      <c r="E8" s="80"/>
      <c r="F8" s="80"/>
      <c r="G8" s="32"/>
      <c r="H8" s="32"/>
      <c r="I8" s="33" t="s">
        <v>914</v>
      </c>
      <c r="J8" s="33"/>
      <c r="K8" s="33">
        <v>1.9145</v>
      </c>
      <c r="L8" s="33">
        <v>0.001</v>
      </c>
      <c r="M8" s="50"/>
      <c r="N8" s="50"/>
      <c r="O8" s="50"/>
      <c r="P8" s="50"/>
      <c r="Q8" s="50"/>
      <c r="R8" s="32"/>
    </row>
    <row r="9" spans="1:18" ht="14.25">
      <c r="A9" s="78">
        <v>3</v>
      </c>
      <c r="B9" s="78"/>
      <c r="C9" s="81" t="s">
        <v>1094</v>
      </c>
      <c r="D9" s="50"/>
      <c r="E9" s="82"/>
      <c r="F9" s="82"/>
      <c r="G9" s="38"/>
      <c r="H9" s="38"/>
      <c r="I9" s="81"/>
      <c r="J9" s="81"/>
      <c r="K9" s="33"/>
      <c r="L9" s="33"/>
      <c r="M9" s="50"/>
      <c r="N9" s="50"/>
      <c r="O9" s="50"/>
      <c r="P9" s="50"/>
      <c r="Q9" s="50"/>
      <c r="R9" s="38"/>
    </row>
    <row r="10" spans="1:18" ht="14.25">
      <c r="A10" s="78">
        <v>4</v>
      </c>
      <c r="B10" s="27" t="s">
        <v>71</v>
      </c>
      <c r="C10" s="33" t="s">
        <v>64</v>
      </c>
      <c r="D10" s="50">
        <f>SUM(E10:F10)</f>
        <v>63.9012</v>
      </c>
      <c r="E10" s="50">
        <f t="shared" si="1"/>
        <v>55.8737</v>
      </c>
      <c r="F10" s="50">
        <f t="shared" si="2"/>
        <v>8.0275</v>
      </c>
      <c r="G10" s="50">
        <v>49.9252</v>
      </c>
      <c r="H10" s="50">
        <v>8.026</v>
      </c>
      <c r="I10" s="33" t="s">
        <v>64</v>
      </c>
      <c r="J10" s="33"/>
      <c r="K10" s="33">
        <v>49.9252</v>
      </c>
      <c r="L10" s="33">
        <v>8.026</v>
      </c>
      <c r="M10" s="50">
        <v>0.07</v>
      </c>
      <c r="N10" s="50">
        <v>0</v>
      </c>
      <c r="O10" s="50">
        <v>0.8785</v>
      </c>
      <c r="P10" s="50">
        <v>0.0015</v>
      </c>
      <c r="Q10" s="50">
        <v>5</v>
      </c>
      <c r="R10" s="50">
        <v>0</v>
      </c>
    </row>
    <row r="11" spans="1:18" ht="14.25">
      <c r="A11" s="78">
        <v>5</v>
      </c>
      <c r="B11" s="33" t="s">
        <v>85</v>
      </c>
      <c r="C11" s="33" t="s">
        <v>1186</v>
      </c>
      <c r="D11" s="30">
        <f>SUM(E11:F22)</f>
        <v>194.17229999999998</v>
      </c>
      <c r="E11" s="79">
        <f t="shared" si="1"/>
        <v>147.6324</v>
      </c>
      <c r="F11" s="79">
        <f t="shared" si="2"/>
        <v>46.539899999999996</v>
      </c>
      <c r="G11" s="30">
        <f>SUM(K11:K22)</f>
        <v>71.0955</v>
      </c>
      <c r="H11" s="30">
        <f>SUM(L11:L22)</f>
        <v>10.034499999999998</v>
      </c>
      <c r="I11" s="33" t="s">
        <v>1186</v>
      </c>
      <c r="J11" s="33"/>
      <c r="K11" s="33">
        <v>0.0262</v>
      </c>
      <c r="L11" s="33">
        <v>0</v>
      </c>
      <c r="M11" s="50">
        <v>22.8666</v>
      </c>
      <c r="N11" s="53">
        <v>3.5154</v>
      </c>
      <c r="O11" s="50">
        <v>36.1548</v>
      </c>
      <c r="P11" s="50">
        <v>8.84</v>
      </c>
      <c r="Q11" s="50">
        <v>17.5155</v>
      </c>
      <c r="R11" s="30">
        <v>24.15</v>
      </c>
    </row>
    <row r="12" spans="1:18" ht="14.25">
      <c r="A12" s="78">
        <v>6</v>
      </c>
      <c r="B12" s="78"/>
      <c r="C12" s="33" t="s">
        <v>59</v>
      </c>
      <c r="D12" s="32"/>
      <c r="E12" s="80"/>
      <c r="F12" s="80"/>
      <c r="G12" s="32"/>
      <c r="H12" s="32"/>
      <c r="I12" s="33" t="s">
        <v>59</v>
      </c>
      <c r="J12" s="33"/>
      <c r="K12" s="33">
        <v>16.4276</v>
      </c>
      <c r="L12" s="33">
        <v>0.037</v>
      </c>
      <c r="M12" s="50"/>
      <c r="N12" s="50"/>
      <c r="O12" s="50"/>
      <c r="P12" s="50"/>
      <c r="Q12" s="50"/>
      <c r="R12" s="32"/>
    </row>
    <row r="13" spans="1:18" ht="14.25">
      <c r="A13" s="78">
        <v>7</v>
      </c>
      <c r="B13" s="78"/>
      <c r="C13" s="83" t="s">
        <v>222</v>
      </c>
      <c r="D13" s="32"/>
      <c r="E13" s="80"/>
      <c r="F13" s="80"/>
      <c r="G13" s="32"/>
      <c r="H13" s="32"/>
      <c r="I13" s="83" t="s">
        <v>222</v>
      </c>
      <c r="J13" s="83"/>
      <c r="K13" s="33">
        <v>20</v>
      </c>
      <c r="L13" s="33"/>
      <c r="M13" s="50"/>
      <c r="N13" s="50"/>
      <c r="O13" s="50"/>
      <c r="P13" s="50"/>
      <c r="Q13" s="50"/>
      <c r="R13" s="32"/>
    </row>
    <row r="14" spans="1:18" ht="14.25">
      <c r="A14" s="78">
        <v>8</v>
      </c>
      <c r="B14" s="78"/>
      <c r="C14" s="33" t="s">
        <v>1142</v>
      </c>
      <c r="D14" s="32"/>
      <c r="E14" s="80"/>
      <c r="F14" s="80"/>
      <c r="G14" s="32"/>
      <c r="H14" s="32"/>
      <c r="I14" s="33" t="s">
        <v>1142</v>
      </c>
      <c r="J14" s="33"/>
      <c r="K14" s="33">
        <v>13.1336</v>
      </c>
      <c r="L14" s="33">
        <v>0.0975</v>
      </c>
      <c r="M14" s="50"/>
      <c r="N14" s="50"/>
      <c r="O14" s="50"/>
      <c r="P14" s="50"/>
      <c r="Q14" s="50"/>
      <c r="R14" s="32"/>
    </row>
    <row r="15" spans="1:18" ht="14.25">
      <c r="A15" s="78">
        <v>9</v>
      </c>
      <c r="B15" s="78"/>
      <c r="C15" s="33" t="s">
        <v>1131</v>
      </c>
      <c r="D15" s="32"/>
      <c r="E15" s="80"/>
      <c r="F15" s="80"/>
      <c r="G15" s="32"/>
      <c r="H15" s="32"/>
      <c r="I15" s="33"/>
      <c r="J15" s="33"/>
      <c r="K15" s="33"/>
      <c r="L15" s="33"/>
      <c r="M15" s="50"/>
      <c r="N15" s="50"/>
      <c r="O15" s="50"/>
      <c r="P15" s="50"/>
      <c r="Q15" s="50"/>
      <c r="R15" s="32"/>
    </row>
    <row r="16" spans="1:18" ht="14.25">
      <c r="A16" s="78">
        <v>10</v>
      </c>
      <c r="B16" s="78"/>
      <c r="C16" s="33" t="s">
        <v>1826</v>
      </c>
      <c r="D16" s="32"/>
      <c r="E16" s="80"/>
      <c r="F16" s="80"/>
      <c r="G16" s="32"/>
      <c r="H16" s="32"/>
      <c r="I16" s="33"/>
      <c r="J16" s="33"/>
      <c r="K16" s="33"/>
      <c r="L16" s="33"/>
      <c r="M16" s="50"/>
      <c r="N16" s="50"/>
      <c r="O16" s="50"/>
      <c r="P16" s="50"/>
      <c r="Q16" s="50"/>
      <c r="R16" s="32"/>
    </row>
    <row r="17" spans="1:18" ht="14.25">
      <c r="A17" s="78">
        <v>11</v>
      </c>
      <c r="B17" s="78"/>
      <c r="C17" s="33" t="s">
        <v>63</v>
      </c>
      <c r="D17" s="32"/>
      <c r="E17" s="80"/>
      <c r="F17" s="80"/>
      <c r="G17" s="32"/>
      <c r="H17" s="32"/>
      <c r="I17" s="33" t="s">
        <v>63</v>
      </c>
      <c r="J17" s="33"/>
      <c r="K17" s="33">
        <v>6.04</v>
      </c>
      <c r="L17" s="33">
        <v>8.7</v>
      </c>
      <c r="M17" s="50"/>
      <c r="N17" s="50"/>
      <c r="O17" s="50"/>
      <c r="P17" s="50"/>
      <c r="Q17" s="50"/>
      <c r="R17" s="32"/>
    </row>
    <row r="18" spans="1:18" ht="14.25">
      <c r="A18" s="78">
        <v>12</v>
      </c>
      <c r="B18" s="78"/>
      <c r="C18" s="33" t="s">
        <v>205</v>
      </c>
      <c r="D18" s="32"/>
      <c r="E18" s="80"/>
      <c r="F18" s="80"/>
      <c r="G18" s="32"/>
      <c r="H18" s="32"/>
      <c r="I18" s="33" t="s">
        <v>205</v>
      </c>
      <c r="J18" s="33"/>
      <c r="K18" s="33">
        <v>7.8275</v>
      </c>
      <c r="L18" s="33">
        <v>1.2</v>
      </c>
      <c r="M18" s="50"/>
      <c r="N18" s="50"/>
      <c r="O18" s="50"/>
      <c r="P18" s="50"/>
      <c r="Q18" s="50"/>
      <c r="R18" s="32"/>
    </row>
    <row r="19" spans="1:18" ht="14.25">
      <c r="A19" s="78">
        <v>13</v>
      </c>
      <c r="B19" s="78"/>
      <c r="C19" s="83" t="s">
        <v>1827</v>
      </c>
      <c r="D19" s="32"/>
      <c r="E19" s="80"/>
      <c r="F19" s="80"/>
      <c r="G19" s="32"/>
      <c r="H19" s="32"/>
      <c r="I19" s="83"/>
      <c r="J19" s="83"/>
      <c r="K19" s="33"/>
      <c r="L19" s="33"/>
      <c r="M19" s="50"/>
      <c r="N19" s="50"/>
      <c r="O19" s="50"/>
      <c r="P19" s="50"/>
      <c r="Q19" s="50"/>
      <c r="R19" s="32"/>
    </row>
    <row r="20" spans="1:18" ht="14.25">
      <c r="A20" s="78">
        <v>14</v>
      </c>
      <c r="B20" s="78"/>
      <c r="C20" s="33" t="s">
        <v>195</v>
      </c>
      <c r="D20" s="32"/>
      <c r="E20" s="80"/>
      <c r="F20" s="80"/>
      <c r="G20" s="32"/>
      <c r="H20" s="32"/>
      <c r="I20" s="33"/>
      <c r="J20" s="33"/>
      <c r="K20" s="33"/>
      <c r="L20" s="33"/>
      <c r="M20" s="50"/>
      <c r="N20" s="50"/>
      <c r="O20" s="50"/>
      <c r="P20" s="50"/>
      <c r="Q20" s="50"/>
      <c r="R20" s="32"/>
    </row>
    <row r="21" spans="1:18" ht="14.25">
      <c r="A21" s="78">
        <v>15</v>
      </c>
      <c r="B21" s="78"/>
      <c r="C21" s="33" t="s">
        <v>1097</v>
      </c>
      <c r="D21" s="32"/>
      <c r="E21" s="80"/>
      <c r="F21" s="80"/>
      <c r="G21" s="32"/>
      <c r="H21" s="32"/>
      <c r="I21" s="33" t="s">
        <v>1097</v>
      </c>
      <c r="J21" s="33"/>
      <c r="K21" s="33">
        <v>6.1406</v>
      </c>
      <c r="L21" s="33">
        <v>0</v>
      </c>
      <c r="M21" s="50"/>
      <c r="N21" s="50"/>
      <c r="O21" s="50"/>
      <c r="P21" s="50"/>
      <c r="Q21" s="50"/>
      <c r="R21" s="32"/>
    </row>
    <row r="22" spans="1:18" ht="14.25">
      <c r="A22" s="78">
        <v>16</v>
      </c>
      <c r="B22" s="78"/>
      <c r="C22" s="33" t="s">
        <v>101</v>
      </c>
      <c r="D22" s="38"/>
      <c r="E22" s="82"/>
      <c r="F22" s="82"/>
      <c r="G22" s="38"/>
      <c r="H22" s="38"/>
      <c r="I22" s="33" t="s">
        <v>101</v>
      </c>
      <c r="J22" s="33"/>
      <c r="K22" s="33">
        <v>1.5</v>
      </c>
      <c r="L22" s="33">
        <v>0</v>
      </c>
      <c r="M22" s="50"/>
      <c r="N22" s="50"/>
      <c r="O22" s="50"/>
      <c r="P22" s="50"/>
      <c r="Q22" s="50"/>
      <c r="R22" s="38"/>
    </row>
    <row r="23" spans="1:18" ht="14.25">
      <c r="A23" s="78">
        <v>17</v>
      </c>
      <c r="B23" s="33" t="s">
        <v>123</v>
      </c>
      <c r="C23" s="81" t="s">
        <v>1828</v>
      </c>
      <c r="D23" s="30">
        <f>SUM(E23:F37)</f>
        <v>99.6819</v>
      </c>
      <c r="E23" s="79">
        <f>SUM(G23+M23+O23+Q23)</f>
        <v>79.6704</v>
      </c>
      <c r="F23" s="79">
        <f>SUM(H23+N23+P23+R23)</f>
        <v>20.011499999999998</v>
      </c>
      <c r="G23" s="30">
        <f>SUM(K23:K37)</f>
        <v>30.7956</v>
      </c>
      <c r="H23" s="30">
        <f>SUM(L23:L37)</f>
        <v>13.7015</v>
      </c>
      <c r="I23" s="81" t="s">
        <v>1828</v>
      </c>
      <c r="J23" s="81"/>
      <c r="K23" s="81">
        <v>5</v>
      </c>
      <c r="L23" s="81">
        <v>4.5</v>
      </c>
      <c r="M23" s="50">
        <v>5.252</v>
      </c>
      <c r="N23" s="50">
        <v>0.06</v>
      </c>
      <c r="O23" s="25">
        <v>28.6228</v>
      </c>
      <c r="P23" s="91">
        <v>6.25</v>
      </c>
      <c r="Q23" s="50">
        <v>15</v>
      </c>
      <c r="R23" s="93"/>
    </row>
    <row r="24" spans="1:18" ht="14.25">
      <c r="A24" s="78">
        <v>18</v>
      </c>
      <c r="B24" s="78"/>
      <c r="C24" s="33" t="s">
        <v>1163</v>
      </c>
      <c r="D24" s="32"/>
      <c r="E24" s="80"/>
      <c r="F24" s="80"/>
      <c r="G24" s="32"/>
      <c r="H24" s="32"/>
      <c r="I24" s="33"/>
      <c r="J24" s="33"/>
      <c r="K24" s="81"/>
      <c r="L24" s="81"/>
      <c r="M24" s="50"/>
      <c r="N24" s="50"/>
      <c r="O24" s="25"/>
      <c r="P24" s="91"/>
      <c r="Q24" s="50"/>
      <c r="R24" s="94"/>
    </row>
    <row r="25" spans="1:18" ht="14.25">
      <c r="A25" s="78">
        <v>19</v>
      </c>
      <c r="B25" s="78"/>
      <c r="C25" s="83" t="s">
        <v>1179</v>
      </c>
      <c r="D25" s="32"/>
      <c r="E25" s="80"/>
      <c r="F25" s="80"/>
      <c r="G25" s="32"/>
      <c r="H25" s="32"/>
      <c r="I25" s="83"/>
      <c r="J25" s="83"/>
      <c r="K25" s="81"/>
      <c r="L25" s="81"/>
      <c r="M25" s="50"/>
      <c r="N25" s="50"/>
      <c r="O25" s="25"/>
      <c r="P25" s="91"/>
      <c r="Q25" s="50"/>
      <c r="R25" s="94"/>
    </row>
    <row r="26" spans="1:18" ht="14.25">
      <c r="A26" s="78">
        <v>20</v>
      </c>
      <c r="B26" s="78"/>
      <c r="C26" s="81" t="s">
        <v>478</v>
      </c>
      <c r="D26" s="32"/>
      <c r="E26" s="80"/>
      <c r="F26" s="80"/>
      <c r="G26" s="32"/>
      <c r="H26" s="32"/>
      <c r="I26" s="81" t="s">
        <v>478</v>
      </c>
      <c r="J26" s="81"/>
      <c r="K26" s="81">
        <v>6</v>
      </c>
      <c r="L26" s="81">
        <v>1.8</v>
      </c>
      <c r="M26" s="50"/>
      <c r="N26" s="50"/>
      <c r="O26" s="25"/>
      <c r="P26" s="91"/>
      <c r="Q26" s="50"/>
      <c r="R26" s="94"/>
    </row>
    <row r="27" spans="1:18" ht="14.25">
      <c r="A27" s="78">
        <v>21</v>
      </c>
      <c r="B27" s="78"/>
      <c r="C27" s="33" t="s">
        <v>56</v>
      </c>
      <c r="D27" s="32"/>
      <c r="E27" s="80"/>
      <c r="F27" s="80"/>
      <c r="G27" s="32"/>
      <c r="H27" s="32"/>
      <c r="I27" s="33" t="s">
        <v>56</v>
      </c>
      <c r="J27" s="33"/>
      <c r="K27" s="81">
        <v>5.822</v>
      </c>
      <c r="L27" s="81">
        <v>0</v>
      </c>
      <c r="M27" s="50"/>
      <c r="N27" s="50"/>
      <c r="O27" s="25"/>
      <c r="P27" s="91"/>
      <c r="Q27" s="50"/>
      <c r="R27" s="94"/>
    </row>
    <row r="28" spans="1:18" ht="14.25">
      <c r="A28" s="78">
        <v>22</v>
      </c>
      <c r="B28" s="78"/>
      <c r="C28" s="33" t="s">
        <v>1829</v>
      </c>
      <c r="D28" s="32"/>
      <c r="E28" s="80"/>
      <c r="F28" s="80"/>
      <c r="G28" s="32"/>
      <c r="H28" s="32"/>
      <c r="I28" s="33" t="s">
        <v>1829</v>
      </c>
      <c r="J28" s="33"/>
      <c r="K28" s="81">
        <v>1.61</v>
      </c>
      <c r="L28" s="81">
        <v>0</v>
      </c>
      <c r="M28" s="50"/>
      <c r="N28" s="50"/>
      <c r="O28" s="25"/>
      <c r="P28" s="91"/>
      <c r="Q28" s="50"/>
      <c r="R28" s="94"/>
    </row>
    <row r="29" spans="1:18" ht="14.25">
      <c r="A29" s="78">
        <v>23</v>
      </c>
      <c r="B29" s="78"/>
      <c r="C29" s="33" t="s">
        <v>170</v>
      </c>
      <c r="D29" s="32"/>
      <c r="E29" s="80"/>
      <c r="F29" s="80"/>
      <c r="G29" s="32"/>
      <c r="H29" s="32"/>
      <c r="I29" s="33" t="s">
        <v>170</v>
      </c>
      <c r="J29" s="33"/>
      <c r="K29" s="81">
        <v>4.5753</v>
      </c>
      <c r="L29" s="81">
        <v>0.2</v>
      </c>
      <c r="M29" s="50"/>
      <c r="N29" s="50"/>
      <c r="O29" s="25"/>
      <c r="P29" s="91"/>
      <c r="Q29" s="50"/>
      <c r="R29" s="94"/>
    </row>
    <row r="30" spans="1:18" ht="14.25">
      <c r="A30" s="78">
        <v>24</v>
      </c>
      <c r="B30" s="78"/>
      <c r="C30" s="81" t="s">
        <v>1830</v>
      </c>
      <c r="D30" s="32"/>
      <c r="E30" s="80"/>
      <c r="F30" s="80"/>
      <c r="G30" s="32"/>
      <c r="H30" s="32"/>
      <c r="I30" s="81" t="s">
        <v>1830</v>
      </c>
      <c r="J30" s="81"/>
      <c r="K30" s="81">
        <v>3</v>
      </c>
      <c r="L30" s="81">
        <v>3.5</v>
      </c>
      <c r="M30" s="50"/>
      <c r="N30" s="50"/>
      <c r="O30" s="25"/>
      <c r="P30" s="91"/>
      <c r="Q30" s="50"/>
      <c r="R30" s="94"/>
    </row>
    <row r="31" spans="1:18" ht="14.25">
      <c r="A31" s="78">
        <v>25</v>
      </c>
      <c r="B31" s="78"/>
      <c r="C31" s="33" t="s">
        <v>1831</v>
      </c>
      <c r="D31" s="32"/>
      <c r="E31" s="80"/>
      <c r="F31" s="80"/>
      <c r="G31" s="32"/>
      <c r="H31" s="32"/>
      <c r="I31" s="33"/>
      <c r="J31" s="33"/>
      <c r="K31" s="81"/>
      <c r="L31" s="81"/>
      <c r="M31" s="50"/>
      <c r="N31" s="50"/>
      <c r="O31" s="25"/>
      <c r="P31" s="91"/>
      <c r="Q31" s="50"/>
      <c r="R31" s="94"/>
    </row>
    <row r="32" spans="1:18" ht="15.75" customHeight="1">
      <c r="A32" s="78">
        <v>26</v>
      </c>
      <c r="B32" s="78"/>
      <c r="C32" s="83" t="s">
        <v>1832</v>
      </c>
      <c r="D32" s="32"/>
      <c r="E32" s="80"/>
      <c r="F32" s="80"/>
      <c r="G32" s="32"/>
      <c r="H32" s="32"/>
      <c r="I32" s="83"/>
      <c r="J32" s="83"/>
      <c r="K32" s="81"/>
      <c r="L32" s="81"/>
      <c r="M32" s="50"/>
      <c r="N32" s="50"/>
      <c r="O32" s="25"/>
      <c r="P32" s="91"/>
      <c r="Q32" s="50"/>
      <c r="R32" s="94"/>
    </row>
    <row r="33" spans="1:18" ht="14.25">
      <c r="A33" s="78">
        <v>27</v>
      </c>
      <c r="B33" s="78"/>
      <c r="C33" s="33" t="s">
        <v>180</v>
      </c>
      <c r="D33" s="32"/>
      <c r="E33" s="80"/>
      <c r="F33" s="80"/>
      <c r="G33" s="32"/>
      <c r="H33" s="32"/>
      <c r="I33" s="33" t="s">
        <v>180</v>
      </c>
      <c r="J33" s="33"/>
      <c r="K33" s="81">
        <v>3.5088</v>
      </c>
      <c r="L33" s="81">
        <v>0.0015</v>
      </c>
      <c r="M33" s="50"/>
      <c r="N33" s="50"/>
      <c r="O33" s="25"/>
      <c r="P33" s="91"/>
      <c r="Q33" s="50"/>
      <c r="R33" s="94"/>
    </row>
    <row r="34" spans="1:18" ht="14.25">
      <c r="A34" s="78">
        <v>28</v>
      </c>
      <c r="B34" s="78"/>
      <c r="C34" s="33" t="s">
        <v>1833</v>
      </c>
      <c r="D34" s="32"/>
      <c r="E34" s="80"/>
      <c r="F34" s="80"/>
      <c r="G34" s="32"/>
      <c r="H34" s="32"/>
      <c r="I34" s="33"/>
      <c r="J34" s="33"/>
      <c r="K34" s="81"/>
      <c r="L34" s="81"/>
      <c r="M34" s="50"/>
      <c r="N34" s="50"/>
      <c r="O34" s="25"/>
      <c r="P34" s="91"/>
      <c r="Q34" s="50"/>
      <c r="R34" s="94"/>
    </row>
    <row r="35" spans="1:18" ht="14.25">
      <c r="A35" s="78">
        <v>29</v>
      </c>
      <c r="B35" s="78"/>
      <c r="C35" s="33" t="s">
        <v>1599</v>
      </c>
      <c r="D35" s="32"/>
      <c r="E35" s="80"/>
      <c r="F35" s="80"/>
      <c r="G35" s="32"/>
      <c r="H35" s="32"/>
      <c r="I35" s="33" t="s">
        <v>1599</v>
      </c>
      <c r="J35" s="33"/>
      <c r="K35" s="81">
        <v>1.2795</v>
      </c>
      <c r="L35" s="81">
        <v>3.7</v>
      </c>
      <c r="M35" s="50"/>
      <c r="N35" s="50"/>
      <c r="O35" s="25"/>
      <c r="P35" s="91"/>
      <c r="Q35" s="50"/>
      <c r="R35" s="94"/>
    </row>
    <row r="36" spans="1:18" ht="14.25">
      <c r="A36" s="78">
        <v>30</v>
      </c>
      <c r="B36" s="78"/>
      <c r="C36" s="33" t="s">
        <v>363</v>
      </c>
      <c r="D36" s="32"/>
      <c r="E36" s="80"/>
      <c r="F36" s="80"/>
      <c r="G36" s="32"/>
      <c r="H36" s="32"/>
      <c r="I36" s="33"/>
      <c r="J36" s="33"/>
      <c r="K36" s="81"/>
      <c r="L36" s="81"/>
      <c r="M36" s="50"/>
      <c r="N36" s="50"/>
      <c r="O36" s="25"/>
      <c r="P36" s="91"/>
      <c r="Q36" s="50"/>
      <c r="R36" s="94"/>
    </row>
    <row r="37" spans="1:18" ht="14.25">
      <c r="A37" s="78">
        <v>31</v>
      </c>
      <c r="B37" s="78"/>
      <c r="C37" s="83" t="s">
        <v>1834</v>
      </c>
      <c r="D37" s="38"/>
      <c r="E37" s="82"/>
      <c r="F37" s="82"/>
      <c r="G37" s="38"/>
      <c r="H37" s="38"/>
      <c r="I37" s="83"/>
      <c r="J37" s="83"/>
      <c r="K37" s="81"/>
      <c r="L37" s="81"/>
      <c r="M37" s="50"/>
      <c r="N37" s="50"/>
      <c r="O37" s="25"/>
      <c r="P37" s="91"/>
      <c r="Q37" s="50"/>
      <c r="R37" s="95"/>
    </row>
    <row r="38" spans="1:18" ht="14.25">
      <c r="A38" s="78">
        <v>32</v>
      </c>
      <c r="B38" s="33" t="s">
        <v>138</v>
      </c>
      <c r="C38" s="83" t="s">
        <v>1835</v>
      </c>
      <c r="D38" s="30">
        <f>SUM(E38:F88)</f>
        <v>112.74919999999999</v>
      </c>
      <c r="E38" s="79">
        <f>SUM(G38+M38+O38+Q38)</f>
        <v>106.54619999999998</v>
      </c>
      <c r="F38" s="79">
        <f>SUM(H38+N38+P38+R38)</f>
        <v>6.202999999999999</v>
      </c>
      <c r="G38" s="30">
        <f>SUM(K38:K88)</f>
        <v>47.35249999999999</v>
      </c>
      <c r="H38" s="30">
        <f>SUM(L38:L88)</f>
        <v>3.4713999999999996</v>
      </c>
      <c r="I38" s="83" t="s">
        <v>1835</v>
      </c>
      <c r="J38" s="83"/>
      <c r="K38" s="27">
        <v>4.76</v>
      </c>
      <c r="L38" s="27">
        <v>0.03</v>
      </c>
      <c r="M38" s="50">
        <v>30.4426</v>
      </c>
      <c r="N38" s="53">
        <v>0.2612</v>
      </c>
      <c r="O38" s="50">
        <v>22.7991</v>
      </c>
      <c r="P38" s="50">
        <v>2.0704</v>
      </c>
      <c r="Q38" s="50">
        <v>5.952</v>
      </c>
      <c r="R38" s="30">
        <v>0.4</v>
      </c>
    </row>
    <row r="39" spans="1:18" ht="14.25">
      <c r="A39" s="78">
        <v>33</v>
      </c>
      <c r="B39" s="78"/>
      <c r="C39" s="33" t="s">
        <v>1185</v>
      </c>
      <c r="D39" s="32"/>
      <c r="E39" s="80"/>
      <c r="F39" s="80"/>
      <c r="G39" s="32"/>
      <c r="H39" s="32"/>
      <c r="I39" s="33" t="s">
        <v>1185</v>
      </c>
      <c r="J39" s="33"/>
      <c r="K39" s="27">
        <v>1.0365</v>
      </c>
      <c r="L39" s="27">
        <v>0.0006</v>
      </c>
      <c r="M39" s="50"/>
      <c r="N39" s="50"/>
      <c r="O39" s="50"/>
      <c r="P39" s="50"/>
      <c r="Q39" s="50"/>
      <c r="R39" s="32"/>
    </row>
    <row r="40" spans="1:18" ht="14.25">
      <c r="A40" s="78">
        <v>34</v>
      </c>
      <c r="B40" s="78"/>
      <c r="C40" s="81" t="s">
        <v>1318</v>
      </c>
      <c r="D40" s="32"/>
      <c r="E40" s="80"/>
      <c r="F40" s="80"/>
      <c r="G40" s="32"/>
      <c r="H40" s="32"/>
      <c r="I40" s="81" t="s">
        <v>1318</v>
      </c>
      <c r="J40" s="81"/>
      <c r="K40" s="27">
        <v>3</v>
      </c>
      <c r="L40" s="27">
        <v>1.7</v>
      </c>
      <c r="M40" s="50"/>
      <c r="N40" s="50"/>
      <c r="O40" s="50"/>
      <c r="P40" s="50"/>
      <c r="Q40" s="50"/>
      <c r="R40" s="32"/>
    </row>
    <row r="41" spans="1:18" ht="14.25">
      <c r="A41" s="78">
        <v>35</v>
      </c>
      <c r="B41" s="78"/>
      <c r="C41" s="33" t="s">
        <v>177</v>
      </c>
      <c r="D41" s="32"/>
      <c r="E41" s="80"/>
      <c r="F41" s="80"/>
      <c r="G41" s="32"/>
      <c r="H41" s="32"/>
      <c r="I41" s="33" t="s">
        <v>177</v>
      </c>
      <c r="J41" s="33"/>
      <c r="K41" s="27">
        <v>2.2987</v>
      </c>
      <c r="L41" s="27">
        <v>0</v>
      </c>
      <c r="M41" s="50"/>
      <c r="N41" s="50"/>
      <c r="O41" s="50"/>
      <c r="P41" s="50"/>
      <c r="Q41" s="50"/>
      <c r="R41" s="32"/>
    </row>
    <row r="42" spans="1:18" ht="14.25">
      <c r="A42" s="78">
        <v>36</v>
      </c>
      <c r="B42" s="78"/>
      <c r="C42" s="33" t="s">
        <v>1836</v>
      </c>
      <c r="D42" s="32"/>
      <c r="E42" s="80"/>
      <c r="F42" s="80"/>
      <c r="G42" s="32"/>
      <c r="H42" s="32"/>
      <c r="I42" s="33" t="s">
        <v>1836</v>
      </c>
      <c r="J42" s="33"/>
      <c r="K42" s="27">
        <v>3.4218</v>
      </c>
      <c r="L42" s="27">
        <v>0.003</v>
      </c>
      <c r="M42" s="50"/>
      <c r="N42" s="50"/>
      <c r="O42" s="50"/>
      <c r="P42" s="50"/>
      <c r="Q42" s="50"/>
      <c r="R42" s="32"/>
    </row>
    <row r="43" spans="1:18" ht="14.25">
      <c r="A43" s="78">
        <v>37</v>
      </c>
      <c r="B43" s="78"/>
      <c r="C43" s="33" t="s">
        <v>1108</v>
      </c>
      <c r="D43" s="32"/>
      <c r="E43" s="80"/>
      <c r="F43" s="80"/>
      <c r="G43" s="32"/>
      <c r="H43" s="32"/>
      <c r="I43" s="33" t="s">
        <v>1108</v>
      </c>
      <c r="J43" s="33"/>
      <c r="K43" s="27">
        <v>3.5129</v>
      </c>
      <c r="L43" s="27">
        <v>0.8</v>
      </c>
      <c r="M43" s="50"/>
      <c r="N43" s="50"/>
      <c r="O43" s="50"/>
      <c r="P43" s="50"/>
      <c r="Q43" s="50"/>
      <c r="R43" s="32"/>
    </row>
    <row r="44" spans="1:18" ht="14.25">
      <c r="A44" s="78">
        <v>38</v>
      </c>
      <c r="B44" s="78"/>
      <c r="C44" s="33" t="s">
        <v>42</v>
      </c>
      <c r="D44" s="32"/>
      <c r="E44" s="80"/>
      <c r="F44" s="80"/>
      <c r="G44" s="32"/>
      <c r="H44" s="32"/>
      <c r="I44" s="33" t="s">
        <v>42</v>
      </c>
      <c r="J44" s="33"/>
      <c r="K44" s="27">
        <v>2.675</v>
      </c>
      <c r="L44" s="27">
        <v>0</v>
      </c>
      <c r="M44" s="50"/>
      <c r="N44" s="50"/>
      <c r="O44" s="50"/>
      <c r="P44" s="50"/>
      <c r="Q44" s="50"/>
      <c r="R44" s="32"/>
    </row>
    <row r="45" spans="1:18" ht="14.25">
      <c r="A45" s="78">
        <v>39</v>
      </c>
      <c r="B45" s="78"/>
      <c r="C45" s="33" t="s">
        <v>1136</v>
      </c>
      <c r="D45" s="32"/>
      <c r="E45" s="80"/>
      <c r="F45" s="80"/>
      <c r="G45" s="32"/>
      <c r="H45" s="32"/>
      <c r="I45" s="33" t="s">
        <v>1136</v>
      </c>
      <c r="J45" s="33"/>
      <c r="K45" s="27">
        <v>0.3564</v>
      </c>
      <c r="L45" s="27">
        <v>0.0005</v>
      </c>
      <c r="M45" s="50"/>
      <c r="N45" s="50"/>
      <c r="O45" s="50"/>
      <c r="P45" s="50"/>
      <c r="Q45" s="50"/>
      <c r="R45" s="32"/>
    </row>
    <row r="46" spans="1:18" ht="14.25">
      <c r="A46" s="78">
        <v>40</v>
      </c>
      <c r="B46" s="78"/>
      <c r="C46" s="33" t="s">
        <v>1344</v>
      </c>
      <c r="D46" s="32"/>
      <c r="E46" s="80"/>
      <c r="F46" s="80"/>
      <c r="G46" s="32"/>
      <c r="H46" s="32"/>
      <c r="I46" s="33"/>
      <c r="J46" s="33"/>
      <c r="K46" s="27"/>
      <c r="L46" s="27"/>
      <c r="M46" s="50"/>
      <c r="N46" s="50"/>
      <c r="O46" s="50"/>
      <c r="P46" s="50"/>
      <c r="Q46" s="50"/>
      <c r="R46" s="32"/>
    </row>
    <row r="47" spans="1:18" ht="14.25">
      <c r="A47" s="78">
        <v>41</v>
      </c>
      <c r="B47" s="78"/>
      <c r="C47" s="33" t="s">
        <v>1837</v>
      </c>
      <c r="D47" s="32"/>
      <c r="E47" s="80"/>
      <c r="F47" s="80"/>
      <c r="G47" s="32"/>
      <c r="H47" s="32"/>
      <c r="I47" s="33" t="s">
        <v>1837</v>
      </c>
      <c r="J47" s="33"/>
      <c r="K47" s="27">
        <v>0.1135</v>
      </c>
      <c r="L47" s="27">
        <v>0.0187</v>
      </c>
      <c r="M47" s="50"/>
      <c r="N47" s="50"/>
      <c r="O47" s="50"/>
      <c r="P47" s="50"/>
      <c r="Q47" s="50"/>
      <c r="R47" s="32"/>
    </row>
    <row r="48" spans="1:18" ht="14.25">
      <c r="A48" s="78">
        <v>42</v>
      </c>
      <c r="B48" s="78"/>
      <c r="C48" s="33" t="s">
        <v>67</v>
      </c>
      <c r="D48" s="32"/>
      <c r="E48" s="80"/>
      <c r="F48" s="80"/>
      <c r="G48" s="32"/>
      <c r="H48" s="32"/>
      <c r="I48" s="33" t="s">
        <v>67</v>
      </c>
      <c r="J48" s="33"/>
      <c r="K48" s="27">
        <v>3.08</v>
      </c>
      <c r="L48" s="27">
        <v>0.3</v>
      </c>
      <c r="M48" s="50"/>
      <c r="N48" s="50"/>
      <c r="O48" s="50"/>
      <c r="P48" s="50"/>
      <c r="Q48" s="50"/>
      <c r="R48" s="32"/>
    </row>
    <row r="49" spans="1:18" ht="14.25">
      <c r="A49" s="78">
        <v>43</v>
      </c>
      <c r="B49" s="78"/>
      <c r="C49" s="33" t="s">
        <v>1153</v>
      </c>
      <c r="D49" s="32"/>
      <c r="E49" s="80"/>
      <c r="F49" s="80"/>
      <c r="G49" s="32"/>
      <c r="H49" s="32"/>
      <c r="I49" s="33" t="s">
        <v>1153</v>
      </c>
      <c r="J49" s="33"/>
      <c r="K49" s="27">
        <v>0.9848</v>
      </c>
      <c r="L49" s="27">
        <v>0.02</v>
      </c>
      <c r="M49" s="50"/>
      <c r="N49" s="50"/>
      <c r="O49" s="50"/>
      <c r="P49" s="50"/>
      <c r="Q49" s="50"/>
      <c r="R49" s="32"/>
    </row>
    <row r="50" spans="1:18" ht="14.25">
      <c r="A50" s="78">
        <v>44</v>
      </c>
      <c r="B50" s="78"/>
      <c r="C50" s="35" t="s">
        <v>1838</v>
      </c>
      <c r="D50" s="32"/>
      <c r="E50" s="80"/>
      <c r="F50" s="80"/>
      <c r="G50" s="32"/>
      <c r="H50" s="32"/>
      <c r="I50" s="35"/>
      <c r="J50" s="35"/>
      <c r="K50" s="27"/>
      <c r="L50" s="27"/>
      <c r="M50" s="50"/>
      <c r="N50" s="50"/>
      <c r="O50" s="50"/>
      <c r="P50" s="50"/>
      <c r="Q50" s="50"/>
      <c r="R50" s="32"/>
    </row>
    <row r="51" spans="1:18" ht="24">
      <c r="A51" s="78">
        <v>45</v>
      </c>
      <c r="B51" s="78"/>
      <c r="C51" s="83" t="s">
        <v>1839</v>
      </c>
      <c r="D51" s="32"/>
      <c r="E51" s="80"/>
      <c r="F51" s="80"/>
      <c r="G51" s="32"/>
      <c r="H51" s="32"/>
      <c r="I51" s="83" t="s">
        <v>1839</v>
      </c>
      <c r="J51" s="83"/>
      <c r="K51" s="27">
        <v>3</v>
      </c>
      <c r="L51" s="27"/>
      <c r="M51" s="50"/>
      <c r="N51" s="50"/>
      <c r="O51" s="50"/>
      <c r="P51" s="50"/>
      <c r="Q51" s="50"/>
      <c r="R51" s="32"/>
    </row>
    <row r="52" spans="1:18" ht="14.25">
      <c r="A52" s="78">
        <v>46</v>
      </c>
      <c r="B52" s="78"/>
      <c r="C52" s="33" t="s">
        <v>934</v>
      </c>
      <c r="D52" s="32"/>
      <c r="E52" s="80"/>
      <c r="F52" s="80"/>
      <c r="G52" s="32"/>
      <c r="H52" s="32"/>
      <c r="I52" s="33"/>
      <c r="J52" s="33"/>
      <c r="K52" s="27"/>
      <c r="L52" s="27"/>
      <c r="M52" s="50"/>
      <c r="N52" s="50"/>
      <c r="O52" s="50"/>
      <c r="P52" s="50"/>
      <c r="Q52" s="50"/>
      <c r="R52" s="32"/>
    </row>
    <row r="53" spans="1:18" ht="14.25">
      <c r="A53" s="78">
        <v>47</v>
      </c>
      <c r="B53" s="78"/>
      <c r="C53" s="83" t="s">
        <v>174</v>
      </c>
      <c r="D53" s="32"/>
      <c r="E53" s="80"/>
      <c r="F53" s="80"/>
      <c r="G53" s="32"/>
      <c r="H53" s="32"/>
      <c r="I53" s="83"/>
      <c r="J53" s="83"/>
      <c r="K53" s="27"/>
      <c r="L53" s="27"/>
      <c r="M53" s="50"/>
      <c r="N53" s="50"/>
      <c r="O53" s="50"/>
      <c r="P53" s="50"/>
      <c r="Q53" s="50"/>
      <c r="R53" s="32"/>
    </row>
    <row r="54" spans="1:18" ht="14.25">
      <c r="A54" s="78">
        <v>48</v>
      </c>
      <c r="B54" s="78"/>
      <c r="C54" s="81" t="s">
        <v>413</v>
      </c>
      <c r="D54" s="32"/>
      <c r="E54" s="80"/>
      <c r="F54" s="80"/>
      <c r="G54" s="32"/>
      <c r="H54" s="32"/>
      <c r="I54" s="81" t="s">
        <v>413</v>
      </c>
      <c r="J54" s="81"/>
      <c r="K54" s="27">
        <v>2</v>
      </c>
      <c r="L54" s="27">
        <v>0.5</v>
      </c>
      <c r="M54" s="50"/>
      <c r="N54" s="50"/>
      <c r="O54" s="50"/>
      <c r="P54" s="50"/>
      <c r="Q54" s="50"/>
      <c r="R54" s="32"/>
    </row>
    <row r="55" spans="1:18" ht="14.25">
      <c r="A55" s="78">
        <v>49</v>
      </c>
      <c r="B55" s="78"/>
      <c r="C55" s="35" t="s">
        <v>1840</v>
      </c>
      <c r="D55" s="32"/>
      <c r="E55" s="80"/>
      <c r="F55" s="80"/>
      <c r="G55" s="32"/>
      <c r="H55" s="32"/>
      <c r="I55" s="35"/>
      <c r="J55" s="35"/>
      <c r="K55" s="27"/>
      <c r="L55" s="27"/>
      <c r="M55" s="50"/>
      <c r="N55" s="50"/>
      <c r="O55" s="50"/>
      <c r="P55" s="50"/>
      <c r="Q55" s="50"/>
      <c r="R55" s="32"/>
    </row>
    <row r="56" spans="1:18" ht="14.25">
      <c r="A56" s="78">
        <v>50</v>
      </c>
      <c r="B56" s="78"/>
      <c r="C56" s="33" t="s">
        <v>1169</v>
      </c>
      <c r="D56" s="32"/>
      <c r="E56" s="80"/>
      <c r="F56" s="80"/>
      <c r="G56" s="32"/>
      <c r="H56" s="32"/>
      <c r="I56" s="33" t="s">
        <v>1169</v>
      </c>
      <c r="J56" s="33"/>
      <c r="K56" s="27">
        <v>2.0781</v>
      </c>
      <c r="L56" s="27">
        <v>0</v>
      </c>
      <c r="M56" s="50"/>
      <c r="N56" s="50"/>
      <c r="O56" s="50"/>
      <c r="P56" s="50"/>
      <c r="Q56" s="50"/>
      <c r="R56" s="32"/>
    </row>
    <row r="57" spans="1:18" ht="14.25">
      <c r="A57" s="78">
        <v>51</v>
      </c>
      <c r="B57" s="78"/>
      <c r="C57" s="33" t="s">
        <v>1841</v>
      </c>
      <c r="D57" s="32"/>
      <c r="E57" s="80"/>
      <c r="F57" s="80"/>
      <c r="G57" s="32"/>
      <c r="H57" s="32"/>
      <c r="I57" s="33" t="s">
        <v>1841</v>
      </c>
      <c r="J57" s="33"/>
      <c r="K57" s="27">
        <v>0.2</v>
      </c>
      <c r="L57" s="27">
        <v>0</v>
      </c>
      <c r="M57" s="50"/>
      <c r="N57" s="50"/>
      <c r="O57" s="50"/>
      <c r="P57" s="50"/>
      <c r="Q57" s="50"/>
      <c r="R57" s="32"/>
    </row>
    <row r="58" spans="1:18" ht="14.25">
      <c r="A58" s="78">
        <v>52</v>
      </c>
      <c r="B58" s="78"/>
      <c r="C58" s="33" t="s">
        <v>883</v>
      </c>
      <c r="D58" s="32"/>
      <c r="E58" s="80"/>
      <c r="F58" s="80"/>
      <c r="G58" s="32"/>
      <c r="H58" s="32"/>
      <c r="I58" s="33" t="s">
        <v>883</v>
      </c>
      <c r="J58" s="33"/>
      <c r="K58" s="27">
        <v>0.02</v>
      </c>
      <c r="L58" s="27">
        <v>0</v>
      </c>
      <c r="M58" s="50"/>
      <c r="N58" s="50"/>
      <c r="O58" s="50"/>
      <c r="P58" s="50"/>
      <c r="Q58" s="50"/>
      <c r="R58" s="32"/>
    </row>
    <row r="59" spans="1:18" ht="14.25">
      <c r="A59" s="78">
        <v>53</v>
      </c>
      <c r="B59" s="78"/>
      <c r="C59" s="84" t="s">
        <v>1842</v>
      </c>
      <c r="D59" s="32"/>
      <c r="E59" s="80"/>
      <c r="F59" s="80"/>
      <c r="G59" s="32"/>
      <c r="H59" s="32"/>
      <c r="I59" s="84"/>
      <c r="J59" s="84"/>
      <c r="K59" s="27"/>
      <c r="L59" s="27"/>
      <c r="M59" s="50"/>
      <c r="N59" s="50"/>
      <c r="O59" s="50"/>
      <c r="P59" s="50"/>
      <c r="Q59" s="50"/>
      <c r="R59" s="32"/>
    </row>
    <row r="60" spans="1:18" ht="14.25">
      <c r="A60" s="78">
        <v>54</v>
      </c>
      <c r="B60" s="78"/>
      <c r="C60" s="33" t="s">
        <v>1123</v>
      </c>
      <c r="D60" s="32"/>
      <c r="E60" s="80"/>
      <c r="F60" s="80"/>
      <c r="G60" s="32"/>
      <c r="H60" s="32"/>
      <c r="I60" s="33" t="s">
        <v>1123</v>
      </c>
      <c r="J60" s="33"/>
      <c r="K60" s="27">
        <v>0.238</v>
      </c>
      <c r="L60" s="27">
        <v>0</v>
      </c>
      <c r="M60" s="50"/>
      <c r="N60" s="50"/>
      <c r="O60" s="50"/>
      <c r="P60" s="50"/>
      <c r="Q60" s="50"/>
      <c r="R60" s="32"/>
    </row>
    <row r="61" spans="1:18" ht="14.25">
      <c r="A61" s="78">
        <v>55</v>
      </c>
      <c r="B61" s="78"/>
      <c r="C61" s="83" t="s">
        <v>1488</v>
      </c>
      <c r="D61" s="32"/>
      <c r="E61" s="80"/>
      <c r="F61" s="80"/>
      <c r="G61" s="32"/>
      <c r="H61" s="32"/>
      <c r="I61" s="83"/>
      <c r="J61" s="83"/>
      <c r="K61" s="27"/>
      <c r="L61" s="27"/>
      <c r="M61" s="50"/>
      <c r="N61" s="50"/>
      <c r="O61" s="50"/>
      <c r="P61" s="50"/>
      <c r="Q61" s="50"/>
      <c r="R61" s="32"/>
    </row>
    <row r="62" spans="1:18" ht="14.25">
      <c r="A62" s="78">
        <v>56</v>
      </c>
      <c r="B62" s="78"/>
      <c r="C62" s="33" t="s">
        <v>264</v>
      </c>
      <c r="D62" s="32"/>
      <c r="E62" s="80"/>
      <c r="F62" s="80"/>
      <c r="G62" s="32"/>
      <c r="H62" s="32"/>
      <c r="I62" s="33" t="s">
        <v>264</v>
      </c>
      <c r="J62" s="33"/>
      <c r="K62" s="27">
        <v>1.7169</v>
      </c>
      <c r="L62" s="27">
        <v>0.0275</v>
      </c>
      <c r="M62" s="50"/>
      <c r="N62" s="50"/>
      <c r="O62" s="50"/>
      <c r="P62" s="50"/>
      <c r="Q62" s="50"/>
      <c r="R62" s="32"/>
    </row>
    <row r="63" spans="1:18" ht="14.25">
      <c r="A63" s="78">
        <v>57</v>
      </c>
      <c r="B63" s="78"/>
      <c r="C63" s="33" t="s">
        <v>970</v>
      </c>
      <c r="D63" s="32"/>
      <c r="E63" s="80"/>
      <c r="F63" s="80"/>
      <c r="G63" s="32"/>
      <c r="H63" s="32"/>
      <c r="I63" s="33" t="s">
        <v>970</v>
      </c>
      <c r="J63" s="33"/>
      <c r="K63" s="27">
        <v>1.6785</v>
      </c>
      <c r="L63" s="27">
        <v>0.0015</v>
      </c>
      <c r="M63" s="50"/>
      <c r="N63" s="50"/>
      <c r="O63" s="50"/>
      <c r="P63" s="50"/>
      <c r="Q63" s="50"/>
      <c r="R63" s="32"/>
    </row>
    <row r="64" spans="1:18" ht="14.25">
      <c r="A64" s="78">
        <v>58</v>
      </c>
      <c r="B64" s="78"/>
      <c r="C64" s="33" t="s">
        <v>53</v>
      </c>
      <c r="D64" s="32"/>
      <c r="E64" s="80"/>
      <c r="F64" s="80"/>
      <c r="G64" s="32"/>
      <c r="H64" s="32"/>
      <c r="I64" s="33" t="s">
        <v>53</v>
      </c>
      <c r="J64" s="33"/>
      <c r="K64" s="27">
        <v>1.4075</v>
      </c>
      <c r="L64" s="27">
        <v>0.042</v>
      </c>
      <c r="M64" s="50"/>
      <c r="N64" s="50"/>
      <c r="O64" s="50"/>
      <c r="P64" s="50"/>
      <c r="Q64" s="50"/>
      <c r="R64" s="32"/>
    </row>
    <row r="65" spans="1:18" ht="14.25">
      <c r="A65" s="78">
        <v>59</v>
      </c>
      <c r="B65" s="78"/>
      <c r="C65" s="33" t="s">
        <v>1698</v>
      </c>
      <c r="D65" s="32"/>
      <c r="E65" s="80"/>
      <c r="F65" s="80"/>
      <c r="G65" s="32"/>
      <c r="H65" s="32"/>
      <c r="I65" s="33" t="s">
        <v>1698</v>
      </c>
      <c r="J65" s="33"/>
      <c r="K65" s="27">
        <v>1.2902</v>
      </c>
      <c r="L65" s="27">
        <v>0</v>
      </c>
      <c r="M65" s="50"/>
      <c r="N65" s="50"/>
      <c r="O65" s="50"/>
      <c r="P65" s="50"/>
      <c r="Q65" s="50"/>
      <c r="R65" s="32"/>
    </row>
    <row r="66" spans="1:18" ht="14.25">
      <c r="A66" s="78">
        <v>60</v>
      </c>
      <c r="B66" s="78"/>
      <c r="C66" s="83" t="s">
        <v>46</v>
      </c>
      <c r="D66" s="32"/>
      <c r="E66" s="80"/>
      <c r="F66" s="80"/>
      <c r="G66" s="32"/>
      <c r="H66" s="32"/>
      <c r="I66" s="83"/>
      <c r="J66" s="83"/>
      <c r="K66" s="27"/>
      <c r="L66" s="27"/>
      <c r="M66" s="50"/>
      <c r="N66" s="50"/>
      <c r="O66" s="50"/>
      <c r="P66" s="50"/>
      <c r="Q66" s="50"/>
      <c r="R66" s="32"/>
    </row>
    <row r="67" spans="1:18" ht="14.25">
      <c r="A67" s="78">
        <v>61</v>
      </c>
      <c r="B67" s="78"/>
      <c r="C67" s="33" t="s">
        <v>989</v>
      </c>
      <c r="D67" s="32"/>
      <c r="E67" s="80"/>
      <c r="F67" s="80"/>
      <c r="G67" s="32"/>
      <c r="H67" s="32"/>
      <c r="I67" s="33" t="s">
        <v>989</v>
      </c>
      <c r="J67" s="33"/>
      <c r="K67" s="27">
        <v>0.0919</v>
      </c>
      <c r="L67" s="27">
        <v>0</v>
      </c>
      <c r="M67" s="50"/>
      <c r="N67" s="50"/>
      <c r="O67" s="50"/>
      <c r="P67" s="50"/>
      <c r="Q67" s="50"/>
      <c r="R67" s="32"/>
    </row>
    <row r="68" spans="1:18" ht="14.25">
      <c r="A68" s="78">
        <v>62</v>
      </c>
      <c r="B68" s="78"/>
      <c r="C68" s="33" t="s">
        <v>92</v>
      </c>
      <c r="D68" s="32"/>
      <c r="E68" s="80"/>
      <c r="F68" s="80"/>
      <c r="G68" s="32"/>
      <c r="H68" s="32"/>
      <c r="I68" s="33" t="s">
        <v>92</v>
      </c>
      <c r="J68" s="33"/>
      <c r="K68" s="27">
        <v>0.4046</v>
      </c>
      <c r="L68" s="27">
        <v>0.0026</v>
      </c>
      <c r="M68" s="50"/>
      <c r="N68" s="50"/>
      <c r="O68" s="50"/>
      <c r="P68" s="50"/>
      <c r="Q68" s="50"/>
      <c r="R68" s="32"/>
    </row>
    <row r="69" spans="1:18" ht="14.25">
      <c r="A69" s="78">
        <v>63</v>
      </c>
      <c r="B69" s="78"/>
      <c r="C69" s="33" t="s">
        <v>1138</v>
      </c>
      <c r="D69" s="32"/>
      <c r="E69" s="80"/>
      <c r="F69" s="80"/>
      <c r="G69" s="32"/>
      <c r="H69" s="32"/>
      <c r="I69" s="33"/>
      <c r="J69" s="33"/>
      <c r="K69" s="27"/>
      <c r="L69" s="27"/>
      <c r="M69" s="50"/>
      <c r="N69" s="50"/>
      <c r="O69" s="50"/>
      <c r="P69" s="50"/>
      <c r="Q69" s="50"/>
      <c r="R69" s="32"/>
    </row>
    <row r="70" spans="1:18" ht="14.25">
      <c r="A70" s="78">
        <v>64</v>
      </c>
      <c r="B70" s="78"/>
      <c r="C70" s="33" t="s">
        <v>1641</v>
      </c>
      <c r="D70" s="32"/>
      <c r="E70" s="80"/>
      <c r="F70" s="80"/>
      <c r="G70" s="32"/>
      <c r="H70" s="32"/>
      <c r="I70" s="33" t="s">
        <v>1641</v>
      </c>
      <c r="J70" s="33"/>
      <c r="K70" s="27">
        <v>1.3317</v>
      </c>
      <c r="L70" s="27">
        <v>0.015</v>
      </c>
      <c r="M70" s="50"/>
      <c r="N70" s="50"/>
      <c r="O70" s="50"/>
      <c r="P70" s="50"/>
      <c r="Q70" s="50"/>
      <c r="R70" s="32"/>
    </row>
    <row r="71" spans="1:18" ht="14.25">
      <c r="A71" s="78">
        <v>65</v>
      </c>
      <c r="B71" s="78"/>
      <c r="C71" s="33" t="s">
        <v>1843</v>
      </c>
      <c r="D71" s="32"/>
      <c r="E71" s="80"/>
      <c r="F71" s="80"/>
      <c r="G71" s="32"/>
      <c r="H71" s="32"/>
      <c r="I71" s="33" t="s">
        <v>1843</v>
      </c>
      <c r="J71" s="33"/>
      <c r="K71" s="27">
        <v>0.4161</v>
      </c>
      <c r="L71" s="27">
        <v>0</v>
      </c>
      <c r="M71" s="50"/>
      <c r="N71" s="50"/>
      <c r="O71" s="50"/>
      <c r="P71" s="50"/>
      <c r="Q71" s="50"/>
      <c r="R71" s="32"/>
    </row>
    <row r="72" spans="1:18" ht="14.25">
      <c r="A72" s="78">
        <v>66</v>
      </c>
      <c r="B72" s="78"/>
      <c r="C72" s="33" t="s">
        <v>965</v>
      </c>
      <c r="D72" s="32"/>
      <c r="E72" s="80"/>
      <c r="F72" s="80"/>
      <c r="G72" s="32"/>
      <c r="H72" s="32"/>
      <c r="I72" s="33" t="s">
        <v>965</v>
      </c>
      <c r="J72" s="33"/>
      <c r="K72" s="27">
        <v>0.036</v>
      </c>
      <c r="L72" s="27">
        <v>0</v>
      </c>
      <c r="M72" s="50"/>
      <c r="N72" s="50"/>
      <c r="O72" s="50"/>
      <c r="P72" s="50"/>
      <c r="Q72" s="50"/>
      <c r="R72" s="32"/>
    </row>
    <row r="73" spans="1:18" ht="14.25">
      <c r="A73" s="78">
        <v>67</v>
      </c>
      <c r="B73" s="78"/>
      <c r="C73" s="33" t="s">
        <v>182</v>
      </c>
      <c r="D73" s="32"/>
      <c r="E73" s="80"/>
      <c r="F73" s="80"/>
      <c r="G73" s="32"/>
      <c r="H73" s="32"/>
      <c r="I73" s="33" t="s">
        <v>182</v>
      </c>
      <c r="J73" s="33"/>
      <c r="K73" s="27">
        <v>1.2566</v>
      </c>
      <c r="L73" s="27">
        <v>0</v>
      </c>
      <c r="M73" s="50"/>
      <c r="N73" s="50"/>
      <c r="O73" s="50"/>
      <c r="P73" s="50"/>
      <c r="Q73" s="50"/>
      <c r="R73" s="32"/>
    </row>
    <row r="74" spans="1:18" ht="14.25">
      <c r="A74" s="78">
        <v>68</v>
      </c>
      <c r="B74" s="78"/>
      <c r="C74" s="33" t="s">
        <v>1844</v>
      </c>
      <c r="D74" s="32"/>
      <c r="E74" s="80"/>
      <c r="F74" s="80"/>
      <c r="G74" s="32"/>
      <c r="H74" s="32"/>
      <c r="I74" s="33" t="s">
        <v>1844</v>
      </c>
      <c r="J74" s="33"/>
      <c r="K74" s="27">
        <v>0.05</v>
      </c>
      <c r="L74" s="27">
        <v>0</v>
      </c>
      <c r="M74" s="50"/>
      <c r="N74" s="50"/>
      <c r="O74" s="50"/>
      <c r="P74" s="50"/>
      <c r="Q74" s="50"/>
      <c r="R74" s="32"/>
    </row>
    <row r="75" spans="1:18" ht="14.25">
      <c r="A75" s="78">
        <v>69</v>
      </c>
      <c r="B75" s="78"/>
      <c r="C75" s="83" t="s">
        <v>1845</v>
      </c>
      <c r="D75" s="32"/>
      <c r="E75" s="80"/>
      <c r="F75" s="80"/>
      <c r="G75" s="32"/>
      <c r="H75" s="32"/>
      <c r="I75" s="83" t="s">
        <v>1845</v>
      </c>
      <c r="J75" s="83"/>
      <c r="K75" s="27">
        <v>1.236</v>
      </c>
      <c r="L75" s="27"/>
      <c r="M75" s="50"/>
      <c r="N75" s="50"/>
      <c r="O75" s="50"/>
      <c r="P75" s="50"/>
      <c r="Q75" s="50"/>
      <c r="R75" s="32"/>
    </row>
    <row r="76" spans="1:18" ht="14.25">
      <c r="A76" s="78">
        <v>70</v>
      </c>
      <c r="B76" s="78"/>
      <c r="C76" s="33" t="s">
        <v>1846</v>
      </c>
      <c r="D76" s="32"/>
      <c r="E76" s="80"/>
      <c r="F76" s="80"/>
      <c r="G76" s="32"/>
      <c r="H76" s="32"/>
      <c r="I76" s="33"/>
      <c r="J76" s="33"/>
      <c r="K76" s="27"/>
      <c r="L76" s="27"/>
      <c r="M76" s="50"/>
      <c r="N76" s="50"/>
      <c r="O76" s="50"/>
      <c r="P76" s="50"/>
      <c r="Q76" s="50"/>
      <c r="R76" s="32"/>
    </row>
    <row r="77" spans="1:18" ht="14.25">
      <c r="A77" s="78">
        <v>71</v>
      </c>
      <c r="B77" s="78"/>
      <c r="C77" s="33" t="s">
        <v>1187</v>
      </c>
      <c r="D77" s="32"/>
      <c r="E77" s="80"/>
      <c r="F77" s="80"/>
      <c r="G77" s="32"/>
      <c r="H77" s="32"/>
      <c r="I77" s="33" t="s">
        <v>1187</v>
      </c>
      <c r="J77" s="33"/>
      <c r="K77" s="27">
        <v>1.15</v>
      </c>
      <c r="L77" s="27">
        <v>0</v>
      </c>
      <c r="M77" s="50"/>
      <c r="N77" s="50"/>
      <c r="O77" s="50"/>
      <c r="P77" s="50"/>
      <c r="Q77" s="50"/>
      <c r="R77" s="32"/>
    </row>
    <row r="78" spans="1:18" ht="14.25">
      <c r="A78" s="78">
        <v>72</v>
      </c>
      <c r="B78" s="78"/>
      <c r="C78" s="83" t="s">
        <v>1847</v>
      </c>
      <c r="D78" s="32"/>
      <c r="E78" s="80"/>
      <c r="F78" s="80"/>
      <c r="G78" s="32"/>
      <c r="H78" s="32"/>
      <c r="I78" s="83" t="s">
        <v>1847</v>
      </c>
      <c r="J78" s="83"/>
      <c r="K78" s="27">
        <v>0.8</v>
      </c>
      <c r="L78" s="27">
        <v>0</v>
      </c>
      <c r="M78" s="50"/>
      <c r="N78" s="50"/>
      <c r="O78" s="50"/>
      <c r="P78" s="50"/>
      <c r="Q78" s="50"/>
      <c r="R78" s="32"/>
    </row>
    <row r="79" spans="1:18" ht="14.25">
      <c r="A79" s="78">
        <v>73</v>
      </c>
      <c r="B79" s="78"/>
      <c r="C79" s="83" t="s">
        <v>1848</v>
      </c>
      <c r="D79" s="32"/>
      <c r="E79" s="80"/>
      <c r="F79" s="80"/>
      <c r="G79" s="32"/>
      <c r="H79" s="32"/>
      <c r="I79" s="83"/>
      <c r="J79" s="83"/>
      <c r="K79" s="27"/>
      <c r="L79" s="27"/>
      <c r="M79" s="50"/>
      <c r="N79" s="50"/>
      <c r="O79" s="50"/>
      <c r="P79" s="50"/>
      <c r="Q79" s="50"/>
      <c r="R79" s="32"/>
    </row>
    <row r="80" spans="1:18" ht="14.25">
      <c r="A80" s="78">
        <v>74</v>
      </c>
      <c r="B80" s="78"/>
      <c r="C80" s="33" t="s">
        <v>1129</v>
      </c>
      <c r="D80" s="32"/>
      <c r="E80" s="80"/>
      <c r="F80" s="80"/>
      <c r="G80" s="32"/>
      <c r="H80" s="32"/>
      <c r="I80" s="33"/>
      <c r="J80" s="33"/>
      <c r="K80" s="27"/>
      <c r="L80" s="27"/>
      <c r="M80" s="50"/>
      <c r="N80" s="50"/>
      <c r="O80" s="50"/>
      <c r="P80" s="50"/>
      <c r="Q80" s="50"/>
      <c r="R80" s="32"/>
    </row>
    <row r="81" spans="1:18" ht="14.25">
      <c r="A81" s="78">
        <v>75</v>
      </c>
      <c r="B81" s="78"/>
      <c r="C81" s="33" t="s">
        <v>54</v>
      </c>
      <c r="D81" s="32"/>
      <c r="E81" s="80"/>
      <c r="F81" s="80"/>
      <c r="G81" s="32"/>
      <c r="H81" s="32"/>
      <c r="I81" s="33" t="s">
        <v>54</v>
      </c>
      <c r="J81" s="33"/>
      <c r="K81" s="27">
        <v>0.017</v>
      </c>
      <c r="L81" s="27">
        <v>0</v>
      </c>
      <c r="M81" s="50"/>
      <c r="N81" s="50"/>
      <c r="O81" s="50"/>
      <c r="P81" s="50"/>
      <c r="Q81" s="50"/>
      <c r="R81" s="32"/>
    </row>
    <row r="82" spans="1:18" ht="14.25">
      <c r="A82" s="78">
        <v>76</v>
      </c>
      <c r="B82" s="78"/>
      <c r="C82" s="33" t="s">
        <v>65</v>
      </c>
      <c r="D82" s="32"/>
      <c r="E82" s="80"/>
      <c r="F82" s="80"/>
      <c r="G82" s="32"/>
      <c r="H82" s="32"/>
      <c r="I82" s="33" t="s">
        <v>65</v>
      </c>
      <c r="J82" s="33"/>
      <c r="K82" s="27">
        <v>1.0929</v>
      </c>
      <c r="L82" s="27">
        <v>0</v>
      </c>
      <c r="M82" s="50"/>
      <c r="N82" s="50"/>
      <c r="O82" s="50"/>
      <c r="P82" s="50"/>
      <c r="Q82" s="50"/>
      <c r="R82" s="32"/>
    </row>
    <row r="83" spans="1:18" ht="14.25">
      <c r="A83" s="78">
        <v>77</v>
      </c>
      <c r="B83" s="78"/>
      <c r="C83" s="33" t="s">
        <v>1480</v>
      </c>
      <c r="D83" s="32"/>
      <c r="E83" s="80"/>
      <c r="F83" s="80"/>
      <c r="G83" s="32"/>
      <c r="H83" s="32"/>
      <c r="I83" s="33" t="s">
        <v>1480</v>
      </c>
      <c r="J83" s="33"/>
      <c r="K83" s="27">
        <v>0.0395</v>
      </c>
      <c r="L83" s="27">
        <v>0</v>
      </c>
      <c r="M83" s="50"/>
      <c r="N83" s="50"/>
      <c r="O83" s="50"/>
      <c r="P83" s="50"/>
      <c r="Q83" s="50"/>
      <c r="R83" s="32"/>
    </row>
    <row r="84" spans="1:18" ht="14.25">
      <c r="A84" s="78">
        <v>78</v>
      </c>
      <c r="B84" s="78"/>
      <c r="C84" s="33" t="s">
        <v>1124</v>
      </c>
      <c r="D84" s="32"/>
      <c r="E84" s="80"/>
      <c r="F84" s="80"/>
      <c r="G84" s="32"/>
      <c r="H84" s="32"/>
      <c r="I84" s="33" t="s">
        <v>1124</v>
      </c>
      <c r="J84" s="33"/>
      <c r="K84" s="27">
        <v>0.1029</v>
      </c>
      <c r="L84" s="27">
        <v>0</v>
      </c>
      <c r="M84" s="50"/>
      <c r="N84" s="50"/>
      <c r="O84" s="50"/>
      <c r="P84" s="50"/>
      <c r="Q84" s="50"/>
      <c r="R84" s="32"/>
    </row>
    <row r="85" spans="1:18" ht="14.25">
      <c r="A85" s="78">
        <v>79</v>
      </c>
      <c r="B85" s="78"/>
      <c r="C85" s="33" t="s">
        <v>1270</v>
      </c>
      <c r="D85" s="32"/>
      <c r="E85" s="80"/>
      <c r="F85" s="80"/>
      <c r="G85" s="32"/>
      <c r="H85" s="32"/>
      <c r="I85" s="33" t="s">
        <v>1270</v>
      </c>
      <c r="J85" s="33"/>
      <c r="K85" s="27">
        <v>0.0262</v>
      </c>
      <c r="L85" s="27">
        <v>0</v>
      </c>
      <c r="M85" s="50"/>
      <c r="N85" s="50"/>
      <c r="O85" s="50"/>
      <c r="P85" s="50"/>
      <c r="Q85" s="50"/>
      <c r="R85" s="32"/>
    </row>
    <row r="86" spans="1:18" ht="14.25">
      <c r="A86" s="78">
        <v>80</v>
      </c>
      <c r="B86" s="78"/>
      <c r="C86" s="33" t="s">
        <v>60</v>
      </c>
      <c r="D86" s="32"/>
      <c r="E86" s="80"/>
      <c r="F86" s="80"/>
      <c r="G86" s="32"/>
      <c r="H86" s="32"/>
      <c r="I86" s="33" t="s">
        <v>60</v>
      </c>
      <c r="J86" s="33"/>
      <c r="K86" s="27">
        <v>0.4112</v>
      </c>
      <c r="L86" s="27">
        <v>0.01</v>
      </c>
      <c r="M86" s="50"/>
      <c r="N86" s="50"/>
      <c r="O86" s="50"/>
      <c r="P86" s="50"/>
      <c r="Q86" s="50"/>
      <c r="R86" s="32"/>
    </row>
    <row r="87" spans="1:18" ht="14.25">
      <c r="A87" s="78">
        <v>81</v>
      </c>
      <c r="B87" s="78"/>
      <c r="C87" s="33" t="s">
        <v>376</v>
      </c>
      <c r="D87" s="32"/>
      <c r="E87" s="80"/>
      <c r="F87" s="80"/>
      <c r="G87" s="32"/>
      <c r="H87" s="32"/>
      <c r="I87" s="33" t="s">
        <v>376</v>
      </c>
      <c r="J87" s="33"/>
      <c r="K87" s="27">
        <v>0.0211</v>
      </c>
      <c r="L87" s="27">
        <v>0</v>
      </c>
      <c r="M87" s="50"/>
      <c r="N87" s="50"/>
      <c r="O87" s="50"/>
      <c r="P87" s="50"/>
      <c r="Q87" s="50"/>
      <c r="R87" s="32"/>
    </row>
    <row r="88" spans="1:18" ht="14.25">
      <c r="A88" s="78">
        <v>82</v>
      </c>
      <c r="B88" s="78"/>
      <c r="C88" s="84" t="s">
        <v>1849</v>
      </c>
      <c r="D88" s="38"/>
      <c r="E88" s="82"/>
      <c r="F88" s="82"/>
      <c r="G88" s="38"/>
      <c r="H88" s="38"/>
      <c r="I88" s="84"/>
      <c r="J88" s="84"/>
      <c r="K88" s="27"/>
      <c r="L88" s="27"/>
      <c r="M88" s="50"/>
      <c r="N88" s="50"/>
      <c r="O88" s="50"/>
      <c r="P88" s="50"/>
      <c r="Q88" s="50"/>
      <c r="R88" s="38"/>
    </row>
    <row r="89" spans="1:18" ht="14.25">
      <c r="A89" s="78">
        <v>83</v>
      </c>
      <c r="B89" s="33" t="s">
        <v>200</v>
      </c>
      <c r="C89" s="33" t="s">
        <v>1102</v>
      </c>
      <c r="D89" s="30">
        <f>SUM(E89:F345)</f>
        <v>165.71259999999998</v>
      </c>
      <c r="E89" s="79">
        <f>SUM(G89+M89+O89+Q89)</f>
        <v>90.57959999999999</v>
      </c>
      <c r="F89" s="79">
        <f>SUM(H89+N89+P89+R89)</f>
        <v>75.133</v>
      </c>
      <c r="G89" s="30">
        <f>SUM(K89:K345)</f>
        <v>19.61489999999999</v>
      </c>
      <c r="H89" s="30">
        <f>SUM(L89:L345)</f>
        <v>1.1683000000000001</v>
      </c>
      <c r="I89" s="33" t="s">
        <v>1102</v>
      </c>
      <c r="J89" s="33">
        <v>0</v>
      </c>
      <c r="K89" s="33">
        <v>0.8904</v>
      </c>
      <c r="L89" s="33">
        <v>0</v>
      </c>
      <c r="M89" s="50">
        <v>21.6549</v>
      </c>
      <c r="N89" s="50">
        <v>22.6549</v>
      </c>
      <c r="O89" s="50">
        <v>23.6549</v>
      </c>
      <c r="P89" s="50">
        <v>24.6549</v>
      </c>
      <c r="Q89" s="50">
        <v>25.6549</v>
      </c>
      <c r="R89" s="30">
        <v>26.6549</v>
      </c>
    </row>
    <row r="90" spans="1:18" ht="14.25">
      <c r="A90" s="78">
        <v>84</v>
      </c>
      <c r="B90" s="78"/>
      <c r="C90" s="33" t="s">
        <v>93</v>
      </c>
      <c r="D90" s="32"/>
      <c r="E90" s="80"/>
      <c r="F90" s="80"/>
      <c r="G90" s="32"/>
      <c r="H90" s="32"/>
      <c r="I90" s="33" t="s">
        <v>93</v>
      </c>
      <c r="J90" s="33"/>
      <c r="K90" s="33">
        <v>0.447</v>
      </c>
      <c r="L90" s="33">
        <v>0.4159</v>
      </c>
      <c r="M90" s="50"/>
      <c r="N90" s="50"/>
      <c r="O90" s="50"/>
      <c r="P90" s="50"/>
      <c r="Q90" s="50"/>
      <c r="R90" s="32"/>
    </row>
    <row r="91" spans="1:18" ht="14.25">
      <c r="A91" s="78">
        <v>85</v>
      </c>
      <c r="B91" s="78"/>
      <c r="C91" s="84" t="s">
        <v>1850</v>
      </c>
      <c r="D91" s="32"/>
      <c r="E91" s="80"/>
      <c r="F91" s="80"/>
      <c r="G91" s="32"/>
      <c r="H91" s="32"/>
      <c r="I91" s="84"/>
      <c r="J91" s="84"/>
      <c r="K91" s="33"/>
      <c r="L91" s="33"/>
      <c r="M91" s="50"/>
      <c r="N91" s="50"/>
      <c r="O91" s="50"/>
      <c r="P91" s="50"/>
      <c r="Q91" s="50"/>
      <c r="R91" s="32"/>
    </row>
    <row r="92" spans="1:18" ht="14.25">
      <c r="A92" s="78">
        <v>86</v>
      </c>
      <c r="B92" s="78"/>
      <c r="C92" s="96" t="s">
        <v>1135</v>
      </c>
      <c r="D92" s="32"/>
      <c r="E92" s="80"/>
      <c r="F92" s="80"/>
      <c r="G92" s="32"/>
      <c r="H92" s="32"/>
      <c r="I92" s="96"/>
      <c r="J92" s="96"/>
      <c r="K92" s="33"/>
      <c r="L92" s="33"/>
      <c r="M92" s="50"/>
      <c r="N92" s="50"/>
      <c r="O92" s="50"/>
      <c r="P92" s="50"/>
      <c r="Q92" s="50"/>
      <c r="R92" s="32"/>
    </row>
    <row r="93" spans="1:18" ht="14.25">
      <c r="A93" s="78">
        <v>87</v>
      </c>
      <c r="B93" s="78"/>
      <c r="C93" s="35" t="s">
        <v>1166</v>
      </c>
      <c r="D93" s="32"/>
      <c r="E93" s="80"/>
      <c r="F93" s="80"/>
      <c r="G93" s="32"/>
      <c r="H93" s="32"/>
      <c r="I93" s="35" t="s">
        <v>1166</v>
      </c>
      <c r="J93" s="35"/>
      <c r="K93" s="33">
        <v>0.7</v>
      </c>
      <c r="L93" s="33"/>
      <c r="M93" s="50"/>
      <c r="N93" s="50"/>
      <c r="O93" s="50"/>
      <c r="P93" s="50"/>
      <c r="Q93" s="50"/>
      <c r="R93" s="32"/>
    </row>
    <row r="94" spans="1:18" ht="14.25">
      <c r="A94" s="78">
        <v>88</v>
      </c>
      <c r="B94" s="78"/>
      <c r="C94" s="35" t="s">
        <v>1851</v>
      </c>
      <c r="D94" s="32"/>
      <c r="E94" s="80"/>
      <c r="F94" s="80"/>
      <c r="G94" s="32"/>
      <c r="H94" s="32"/>
      <c r="I94" s="35" t="s">
        <v>1851</v>
      </c>
      <c r="J94" s="35"/>
      <c r="K94" s="33">
        <v>0.7</v>
      </c>
      <c r="L94" s="33"/>
      <c r="M94" s="50"/>
      <c r="N94" s="50"/>
      <c r="O94" s="50"/>
      <c r="P94" s="50"/>
      <c r="Q94" s="50"/>
      <c r="R94" s="32"/>
    </row>
    <row r="95" spans="1:18" ht="14.25">
      <c r="A95" s="78">
        <v>89</v>
      </c>
      <c r="B95" s="78"/>
      <c r="C95" s="33" t="s">
        <v>1852</v>
      </c>
      <c r="D95" s="32"/>
      <c r="E95" s="80"/>
      <c r="F95" s="80"/>
      <c r="G95" s="32"/>
      <c r="H95" s="32"/>
      <c r="I95" s="33" t="s">
        <v>1852</v>
      </c>
      <c r="J95" s="33"/>
      <c r="K95" s="33">
        <v>0.042</v>
      </c>
      <c r="L95" s="33">
        <v>0</v>
      </c>
      <c r="M95" s="50"/>
      <c r="N95" s="50"/>
      <c r="O95" s="50"/>
      <c r="P95" s="50"/>
      <c r="Q95" s="50"/>
      <c r="R95" s="32"/>
    </row>
    <row r="96" spans="1:18" ht="14.25">
      <c r="A96" s="78">
        <v>90</v>
      </c>
      <c r="B96" s="78"/>
      <c r="C96" s="96" t="s">
        <v>1402</v>
      </c>
      <c r="D96" s="32"/>
      <c r="E96" s="80"/>
      <c r="F96" s="80"/>
      <c r="G96" s="32"/>
      <c r="H96" s="32"/>
      <c r="I96" s="96"/>
      <c r="J96" s="96"/>
      <c r="K96" s="33"/>
      <c r="L96" s="33"/>
      <c r="M96" s="50"/>
      <c r="N96" s="50"/>
      <c r="O96" s="50"/>
      <c r="P96" s="50"/>
      <c r="Q96" s="50"/>
      <c r="R96" s="32"/>
    </row>
    <row r="97" spans="1:18" ht="14.25">
      <c r="A97" s="78">
        <v>91</v>
      </c>
      <c r="B97" s="78"/>
      <c r="C97" s="97" t="s">
        <v>1853</v>
      </c>
      <c r="D97" s="32"/>
      <c r="E97" s="80"/>
      <c r="F97" s="80"/>
      <c r="G97" s="32"/>
      <c r="H97" s="32"/>
      <c r="I97" s="97" t="s">
        <v>1853</v>
      </c>
      <c r="J97" s="97"/>
      <c r="K97" s="33">
        <v>0.58</v>
      </c>
      <c r="L97" s="33">
        <v>0</v>
      </c>
      <c r="M97" s="50"/>
      <c r="N97" s="50"/>
      <c r="O97" s="50"/>
      <c r="P97" s="50"/>
      <c r="Q97" s="50"/>
      <c r="R97" s="32"/>
    </row>
    <row r="98" spans="1:18" ht="14.25">
      <c r="A98" s="78">
        <v>92</v>
      </c>
      <c r="B98" s="78"/>
      <c r="C98" s="33" t="s">
        <v>1854</v>
      </c>
      <c r="D98" s="32"/>
      <c r="E98" s="80"/>
      <c r="F98" s="80"/>
      <c r="G98" s="32"/>
      <c r="H98" s="32"/>
      <c r="I98" s="33" t="s">
        <v>1854</v>
      </c>
      <c r="J98" s="33"/>
      <c r="K98" s="33">
        <v>0.58</v>
      </c>
      <c r="L98" s="33"/>
      <c r="M98" s="50"/>
      <c r="N98" s="50"/>
      <c r="O98" s="50"/>
      <c r="P98" s="50"/>
      <c r="Q98" s="50"/>
      <c r="R98" s="32"/>
    </row>
    <row r="99" spans="1:18" ht="14.25">
      <c r="A99" s="78">
        <v>93</v>
      </c>
      <c r="B99" s="78"/>
      <c r="C99" s="33" t="s">
        <v>124</v>
      </c>
      <c r="D99" s="32"/>
      <c r="E99" s="80"/>
      <c r="F99" s="80"/>
      <c r="G99" s="32"/>
      <c r="H99" s="32"/>
      <c r="I99" s="33" t="s">
        <v>124</v>
      </c>
      <c r="J99" s="33"/>
      <c r="K99" s="33">
        <v>0.3174</v>
      </c>
      <c r="L99" s="33">
        <v>0</v>
      </c>
      <c r="M99" s="50"/>
      <c r="N99" s="50"/>
      <c r="O99" s="50"/>
      <c r="P99" s="50"/>
      <c r="Q99" s="50"/>
      <c r="R99" s="32"/>
    </row>
    <row r="100" spans="1:18" ht="14.25">
      <c r="A100" s="78">
        <v>94</v>
      </c>
      <c r="B100" s="78"/>
      <c r="C100" s="33" t="s">
        <v>1855</v>
      </c>
      <c r="D100" s="32"/>
      <c r="E100" s="80"/>
      <c r="F100" s="80"/>
      <c r="G100" s="32"/>
      <c r="H100" s="32"/>
      <c r="I100" s="33"/>
      <c r="J100" s="33"/>
      <c r="K100" s="33"/>
      <c r="L100" s="33"/>
      <c r="M100" s="50"/>
      <c r="N100" s="50"/>
      <c r="O100" s="50"/>
      <c r="P100" s="50"/>
      <c r="Q100" s="50"/>
      <c r="R100" s="32"/>
    </row>
    <row r="101" spans="1:18" ht="14.25">
      <c r="A101" s="78">
        <v>95</v>
      </c>
      <c r="B101" s="78"/>
      <c r="C101" s="83" t="s">
        <v>1856</v>
      </c>
      <c r="D101" s="32"/>
      <c r="E101" s="80"/>
      <c r="F101" s="80"/>
      <c r="G101" s="32"/>
      <c r="H101" s="32"/>
      <c r="I101" s="83"/>
      <c r="J101" s="83"/>
      <c r="K101" s="33"/>
      <c r="L101" s="33"/>
      <c r="M101" s="50"/>
      <c r="N101" s="50"/>
      <c r="O101" s="50"/>
      <c r="P101" s="50"/>
      <c r="Q101" s="50"/>
      <c r="R101" s="32"/>
    </row>
    <row r="102" spans="1:18" ht="14.25">
      <c r="A102" s="78">
        <v>96</v>
      </c>
      <c r="B102" s="78"/>
      <c r="C102" s="35" t="s">
        <v>1857</v>
      </c>
      <c r="D102" s="32"/>
      <c r="E102" s="80"/>
      <c r="F102" s="80"/>
      <c r="G102" s="32"/>
      <c r="H102" s="32"/>
      <c r="I102" s="35"/>
      <c r="J102" s="35"/>
      <c r="K102" s="33"/>
      <c r="L102" s="33"/>
      <c r="M102" s="50"/>
      <c r="N102" s="50"/>
      <c r="O102" s="50"/>
      <c r="P102" s="50"/>
      <c r="Q102" s="50"/>
      <c r="R102" s="32"/>
    </row>
    <row r="103" spans="1:18" ht="14.25">
      <c r="A103" s="78">
        <v>97</v>
      </c>
      <c r="B103" s="78"/>
      <c r="C103" s="83" t="s">
        <v>1858</v>
      </c>
      <c r="D103" s="32"/>
      <c r="E103" s="80"/>
      <c r="F103" s="80"/>
      <c r="G103" s="32"/>
      <c r="H103" s="32"/>
      <c r="I103" s="83" t="s">
        <v>1858</v>
      </c>
      <c r="J103" s="83"/>
      <c r="K103" s="33">
        <v>0.5</v>
      </c>
      <c r="L103" s="33"/>
      <c r="M103" s="50"/>
      <c r="N103" s="50"/>
      <c r="O103" s="50"/>
      <c r="P103" s="50"/>
      <c r="Q103" s="50"/>
      <c r="R103" s="32"/>
    </row>
    <row r="104" spans="1:18" ht="14.25">
      <c r="A104" s="78">
        <v>98</v>
      </c>
      <c r="B104" s="78"/>
      <c r="C104" s="33" t="s">
        <v>1143</v>
      </c>
      <c r="D104" s="32"/>
      <c r="E104" s="80"/>
      <c r="F104" s="80"/>
      <c r="G104" s="32"/>
      <c r="H104" s="32"/>
      <c r="I104" s="33" t="s">
        <v>1143</v>
      </c>
      <c r="J104" s="33"/>
      <c r="K104" s="33">
        <v>0.3987</v>
      </c>
      <c r="L104" s="33">
        <v>0</v>
      </c>
      <c r="M104" s="50"/>
      <c r="N104" s="50"/>
      <c r="O104" s="50"/>
      <c r="P104" s="50"/>
      <c r="Q104" s="50"/>
      <c r="R104" s="32"/>
    </row>
    <row r="105" spans="1:18" ht="14.25">
      <c r="A105" s="78">
        <v>99</v>
      </c>
      <c r="B105" s="78"/>
      <c r="C105" s="35" t="s">
        <v>1859</v>
      </c>
      <c r="D105" s="32"/>
      <c r="E105" s="80"/>
      <c r="F105" s="80"/>
      <c r="G105" s="32"/>
      <c r="H105" s="32"/>
      <c r="I105" s="35"/>
      <c r="J105" s="35"/>
      <c r="K105" s="33"/>
      <c r="L105" s="33"/>
      <c r="M105" s="50"/>
      <c r="N105" s="50"/>
      <c r="O105" s="50"/>
      <c r="P105" s="50"/>
      <c r="Q105" s="50"/>
      <c r="R105" s="32"/>
    </row>
    <row r="106" spans="1:18" ht="14.25">
      <c r="A106" s="78">
        <v>100</v>
      </c>
      <c r="B106" s="78"/>
      <c r="C106" s="33" t="s">
        <v>955</v>
      </c>
      <c r="D106" s="32"/>
      <c r="E106" s="80"/>
      <c r="F106" s="80"/>
      <c r="G106" s="32"/>
      <c r="H106" s="32"/>
      <c r="I106" s="33" t="s">
        <v>955</v>
      </c>
      <c r="J106" s="33"/>
      <c r="K106" s="33">
        <v>0.3215</v>
      </c>
      <c r="L106" s="33">
        <v>0</v>
      </c>
      <c r="M106" s="50"/>
      <c r="N106" s="50"/>
      <c r="O106" s="50"/>
      <c r="P106" s="50"/>
      <c r="Q106" s="50"/>
      <c r="R106" s="32"/>
    </row>
    <row r="107" spans="1:18" ht="14.25">
      <c r="A107" s="78">
        <v>101</v>
      </c>
      <c r="B107" s="78"/>
      <c r="C107" s="96" t="s">
        <v>1860</v>
      </c>
      <c r="D107" s="32"/>
      <c r="E107" s="80"/>
      <c r="F107" s="80"/>
      <c r="G107" s="32"/>
      <c r="H107" s="32"/>
      <c r="I107" s="96"/>
      <c r="J107" s="96"/>
      <c r="K107" s="33"/>
      <c r="L107" s="33"/>
      <c r="M107" s="50"/>
      <c r="N107" s="50"/>
      <c r="O107" s="50"/>
      <c r="P107" s="50"/>
      <c r="Q107" s="50"/>
      <c r="R107" s="32"/>
    </row>
    <row r="108" spans="1:18" ht="14.25">
      <c r="A108" s="78">
        <v>102</v>
      </c>
      <c r="B108" s="78"/>
      <c r="C108" s="33" t="s">
        <v>969</v>
      </c>
      <c r="D108" s="32"/>
      <c r="E108" s="80"/>
      <c r="F108" s="80"/>
      <c r="G108" s="32"/>
      <c r="H108" s="32"/>
      <c r="I108" s="33" t="s">
        <v>969</v>
      </c>
      <c r="J108" s="33"/>
      <c r="K108" s="33">
        <v>0.4349</v>
      </c>
      <c r="L108" s="33">
        <v>0</v>
      </c>
      <c r="M108" s="50"/>
      <c r="N108" s="50"/>
      <c r="O108" s="50"/>
      <c r="P108" s="50"/>
      <c r="Q108" s="50"/>
      <c r="R108" s="32"/>
    </row>
    <row r="109" spans="1:18" ht="14.25">
      <c r="A109" s="78">
        <v>103</v>
      </c>
      <c r="B109" s="78"/>
      <c r="C109" s="35" t="s">
        <v>1861</v>
      </c>
      <c r="D109" s="32"/>
      <c r="E109" s="80"/>
      <c r="F109" s="80"/>
      <c r="G109" s="32"/>
      <c r="H109" s="32"/>
      <c r="I109" s="35" t="s">
        <v>1861</v>
      </c>
      <c r="J109" s="35"/>
      <c r="K109" s="33" t="s">
        <v>1047</v>
      </c>
      <c r="L109" s="33">
        <v>0.403</v>
      </c>
      <c r="M109" s="50"/>
      <c r="N109" s="50"/>
      <c r="O109" s="50"/>
      <c r="P109" s="50"/>
      <c r="Q109" s="50"/>
      <c r="R109" s="32"/>
    </row>
    <row r="110" spans="1:18" ht="14.25">
      <c r="A110" s="78">
        <v>104</v>
      </c>
      <c r="B110" s="78"/>
      <c r="C110" s="83" t="s">
        <v>1862</v>
      </c>
      <c r="D110" s="32"/>
      <c r="E110" s="80"/>
      <c r="F110" s="80"/>
      <c r="G110" s="32"/>
      <c r="H110" s="32"/>
      <c r="I110" s="83" t="s">
        <v>1862</v>
      </c>
      <c r="J110" s="83"/>
      <c r="K110" s="33">
        <v>0.4</v>
      </c>
      <c r="L110" s="33"/>
      <c r="M110" s="50"/>
      <c r="N110" s="50"/>
      <c r="O110" s="50"/>
      <c r="P110" s="50"/>
      <c r="Q110" s="50"/>
      <c r="R110" s="32"/>
    </row>
    <row r="111" spans="1:18" ht="14.25">
      <c r="A111" s="78">
        <v>105</v>
      </c>
      <c r="B111" s="78"/>
      <c r="C111" s="35" t="s">
        <v>1863</v>
      </c>
      <c r="D111" s="32"/>
      <c r="E111" s="80"/>
      <c r="F111" s="80"/>
      <c r="G111" s="32"/>
      <c r="H111" s="32"/>
      <c r="I111" s="35"/>
      <c r="J111" s="35"/>
      <c r="K111" s="33"/>
      <c r="L111" s="33"/>
      <c r="M111" s="50"/>
      <c r="N111" s="50"/>
      <c r="O111" s="50"/>
      <c r="P111" s="50"/>
      <c r="Q111" s="50"/>
      <c r="R111" s="32"/>
    </row>
    <row r="112" spans="1:18" ht="14.25">
      <c r="A112" s="78">
        <v>106</v>
      </c>
      <c r="B112" s="78"/>
      <c r="C112" s="33" t="s">
        <v>1864</v>
      </c>
      <c r="D112" s="32"/>
      <c r="E112" s="80"/>
      <c r="F112" s="80"/>
      <c r="G112" s="32"/>
      <c r="H112" s="32"/>
      <c r="I112" s="33" t="s">
        <v>1864</v>
      </c>
      <c r="J112" s="33"/>
      <c r="K112" s="33">
        <v>0.3927</v>
      </c>
      <c r="L112" s="33">
        <v>0</v>
      </c>
      <c r="M112" s="50"/>
      <c r="N112" s="50"/>
      <c r="O112" s="50"/>
      <c r="P112" s="50"/>
      <c r="Q112" s="50"/>
      <c r="R112" s="32"/>
    </row>
    <row r="113" spans="1:18" ht="14.25">
      <c r="A113" s="78">
        <v>107</v>
      </c>
      <c r="B113" s="78"/>
      <c r="C113" s="33" t="s">
        <v>1417</v>
      </c>
      <c r="D113" s="32"/>
      <c r="E113" s="80"/>
      <c r="F113" s="80"/>
      <c r="G113" s="32"/>
      <c r="H113" s="32"/>
      <c r="I113" s="33" t="s">
        <v>1417</v>
      </c>
      <c r="J113" s="33"/>
      <c r="K113" s="33">
        <v>0.3856</v>
      </c>
      <c r="L113" s="33">
        <v>0</v>
      </c>
      <c r="M113" s="50"/>
      <c r="N113" s="50"/>
      <c r="O113" s="50"/>
      <c r="P113" s="50"/>
      <c r="Q113" s="50"/>
      <c r="R113" s="32"/>
    </row>
    <row r="114" spans="1:18" ht="14.25">
      <c r="A114" s="78">
        <v>108</v>
      </c>
      <c r="B114" s="78"/>
      <c r="C114" s="33" t="s">
        <v>1292</v>
      </c>
      <c r="D114" s="32"/>
      <c r="E114" s="80"/>
      <c r="F114" s="80"/>
      <c r="G114" s="32"/>
      <c r="H114" s="32"/>
      <c r="I114" s="33" t="s">
        <v>1292</v>
      </c>
      <c r="J114" s="33"/>
      <c r="K114" s="33">
        <v>0.2643</v>
      </c>
      <c r="L114" s="33">
        <v>0</v>
      </c>
      <c r="M114" s="50"/>
      <c r="N114" s="50"/>
      <c r="O114" s="50"/>
      <c r="P114" s="50"/>
      <c r="Q114" s="50"/>
      <c r="R114" s="32"/>
    </row>
    <row r="115" spans="1:18" ht="14.25">
      <c r="A115" s="78">
        <v>109</v>
      </c>
      <c r="B115" s="78"/>
      <c r="C115" s="33" t="s">
        <v>634</v>
      </c>
      <c r="D115" s="32"/>
      <c r="E115" s="80"/>
      <c r="F115" s="80"/>
      <c r="G115" s="32"/>
      <c r="H115" s="32"/>
      <c r="I115" s="33" t="s">
        <v>634</v>
      </c>
      <c r="J115" s="33"/>
      <c r="K115" s="33">
        <v>0.0096</v>
      </c>
      <c r="L115" s="33">
        <v>0</v>
      </c>
      <c r="M115" s="50"/>
      <c r="N115" s="50"/>
      <c r="O115" s="50"/>
      <c r="P115" s="50"/>
      <c r="Q115" s="50"/>
      <c r="R115" s="32"/>
    </row>
    <row r="116" spans="1:18" ht="14.25">
      <c r="A116" s="78">
        <v>110</v>
      </c>
      <c r="B116" s="78"/>
      <c r="C116" s="33" t="s">
        <v>1177</v>
      </c>
      <c r="D116" s="32"/>
      <c r="E116" s="80"/>
      <c r="F116" s="80"/>
      <c r="G116" s="32"/>
      <c r="H116" s="32"/>
      <c r="I116" s="33" t="s">
        <v>1177</v>
      </c>
      <c r="J116" s="33"/>
      <c r="K116" s="33">
        <v>0.3441</v>
      </c>
      <c r="L116" s="33">
        <v>0</v>
      </c>
      <c r="M116" s="50"/>
      <c r="N116" s="50"/>
      <c r="O116" s="50"/>
      <c r="P116" s="50"/>
      <c r="Q116" s="50"/>
      <c r="R116" s="32"/>
    </row>
    <row r="117" spans="1:18" ht="14.25">
      <c r="A117" s="78">
        <v>111</v>
      </c>
      <c r="B117" s="78"/>
      <c r="C117" s="33" t="s">
        <v>1865</v>
      </c>
      <c r="D117" s="32"/>
      <c r="E117" s="80"/>
      <c r="F117" s="80"/>
      <c r="G117" s="32"/>
      <c r="H117" s="32"/>
      <c r="I117" s="33" t="s">
        <v>1865</v>
      </c>
      <c r="J117" s="33"/>
      <c r="K117" s="33">
        <v>0.355</v>
      </c>
      <c r="L117" s="33">
        <v>0</v>
      </c>
      <c r="M117" s="50"/>
      <c r="N117" s="50"/>
      <c r="O117" s="50"/>
      <c r="P117" s="50"/>
      <c r="Q117" s="50"/>
      <c r="R117" s="32"/>
    </row>
    <row r="118" spans="1:18" ht="14.25">
      <c r="A118" s="78">
        <v>112</v>
      </c>
      <c r="B118" s="78"/>
      <c r="C118" s="35" t="s">
        <v>1866</v>
      </c>
      <c r="D118" s="32"/>
      <c r="E118" s="80"/>
      <c r="F118" s="80"/>
      <c r="G118" s="32"/>
      <c r="H118" s="32"/>
      <c r="I118" s="35" t="s">
        <v>1866</v>
      </c>
      <c r="J118" s="35"/>
      <c r="K118" s="33">
        <v>0.35</v>
      </c>
      <c r="L118" s="33"/>
      <c r="M118" s="50"/>
      <c r="N118" s="50"/>
      <c r="O118" s="50"/>
      <c r="P118" s="50"/>
      <c r="Q118" s="50"/>
      <c r="R118" s="32"/>
    </row>
    <row r="119" spans="1:18" ht="14.25">
      <c r="A119" s="78">
        <v>113</v>
      </c>
      <c r="B119" s="78"/>
      <c r="C119" s="33" t="s">
        <v>1867</v>
      </c>
      <c r="D119" s="32"/>
      <c r="E119" s="80"/>
      <c r="F119" s="80"/>
      <c r="G119" s="32"/>
      <c r="H119" s="32"/>
      <c r="I119" s="33" t="s">
        <v>1867</v>
      </c>
      <c r="J119" s="33"/>
      <c r="K119" s="33">
        <v>0.3473</v>
      </c>
      <c r="L119" s="33">
        <v>0</v>
      </c>
      <c r="M119" s="50"/>
      <c r="N119" s="50"/>
      <c r="O119" s="50"/>
      <c r="P119" s="50"/>
      <c r="Q119" s="50"/>
      <c r="R119" s="32"/>
    </row>
    <row r="120" spans="1:18" ht="14.25">
      <c r="A120" s="78">
        <v>114</v>
      </c>
      <c r="B120" s="78"/>
      <c r="C120" s="33" t="s">
        <v>1118</v>
      </c>
      <c r="D120" s="32"/>
      <c r="E120" s="80"/>
      <c r="F120" s="80"/>
      <c r="G120" s="32"/>
      <c r="H120" s="32"/>
      <c r="I120" s="33" t="s">
        <v>1118</v>
      </c>
      <c r="J120" s="33"/>
      <c r="K120" s="33">
        <v>0.232</v>
      </c>
      <c r="L120" s="33">
        <v>0</v>
      </c>
      <c r="M120" s="50"/>
      <c r="N120" s="50"/>
      <c r="O120" s="50"/>
      <c r="P120" s="50"/>
      <c r="Q120" s="50"/>
      <c r="R120" s="32"/>
    </row>
    <row r="121" spans="1:18" ht="14.25">
      <c r="A121" s="78">
        <v>115</v>
      </c>
      <c r="B121" s="78"/>
      <c r="C121" s="33" t="s">
        <v>148</v>
      </c>
      <c r="D121" s="32"/>
      <c r="E121" s="80"/>
      <c r="F121" s="80"/>
      <c r="G121" s="32"/>
      <c r="H121" s="32"/>
      <c r="I121" s="33" t="s">
        <v>148</v>
      </c>
      <c r="J121" s="33"/>
      <c r="K121" s="33">
        <v>0.0023</v>
      </c>
      <c r="L121" s="33">
        <v>0.302</v>
      </c>
      <c r="M121" s="50"/>
      <c r="N121" s="50"/>
      <c r="O121" s="50"/>
      <c r="P121" s="50"/>
      <c r="Q121" s="50"/>
      <c r="R121" s="32"/>
    </row>
    <row r="122" spans="1:18" ht="14.25">
      <c r="A122" s="78">
        <v>116</v>
      </c>
      <c r="B122" s="78"/>
      <c r="C122" s="33" t="s">
        <v>1678</v>
      </c>
      <c r="D122" s="32"/>
      <c r="E122" s="80"/>
      <c r="F122" s="80"/>
      <c r="G122" s="32"/>
      <c r="H122" s="32"/>
      <c r="I122" s="33" t="s">
        <v>1678</v>
      </c>
      <c r="J122" s="33"/>
      <c r="K122" s="33">
        <v>0.0044</v>
      </c>
      <c r="L122" s="33">
        <v>0</v>
      </c>
      <c r="M122" s="50"/>
      <c r="N122" s="50"/>
      <c r="O122" s="50"/>
      <c r="P122" s="50"/>
      <c r="Q122" s="50"/>
      <c r="R122" s="32"/>
    </row>
    <row r="123" spans="1:18" ht="14.25">
      <c r="A123" s="78">
        <v>117</v>
      </c>
      <c r="B123" s="78"/>
      <c r="C123" s="33" t="s">
        <v>1630</v>
      </c>
      <c r="D123" s="32"/>
      <c r="E123" s="80"/>
      <c r="F123" s="80"/>
      <c r="G123" s="32"/>
      <c r="H123" s="32"/>
      <c r="I123" s="33" t="s">
        <v>1630</v>
      </c>
      <c r="J123" s="33"/>
      <c r="K123" s="33">
        <v>0.306</v>
      </c>
      <c r="L123" s="33">
        <v>0</v>
      </c>
      <c r="M123" s="50"/>
      <c r="N123" s="50"/>
      <c r="O123" s="50"/>
      <c r="P123" s="50"/>
      <c r="Q123" s="50"/>
      <c r="R123" s="32"/>
    </row>
    <row r="124" spans="1:18" ht="14.25">
      <c r="A124" s="78">
        <v>118</v>
      </c>
      <c r="B124" s="78"/>
      <c r="C124" s="33" t="s">
        <v>1727</v>
      </c>
      <c r="D124" s="32"/>
      <c r="E124" s="80"/>
      <c r="F124" s="80"/>
      <c r="G124" s="32"/>
      <c r="H124" s="32"/>
      <c r="I124" s="33" t="s">
        <v>1727</v>
      </c>
      <c r="J124" s="33"/>
      <c r="K124" s="33">
        <v>0.3001</v>
      </c>
      <c r="L124" s="33">
        <v>0</v>
      </c>
      <c r="M124" s="50"/>
      <c r="N124" s="50"/>
      <c r="O124" s="50"/>
      <c r="P124" s="50"/>
      <c r="Q124" s="50"/>
      <c r="R124" s="32"/>
    </row>
    <row r="125" spans="1:18" ht="14.25">
      <c r="A125" s="78">
        <v>119</v>
      </c>
      <c r="B125" s="78"/>
      <c r="C125" s="83" t="s">
        <v>1868</v>
      </c>
      <c r="D125" s="32"/>
      <c r="E125" s="80"/>
      <c r="F125" s="80"/>
      <c r="G125" s="32"/>
      <c r="H125" s="32"/>
      <c r="I125" s="83"/>
      <c r="J125" s="83"/>
      <c r="K125" s="33"/>
      <c r="L125" s="33"/>
      <c r="M125" s="50"/>
      <c r="N125" s="50"/>
      <c r="O125" s="50"/>
      <c r="P125" s="50"/>
      <c r="Q125" s="50"/>
      <c r="R125" s="32"/>
    </row>
    <row r="126" spans="1:18" ht="14.25">
      <c r="A126" s="78">
        <v>120</v>
      </c>
      <c r="B126" s="78"/>
      <c r="C126" s="33" t="s">
        <v>224</v>
      </c>
      <c r="D126" s="32"/>
      <c r="E126" s="80"/>
      <c r="F126" s="80"/>
      <c r="G126" s="32"/>
      <c r="H126" s="32"/>
      <c r="I126" s="33" t="s">
        <v>224</v>
      </c>
      <c r="J126" s="33"/>
      <c r="K126" s="33">
        <v>0.1796</v>
      </c>
      <c r="L126" s="33">
        <v>0</v>
      </c>
      <c r="M126" s="50"/>
      <c r="N126" s="50"/>
      <c r="O126" s="50"/>
      <c r="P126" s="50"/>
      <c r="Q126" s="50"/>
      <c r="R126" s="32"/>
    </row>
    <row r="127" spans="1:18" ht="14.25">
      <c r="A127" s="78">
        <v>121</v>
      </c>
      <c r="B127" s="78"/>
      <c r="C127" s="33" t="s">
        <v>1188</v>
      </c>
      <c r="D127" s="32"/>
      <c r="E127" s="80"/>
      <c r="F127" s="80"/>
      <c r="G127" s="32"/>
      <c r="H127" s="32"/>
      <c r="I127" s="33" t="s">
        <v>1188</v>
      </c>
      <c r="J127" s="33"/>
      <c r="K127" s="33">
        <v>0.214</v>
      </c>
      <c r="L127" s="33">
        <v>0.0033</v>
      </c>
      <c r="M127" s="50"/>
      <c r="N127" s="50"/>
      <c r="O127" s="50"/>
      <c r="P127" s="50"/>
      <c r="Q127" s="50"/>
      <c r="R127" s="32"/>
    </row>
    <row r="128" spans="1:18" ht="14.25">
      <c r="A128" s="78">
        <v>122</v>
      </c>
      <c r="B128" s="78"/>
      <c r="C128" s="33" t="s">
        <v>212</v>
      </c>
      <c r="D128" s="32"/>
      <c r="E128" s="80"/>
      <c r="F128" s="80"/>
      <c r="G128" s="32"/>
      <c r="H128" s="32"/>
      <c r="I128" s="33" t="s">
        <v>212</v>
      </c>
      <c r="J128" s="33"/>
      <c r="K128" s="33">
        <v>0.2745</v>
      </c>
      <c r="L128" s="33">
        <v>0</v>
      </c>
      <c r="M128" s="50"/>
      <c r="N128" s="50"/>
      <c r="O128" s="50"/>
      <c r="P128" s="50"/>
      <c r="Q128" s="50"/>
      <c r="R128" s="32"/>
    </row>
    <row r="129" spans="1:18" ht="14.25">
      <c r="A129" s="78">
        <v>123</v>
      </c>
      <c r="B129" s="78"/>
      <c r="C129" s="33" t="s">
        <v>1151</v>
      </c>
      <c r="D129" s="32"/>
      <c r="E129" s="80"/>
      <c r="F129" s="80"/>
      <c r="G129" s="32"/>
      <c r="H129" s="32"/>
      <c r="I129" s="33" t="s">
        <v>1151</v>
      </c>
      <c r="J129" s="33"/>
      <c r="K129" s="33">
        <v>0.2507</v>
      </c>
      <c r="L129" s="33">
        <v>0</v>
      </c>
      <c r="M129" s="50"/>
      <c r="N129" s="50"/>
      <c r="O129" s="50"/>
      <c r="P129" s="50"/>
      <c r="Q129" s="50"/>
      <c r="R129" s="32"/>
    </row>
    <row r="130" spans="1:18" ht="14.25">
      <c r="A130" s="78">
        <v>124</v>
      </c>
      <c r="B130" s="78"/>
      <c r="C130" s="33" t="s">
        <v>976</v>
      </c>
      <c r="D130" s="32"/>
      <c r="E130" s="80"/>
      <c r="F130" s="80"/>
      <c r="G130" s="32"/>
      <c r="H130" s="32"/>
      <c r="I130" s="33" t="s">
        <v>976</v>
      </c>
      <c r="J130" s="33"/>
      <c r="K130" s="33">
        <v>0.23</v>
      </c>
      <c r="L130" s="33">
        <v>0</v>
      </c>
      <c r="M130" s="50"/>
      <c r="N130" s="50"/>
      <c r="O130" s="50"/>
      <c r="P130" s="50"/>
      <c r="Q130" s="50"/>
      <c r="R130" s="32"/>
    </row>
    <row r="131" spans="1:18" ht="14.25">
      <c r="A131" s="78">
        <v>125</v>
      </c>
      <c r="B131" s="78"/>
      <c r="C131" s="33" t="s">
        <v>1869</v>
      </c>
      <c r="D131" s="32"/>
      <c r="E131" s="80"/>
      <c r="F131" s="80"/>
      <c r="G131" s="32"/>
      <c r="H131" s="32"/>
      <c r="I131" s="33" t="s">
        <v>1869</v>
      </c>
      <c r="J131" s="33"/>
      <c r="K131" s="33">
        <v>0.2014</v>
      </c>
      <c r="L131" s="33">
        <v>0</v>
      </c>
      <c r="M131" s="50"/>
      <c r="N131" s="50"/>
      <c r="O131" s="50"/>
      <c r="P131" s="50"/>
      <c r="Q131" s="50"/>
      <c r="R131" s="32"/>
    </row>
    <row r="132" spans="1:18" ht="14.25">
      <c r="A132" s="78">
        <v>126</v>
      </c>
      <c r="B132" s="78"/>
      <c r="C132" s="33" t="s">
        <v>1870</v>
      </c>
      <c r="D132" s="32"/>
      <c r="E132" s="80"/>
      <c r="F132" s="80"/>
      <c r="G132" s="32"/>
      <c r="H132" s="32"/>
      <c r="I132" s="33" t="s">
        <v>1870</v>
      </c>
      <c r="J132" s="33"/>
      <c r="K132" s="33">
        <v>0.2088</v>
      </c>
      <c r="L132" s="33">
        <v>0</v>
      </c>
      <c r="M132" s="50"/>
      <c r="N132" s="50"/>
      <c r="O132" s="50"/>
      <c r="P132" s="50"/>
      <c r="Q132" s="50"/>
      <c r="R132" s="32"/>
    </row>
    <row r="133" spans="1:18" ht="14.25">
      <c r="A133" s="78">
        <v>127</v>
      </c>
      <c r="B133" s="78"/>
      <c r="C133" s="33" t="s">
        <v>1723</v>
      </c>
      <c r="D133" s="32"/>
      <c r="E133" s="80"/>
      <c r="F133" s="80"/>
      <c r="G133" s="32"/>
      <c r="H133" s="32"/>
      <c r="I133" s="33" t="s">
        <v>1723</v>
      </c>
      <c r="J133" s="33"/>
      <c r="K133" s="33">
        <v>0.21</v>
      </c>
      <c r="L133" s="33">
        <v>0</v>
      </c>
      <c r="M133" s="50"/>
      <c r="N133" s="50"/>
      <c r="O133" s="50"/>
      <c r="P133" s="50"/>
      <c r="Q133" s="50"/>
      <c r="R133" s="32"/>
    </row>
    <row r="134" spans="1:18" ht="14.25">
      <c r="A134" s="78">
        <v>128</v>
      </c>
      <c r="B134" s="78"/>
      <c r="C134" s="83" t="s">
        <v>1871</v>
      </c>
      <c r="D134" s="32"/>
      <c r="E134" s="80"/>
      <c r="F134" s="80"/>
      <c r="G134" s="32"/>
      <c r="H134" s="32"/>
      <c r="I134" s="83" t="s">
        <v>1871</v>
      </c>
      <c r="J134" s="83"/>
      <c r="K134" s="33">
        <v>0.21</v>
      </c>
      <c r="L134" s="33"/>
      <c r="M134" s="50"/>
      <c r="N134" s="50"/>
      <c r="O134" s="50"/>
      <c r="P134" s="50"/>
      <c r="Q134" s="50"/>
      <c r="R134" s="32"/>
    </row>
    <row r="135" spans="1:18" ht="14.25">
      <c r="A135" s="78">
        <v>129</v>
      </c>
      <c r="B135" s="78"/>
      <c r="C135" s="33" t="s">
        <v>1232</v>
      </c>
      <c r="D135" s="32"/>
      <c r="E135" s="80"/>
      <c r="F135" s="80"/>
      <c r="G135" s="32"/>
      <c r="H135" s="32"/>
      <c r="I135" s="33" t="s">
        <v>1232</v>
      </c>
      <c r="J135" s="33"/>
      <c r="K135" s="33">
        <v>0.1398</v>
      </c>
      <c r="L135" s="33">
        <v>0</v>
      </c>
      <c r="M135" s="50"/>
      <c r="N135" s="50"/>
      <c r="O135" s="50"/>
      <c r="P135" s="50"/>
      <c r="Q135" s="50"/>
      <c r="R135" s="32"/>
    </row>
    <row r="136" spans="1:18" ht="14.25">
      <c r="A136" s="78">
        <v>130</v>
      </c>
      <c r="B136" s="78"/>
      <c r="C136" s="33" t="s">
        <v>1116</v>
      </c>
      <c r="D136" s="32"/>
      <c r="E136" s="80"/>
      <c r="F136" s="80"/>
      <c r="G136" s="32"/>
      <c r="H136" s="32"/>
      <c r="I136" s="33" t="s">
        <v>1116</v>
      </c>
      <c r="J136" s="33"/>
      <c r="K136" s="33">
        <v>0.0049</v>
      </c>
      <c r="L136" s="33">
        <v>0</v>
      </c>
      <c r="M136" s="50"/>
      <c r="N136" s="50"/>
      <c r="O136" s="50"/>
      <c r="P136" s="50"/>
      <c r="Q136" s="50"/>
      <c r="R136" s="32"/>
    </row>
    <row r="137" spans="1:18" ht="14.25">
      <c r="A137" s="78">
        <v>131</v>
      </c>
      <c r="B137" s="78"/>
      <c r="C137" s="33" t="s">
        <v>1872</v>
      </c>
      <c r="D137" s="32"/>
      <c r="E137" s="80"/>
      <c r="F137" s="80"/>
      <c r="G137" s="32"/>
      <c r="H137" s="32"/>
      <c r="I137" s="33" t="s">
        <v>1872</v>
      </c>
      <c r="J137" s="33"/>
      <c r="K137" s="33">
        <v>0.2</v>
      </c>
      <c r="L137" s="33">
        <v>0</v>
      </c>
      <c r="M137" s="50"/>
      <c r="N137" s="50"/>
      <c r="O137" s="50"/>
      <c r="P137" s="50"/>
      <c r="Q137" s="50"/>
      <c r="R137" s="32"/>
    </row>
    <row r="138" spans="1:18" ht="14.25">
      <c r="A138" s="78">
        <v>132</v>
      </c>
      <c r="B138" s="78"/>
      <c r="C138" s="83" t="s">
        <v>1873</v>
      </c>
      <c r="D138" s="32"/>
      <c r="E138" s="80"/>
      <c r="F138" s="80"/>
      <c r="G138" s="32"/>
      <c r="H138" s="32"/>
      <c r="I138" s="83" t="s">
        <v>1873</v>
      </c>
      <c r="J138" s="83"/>
      <c r="K138" s="33">
        <v>0.2</v>
      </c>
      <c r="L138" s="33"/>
      <c r="M138" s="50"/>
      <c r="N138" s="50"/>
      <c r="O138" s="50"/>
      <c r="P138" s="50"/>
      <c r="Q138" s="50"/>
      <c r="R138" s="32"/>
    </row>
    <row r="139" spans="1:18" ht="14.25">
      <c r="A139" s="78">
        <v>133</v>
      </c>
      <c r="B139" s="78"/>
      <c r="C139" s="83" t="s">
        <v>1780</v>
      </c>
      <c r="D139" s="32"/>
      <c r="E139" s="80"/>
      <c r="F139" s="80"/>
      <c r="G139" s="32"/>
      <c r="H139" s="32"/>
      <c r="I139" s="83"/>
      <c r="J139" s="83"/>
      <c r="K139" s="33"/>
      <c r="L139" s="33"/>
      <c r="M139" s="50"/>
      <c r="N139" s="50"/>
      <c r="O139" s="50"/>
      <c r="P139" s="50"/>
      <c r="Q139" s="50"/>
      <c r="R139" s="32"/>
    </row>
    <row r="140" spans="1:18" ht="14.25">
      <c r="A140" s="78">
        <v>134</v>
      </c>
      <c r="B140" s="78"/>
      <c r="C140" s="35" t="s">
        <v>1874</v>
      </c>
      <c r="D140" s="32"/>
      <c r="E140" s="80"/>
      <c r="F140" s="80"/>
      <c r="G140" s="32"/>
      <c r="H140" s="32"/>
      <c r="I140" s="35" t="s">
        <v>1874</v>
      </c>
      <c r="J140" s="35"/>
      <c r="K140" s="33">
        <v>0.1975</v>
      </c>
      <c r="L140" s="33"/>
      <c r="M140" s="50"/>
      <c r="N140" s="50"/>
      <c r="O140" s="50"/>
      <c r="P140" s="50"/>
      <c r="Q140" s="50"/>
      <c r="R140" s="32"/>
    </row>
    <row r="141" spans="1:18" ht="14.25">
      <c r="A141" s="78">
        <v>135</v>
      </c>
      <c r="B141" s="78"/>
      <c r="C141" s="33" t="s">
        <v>55</v>
      </c>
      <c r="D141" s="32"/>
      <c r="E141" s="80"/>
      <c r="F141" s="80"/>
      <c r="G141" s="32"/>
      <c r="H141" s="32"/>
      <c r="I141" s="33" t="s">
        <v>55</v>
      </c>
      <c r="J141" s="33"/>
      <c r="K141" s="33">
        <v>0.1856</v>
      </c>
      <c r="L141" s="33">
        <v>0</v>
      </c>
      <c r="M141" s="50"/>
      <c r="N141" s="50"/>
      <c r="O141" s="50"/>
      <c r="P141" s="50"/>
      <c r="Q141" s="50"/>
      <c r="R141" s="32"/>
    </row>
    <row r="142" spans="1:18" ht="14.25">
      <c r="A142" s="78">
        <v>136</v>
      </c>
      <c r="B142" s="78"/>
      <c r="C142" s="84" t="s">
        <v>1875</v>
      </c>
      <c r="D142" s="32"/>
      <c r="E142" s="80"/>
      <c r="F142" s="80"/>
      <c r="G142" s="32"/>
      <c r="H142" s="32"/>
      <c r="I142" s="84" t="s">
        <v>1875</v>
      </c>
      <c r="J142" s="84"/>
      <c r="K142" s="33">
        <v>0.1832</v>
      </c>
      <c r="L142" s="33"/>
      <c r="M142" s="50"/>
      <c r="N142" s="50"/>
      <c r="O142" s="50"/>
      <c r="P142" s="50"/>
      <c r="Q142" s="50"/>
      <c r="R142" s="32"/>
    </row>
    <row r="143" spans="1:18" ht="14.25">
      <c r="A143" s="78">
        <v>137</v>
      </c>
      <c r="B143" s="78"/>
      <c r="C143" s="33" t="s">
        <v>1642</v>
      </c>
      <c r="D143" s="32"/>
      <c r="E143" s="80"/>
      <c r="F143" s="80"/>
      <c r="G143" s="32"/>
      <c r="H143" s="32"/>
      <c r="I143" s="33" t="s">
        <v>1642</v>
      </c>
      <c r="J143" s="33"/>
      <c r="K143" s="33">
        <v>0.1821</v>
      </c>
      <c r="L143" s="33">
        <v>0</v>
      </c>
      <c r="M143" s="50"/>
      <c r="N143" s="50"/>
      <c r="O143" s="50"/>
      <c r="P143" s="50"/>
      <c r="Q143" s="50"/>
      <c r="R143" s="32"/>
    </row>
    <row r="144" spans="1:18" ht="14.25">
      <c r="A144" s="78">
        <v>138</v>
      </c>
      <c r="B144" s="78"/>
      <c r="C144" s="33" t="s">
        <v>1613</v>
      </c>
      <c r="D144" s="32"/>
      <c r="E144" s="80"/>
      <c r="F144" s="80"/>
      <c r="G144" s="32"/>
      <c r="H144" s="32"/>
      <c r="I144" s="33" t="s">
        <v>1613</v>
      </c>
      <c r="J144" s="33"/>
      <c r="K144" s="33">
        <v>0.0802</v>
      </c>
      <c r="L144" s="33">
        <v>0</v>
      </c>
      <c r="M144" s="50"/>
      <c r="N144" s="50"/>
      <c r="O144" s="50"/>
      <c r="P144" s="50"/>
      <c r="Q144" s="50"/>
      <c r="R144" s="32"/>
    </row>
    <row r="145" spans="1:18" ht="14.25">
      <c r="A145" s="78">
        <v>139</v>
      </c>
      <c r="B145" s="78"/>
      <c r="C145" s="33" t="s">
        <v>1876</v>
      </c>
      <c r="D145" s="32"/>
      <c r="E145" s="80"/>
      <c r="F145" s="80"/>
      <c r="G145" s="32"/>
      <c r="H145" s="32"/>
      <c r="I145" s="33" t="s">
        <v>1876</v>
      </c>
      <c r="J145" s="33"/>
      <c r="K145" s="33">
        <v>0.1702</v>
      </c>
      <c r="L145" s="33">
        <v>0</v>
      </c>
      <c r="M145" s="50"/>
      <c r="N145" s="50"/>
      <c r="O145" s="50"/>
      <c r="P145" s="50"/>
      <c r="Q145" s="50"/>
      <c r="R145" s="32"/>
    </row>
    <row r="146" spans="1:18" ht="14.25">
      <c r="A146" s="78">
        <v>140</v>
      </c>
      <c r="B146" s="78"/>
      <c r="C146" s="33" t="s">
        <v>1168</v>
      </c>
      <c r="D146" s="32"/>
      <c r="E146" s="80"/>
      <c r="F146" s="80"/>
      <c r="G146" s="32"/>
      <c r="H146" s="32"/>
      <c r="I146" s="33" t="s">
        <v>1168</v>
      </c>
      <c r="J146" s="33"/>
      <c r="K146" s="33">
        <v>0.1781</v>
      </c>
      <c r="L146" s="33">
        <v>0</v>
      </c>
      <c r="M146" s="50"/>
      <c r="N146" s="50"/>
      <c r="O146" s="50"/>
      <c r="P146" s="50"/>
      <c r="Q146" s="50"/>
      <c r="R146" s="32"/>
    </row>
    <row r="147" spans="1:18" ht="14.25">
      <c r="A147" s="78">
        <v>141</v>
      </c>
      <c r="B147" s="78"/>
      <c r="C147" s="33" t="s">
        <v>1671</v>
      </c>
      <c r="D147" s="32"/>
      <c r="E147" s="80"/>
      <c r="F147" s="80"/>
      <c r="G147" s="32"/>
      <c r="H147" s="32"/>
      <c r="I147" s="33" t="s">
        <v>1671</v>
      </c>
      <c r="J147" s="33"/>
      <c r="K147" s="33">
        <v>0.1715</v>
      </c>
      <c r="L147" s="33">
        <v>0</v>
      </c>
      <c r="M147" s="50"/>
      <c r="N147" s="50"/>
      <c r="O147" s="50"/>
      <c r="P147" s="50"/>
      <c r="Q147" s="50"/>
      <c r="R147" s="32"/>
    </row>
    <row r="148" spans="1:18" ht="14.25">
      <c r="A148" s="78">
        <v>142</v>
      </c>
      <c r="B148" s="78"/>
      <c r="C148" s="33" t="s">
        <v>1217</v>
      </c>
      <c r="D148" s="32"/>
      <c r="E148" s="80"/>
      <c r="F148" s="80"/>
      <c r="G148" s="32"/>
      <c r="H148" s="32"/>
      <c r="I148" s="33" t="s">
        <v>1217</v>
      </c>
      <c r="J148" s="33"/>
      <c r="K148" s="33">
        <v>0.171</v>
      </c>
      <c r="L148" s="33">
        <v>0</v>
      </c>
      <c r="M148" s="50"/>
      <c r="N148" s="50"/>
      <c r="O148" s="50"/>
      <c r="P148" s="50"/>
      <c r="Q148" s="50"/>
      <c r="R148" s="32"/>
    </row>
    <row r="149" spans="1:18" ht="14.25">
      <c r="A149" s="78">
        <v>143</v>
      </c>
      <c r="B149" s="78"/>
      <c r="C149" s="33" t="s">
        <v>1877</v>
      </c>
      <c r="D149" s="32"/>
      <c r="E149" s="80"/>
      <c r="F149" s="80"/>
      <c r="G149" s="32"/>
      <c r="H149" s="32"/>
      <c r="I149" s="33" t="s">
        <v>1877</v>
      </c>
      <c r="J149" s="33"/>
      <c r="K149" s="33">
        <v>0.1637</v>
      </c>
      <c r="L149" s="33">
        <v>0</v>
      </c>
      <c r="M149" s="50"/>
      <c r="N149" s="50"/>
      <c r="O149" s="50"/>
      <c r="P149" s="50"/>
      <c r="Q149" s="50"/>
      <c r="R149" s="32"/>
    </row>
    <row r="150" spans="1:18" ht="14.25">
      <c r="A150" s="78">
        <v>144</v>
      </c>
      <c r="B150" s="78"/>
      <c r="C150" s="33" t="s">
        <v>240</v>
      </c>
      <c r="D150" s="32"/>
      <c r="E150" s="80"/>
      <c r="F150" s="80"/>
      <c r="G150" s="32"/>
      <c r="H150" s="32"/>
      <c r="I150" s="33" t="s">
        <v>240</v>
      </c>
      <c r="J150" s="33"/>
      <c r="K150" s="33">
        <v>0.1406</v>
      </c>
      <c r="L150" s="33">
        <v>0</v>
      </c>
      <c r="M150" s="50"/>
      <c r="N150" s="50"/>
      <c r="O150" s="50"/>
      <c r="P150" s="50"/>
      <c r="Q150" s="50"/>
      <c r="R150" s="32"/>
    </row>
    <row r="151" spans="1:18" ht="14.25">
      <c r="A151" s="78">
        <v>145</v>
      </c>
      <c r="B151" s="78"/>
      <c r="C151" s="97" t="s">
        <v>61</v>
      </c>
      <c r="D151" s="32"/>
      <c r="E151" s="80"/>
      <c r="F151" s="80"/>
      <c r="G151" s="32"/>
      <c r="H151" s="32"/>
      <c r="I151" s="97" t="s">
        <v>61</v>
      </c>
      <c r="J151" s="97"/>
      <c r="K151" s="33">
        <v>0.1628</v>
      </c>
      <c r="L151" s="33"/>
      <c r="M151" s="50"/>
      <c r="N151" s="50"/>
      <c r="O151" s="50"/>
      <c r="P151" s="50"/>
      <c r="Q151" s="50"/>
      <c r="R151" s="32"/>
    </row>
    <row r="152" spans="1:18" ht="14.25">
      <c r="A152" s="78">
        <v>146</v>
      </c>
      <c r="B152" s="78"/>
      <c r="C152" s="33" t="s">
        <v>1150</v>
      </c>
      <c r="D152" s="32"/>
      <c r="E152" s="80"/>
      <c r="F152" s="80"/>
      <c r="G152" s="32"/>
      <c r="H152" s="32"/>
      <c r="I152" s="33" t="s">
        <v>1150</v>
      </c>
      <c r="J152" s="33"/>
      <c r="K152" s="33">
        <v>0.1579</v>
      </c>
      <c r="L152" s="33">
        <v>0</v>
      </c>
      <c r="M152" s="50"/>
      <c r="N152" s="50"/>
      <c r="O152" s="50"/>
      <c r="P152" s="50"/>
      <c r="Q152" s="50"/>
      <c r="R152" s="32"/>
    </row>
    <row r="153" spans="1:18" ht="14.25">
      <c r="A153" s="78">
        <v>147</v>
      </c>
      <c r="B153" s="78"/>
      <c r="C153" s="33" t="s">
        <v>1030</v>
      </c>
      <c r="D153" s="32"/>
      <c r="E153" s="80"/>
      <c r="F153" s="80"/>
      <c r="G153" s="32"/>
      <c r="H153" s="32"/>
      <c r="I153" s="33" t="s">
        <v>1030</v>
      </c>
      <c r="J153" s="33"/>
      <c r="K153" s="33">
        <v>0.1503</v>
      </c>
      <c r="L153" s="33">
        <v>0</v>
      </c>
      <c r="M153" s="50"/>
      <c r="N153" s="50"/>
      <c r="O153" s="50"/>
      <c r="P153" s="50"/>
      <c r="Q153" s="50"/>
      <c r="R153" s="32"/>
    </row>
    <row r="154" spans="1:18" ht="14.25">
      <c r="A154" s="78">
        <v>148</v>
      </c>
      <c r="B154" s="78"/>
      <c r="C154" s="33" t="s">
        <v>1719</v>
      </c>
      <c r="D154" s="32"/>
      <c r="E154" s="80"/>
      <c r="F154" s="80"/>
      <c r="G154" s="32"/>
      <c r="H154" s="32"/>
      <c r="I154" s="33" t="s">
        <v>1719</v>
      </c>
      <c r="J154" s="33"/>
      <c r="K154" s="33">
        <v>0.16</v>
      </c>
      <c r="L154" s="33">
        <v>0</v>
      </c>
      <c r="M154" s="50"/>
      <c r="N154" s="50"/>
      <c r="O154" s="50"/>
      <c r="P154" s="50"/>
      <c r="Q154" s="50"/>
      <c r="R154" s="32"/>
    </row>
    <row r="155" spans="1:18" ht="14.25">
      <c r="A155" s="78">
        <v>149</v>
      </c>
      <c r="B155" s="78"/>
      <c r="C155" s="81" t="s">
        <v>1878</v>
      </c>
      <c r="D155" s="32"/>
      <c r="E155" s="80"/>
      <c r="F155" s="80"/>
      <c r="G155" s="32"/>
      <c r="H155" s="32"/>
      <c r="I155" s="81" t="s">
        <v>1878</v>
      </c>
      <c r="J155" s="81"/>
      <c r="K155" s="33">
        <v>0.149</v>
      </c>
      <c r="L155" s="33">
        <v>0.0055</v>
      </c>
      <c r="M155" s="50"/>
      <c r="N155" s="50"/>
      <c r="O155" s="50"/>
      <c r="P155" s="50"/>
      <c r="Q155" s="50"/>
      <c r="R155" s="32"/>
    </row>
    <row r="156" spans="1:18" ht="14.25">
      <c r="A156" s="78">
        <v>150</v>
      </c>
      <c r="B156" s="78"/>
      <c r="C156" s="33" t="s">
        <v>1694</v>
      </c>
      <c r="D156" s="32"/>
      <c r="E156" s="80"/>
      <c r="F156" s="80"/>
      <c r="G156" s="32"/>
      <c r="H156" s="32"/>
      <c r="I156" s="33" t="s">
        <v>1694</v>
      </c>
      <c r="J156" s="33"/>
      <c r="K156" s="33">
        <v>0.1434</v>
      </c>
      <c r="L156" s="33">
        <v>0.01</v>
      </c>
      <c r="M156" s="50"/>
      <c r="N156" s="50"/>
      <c r="O156" s="50"/>
      <c r="P156" s="50"/>
      <c r="Q156" s="50"/>
      <c r="R156" s="32"/>
    </row>
    <row r="157" spans="1:18" ht="14.25">
      <c r="A157" s="78">
        <v>151</v>
      </c>
      <c r="B157" s="78"/>
      <c r="C157" s="96" t="s">
        <v>1879</v>
      </c>
      <c r="D157" s="32"/>
      <c r="E157" s="80"/>
      <c r="F157" s="80"/>
      <c r="G157" s="32"/>
      <c r="H157" s="32"/>
      <c r="I157" s="96"/>
      <c r="J157" s="96"/>
      <c r="K157" s="33"/>
      <c r="L157" s="33"/>
      <c r="M157" s="50"/>
      <c r="N157" s="50"/>
      <c r="O157" s="50"/>
      <c r="P157" s="50"/>
      <c r="Q157" s="50"/>
      <c r="R157" s="32"/>
    </row>
    <row r="158" spans="1:18" ht="14.25">
      <c r="A158" s="78">
        <v>152</v>
      </c>
      <c r="B158" s="78"/>
      <c r="C158" s="33" t="s">
        <v>1880</v>
      </c>
      <c r="D158" s="32"/>
      <c r="E158" s="80"/>
      <c r="F158" s="80"/>
      <c r="G158" s="32"/>
      <c r="H158" s="32"/>
      <c r="I158" s="33" t="s">
        <v>1880</v>
      </c>
      <c r="J158" s="33"/>
      <c r="K158" s="33">
        <v>0.14</v>
      </c>
      <c r="L158" s="33">
        <v>0</v>
      </c>
      <c r="M158" s="50"/>
      <c r="N158" s="50"/>
      <c r="O158" s="50"/>
      <c r="P158" s="50"/>
      <c r="Q158" s="50"/>
      <c r="R158" s="32"/>
    </row>
    <row r="159" spans="1:18" ht="14.25">
      <c r="A159" s="78">
        <v>153</v>
      </c>
      <c r="B159" s="78"/>
      <c r="C159" s="33" t="s">
        <v>1353</v>
      </c>
      <c r="D159" s="32"/>
      <c r="E159" s="80"/>
      <c r="F159" s="80"/>
      <c r="G159" s="32"/>
      <c r="H159" s="32"/>
      <c r="I159" s="33" t="s">
        <v>1353</v>
      </c>
      <c r="J159" s="33"/>
      <c r="K159" s="33">
        <v>0.1377</v>
      </c>
      <c r="L159" s="33">
        <v>0</v>
      </c>
      <c r="M159" s="50"/>
      <c r="N159" s="50"/>
      <c r="O159" s="50"/>
      <c r="P159" s="50"/>
      <c r="Q159" s="50"/>
      <c r="R159" s="32"/>
    </row>
    <row r="160" spans="1:18" ht="14.25">
      <c r="A160" s="78">
        <v>154</v>
      </c>
      <c r="B160" s="78"/>
      <c r="C160" s="33" t="s">
        <v>1881</v>
      </c>
      <c r="D160" s="32"/>
      <c r="E160" s="80"/>
      <c r="F160" s="80"/>
      <c r="G160" s="32"/>
      <c r="H160" s="32"/>
      <c r="I160" s="33" t="s">
        <v>1881</v>
      </c>
      <c r="J160" s="33"/>
      <c r="K160" s="33">
        <v>0.0841</v>
      </c>
      <c r="L160" s="33">
        <v>0</v>
      </c>
      <c r="M160" s="50"/>
      <c r="N160" s="50"/>
      <c r="O160" s="50"/>
      <c r="P160" s="50"/>
      <c r="Q160" s="50"/>
      <c r="R160" s="32"/>
    </row>
    <row r="161" spans="1:18" ht="14.25">
      <c r="A161" s="78">
        <v>155</v>
      </c>
      <c r="B161" s="78"/>
      <c r="C161" s="97" t="s">
        <v>1882</v>
      </c>
      <c r="D161" s="32"/>
      <c r="E161" s="80"/>
      <c r="F161" s="80"/>
      <c r="G161" s="32"/>
      <c r="H161" s="32"/>
      <c r="I161" s="97" t="s">
        <v>1882</v>
      </c>
      <c r="J161" s="97"/>
      <c r="K161" s="33">
        <v>0.1327</v>
      </c>
      <c r="L161" s="33"/>
      <c r="M161" s="50"/>
      <c r="N161" s="50"/>
      <c r="O161" s="50"/>
      <c r="P161" s="50"/>
      <c r="Q161" s="50"/>
      <c r="R161" s="32"/>
    </row>
    <row r="162" spans="1:18" ht="14.25">
      <c r="A162" s="78">
        <v>156</v>
      </c>
      <c r="B162" s="78"/>
      <c r="C162" s="83" t="s">
        <v>1883</v>
      </c>
      <c r="D162" s="32"/>
      <c r="E162" s="80"/>
      <c r="F162" s="80"/>
      <c r="G162" s="32"/>
      <c r="H162" s="32"/>
      <c r="I162" s="83"/>
      <c r="J162" s="83"/>
      <c r="K162" s="33"/>
      <c r="L162" s="33"/>
      <c r="M162" s="50"/>
      <c r="N162" s="50"/>
      <c r="O162" s="50"/>
      <c r="P162" s="50"/>
      <c r="Q162" s="50"/>
      <c r="R162" s="32"/>
    </row>
    <row r="163" spans="1:18" ht="14.25">
      <c r="A163" s="78">
        <v>157</v>
      </c>
      <c r="B163" s="78"/>
      <c r="C163" s="33" t="s">
        <v>1884</v>
      </c>
      <c r="D163" s="32"/>
      <c r="E163" s="80"/>
      <c r="F163" s="80"/>
      <c r="G163" s="32"/>
      <c r="H163" s="32"/>
      <c r="I163" s="33" t="s">
        <v>1884</v>
      </c>
      <c r="J163" s="33"/>
      <c r="K163" s="33">
        <v>0.1294</v>
      </c>
      <c r="L163" s="33">
        <v>0</v>
      </c>
      <c r="M163" s="50"/>
      <c r="N163" s="50"/>
      <c r="O163" s="50"/>
      <c r="P163" s="50"/>
      <c r="Q163" s="50"/>
      <c r="R163" s="32"/>
    </row>
    <row r="164" spans="1:18" ht="14.25">
      <c r="A164" s="78">
        <v>158</v>
      </c>
      <c r="B164" s="78"/>
      <c r="C164" s="33" t="s">
        <v>151</v>
      </c>
      <c r="D164" s="32"/>
      <c r="E164" s="80"/>
      <c r="F164" s="80"/>
      <c r="G164" s="32"/>
      <c r="H164" s="32"/>
      <c r="I164" s="33" t="s">
        <v>151</v>
      </c>
      <c r="J164" s="33"/>
      <c r="K164" s="33">
        <v>0.1242</v>
      </c>
      <c r="L164" s="33">
        <v>0</v>
      </c>
      <c r="M164" s="50"/>
      <c r="N164" s="50"/>
      <c r="O164" s="50"/>
      <c r="P164" s="50"/>
      <c r="Q164" s="50"/>
      <c r="R164" s="32"/>
    </row>
    <row r="165" spans="1:18" ht="14.25">
      <c r="A165" s="78">
        <v>159</v>
      </c>
      <c r="B165" s="78"/>
      <c r="C165" s="33" t="s">
        <v>1251</v>
      </c>
      <c r="D165" s="32"/>
      <c r="E165" s="80"/>
      <c r="F165" s="80"/>
      <c r="G165" s="32"/>
      <c r="H165" s="32"/>
      <c r="I165" s="33" t="s">
        <v>1251</v>
      </c>
      <c r="J165" s="33"/>
      <c r="K165" s="33">
        <v>0.1018</v>
      </c>
      <c r="L165" s="33">
        <v>0</v>
      </c>
      <c r="M165" s="50"/>
      <c r="N165" s="50"/>
      <c r="O165" s="50"/>
      <c r="P165" s="50"/>
      <c r="Q165" s="50"/>
      <c r="R165" s="32"/>
    </row>
    <row r="166" spans="1:18" ht="14.25">
      <c r="A166" s="78">
        <v>160</v>
      </c>
      <c r="B166" s="78"/>
      <c r="C166" s="33" t="s">
        <v>1107</v>
      </c>
      <c r="D166" s="32"/>
      <c r="E166" s="80"/>
      <c r="F166" s="80"/>
      <c r="G166" s="32"/>
      <c r="H166" s="32"/>
      <c r="I166" s="33" t="s">
        <v>1107</v>
      </c>
      <c r="J166" s="33"/>
      <c r="K166" s="33">
        <v>0.1016</v>
      </c>
      <c r="L166" s="33">
        <v>0</v>
      </c>
      <c r="M166" s="50"/>
      <c r="N166" s="50"/>
      <c r="O166" s="50"/>
      <c r="P166" s="50"/>
      <c r="Q166" s="50"/>
      <c r="R166" s="32"/>
    </row>
    <row r="167" spans="1:18" ht="14.25">
      <c r="A167" s="78">
        <v>161</v>
      </c>
      <c r="B167" s="78"/>
      <c r="C167" s="83" t="s">
        <v>1885</v>
      </c>
      <c r="D167" s="32"/>
      <c r="E167" s="80"/>
      <c r="F167" s="80"/>
      <c r="G167" s="32"/>
      <c r="H167" s="32"/>
      <c r="I167" s="83" t="s">
        <v>1885</v>
      </c>
      <c r="J167" s="83"/>
      <c r="K167" s="33">
        <v>0.1</v>
      </c>
      <c r="L167" s="33"/>
      <c r="M167" s="50"/>
      <c r="N167" s="50"/>
      <c r="O167" s="50"/>
      <c r="P167" s="50"/>
      <c r="Q167" s="50"/>
      <c r="R167" s="32"/>
    </row>
    <row r="168" spans="1:18" ht="14.25">
      <c r="A168" s="78">
        <v>162</v>
      </c>
      <c r="B168" s="78"/>
      <c r="C168" s="35" t="s">
        <v>1886</v>
      </c>
      <c r="D168" s="32"/>
      <c r="E168" s="80"/>
      <c r="F168" s="80"/>
      <c r="G168" s="32"/>
      <c r="H168" s="32"/>
      <c r="I168" s="35"/>
      <c r="J168" s="35"/>
      <c r="K168" s="33"/>
      <c r="L168" s="33"/>
      <c r="M168" s="50"/>
      <c r="N168" s="50"/>
      <c r="O168" s="50"/>
      <c r="P168" s="50"/>
      <c r="Q168" s="50"/>
      <c r="R168" s="32"/>
    </row>
    <row r="169" spans="1:18" ht="14.25">
      <c r="A169" s="78">
        <v>163</v>
      </c>
      <c r="B169" s="78"/>
      <c r="C169" s="83" t="s">
        <v>1887</v>
      </c>
      <c r="D169" s="32"/>
      <c r="E169" s="80"/>
      <c r="F169" s="80"/>
      <c r="G169" s="32"/>
      <c r="H169" s="32"/>
      <c r="I169" s="83"/>
      <c r="J169" s="83"/>
      <c r="K169" s="33"/>
      <c r="L169" s="33"/>
      <c r="M169" s="50"/>
      <c r="N169" s="50"/>
      <c r="O169" s="50"/>
      <c r="P169" s="50"/>
      <c r="Q169" s="50"/>
      <c r="R169" s="32"/>
    </row>
    <row r="170" spans="1:18" ht="14.25">
      <c r="A170" s="78">
        <v>164</v>
      </c>
      <c r="B170" s="78"/>
      <c r="C170" s="83" t="s">
        <v>1888</v>
      </c>
      <c r="D170" s="32"/>
      <c r="E170" s="80"/>
      <c r="F170" s="80"/>
      <c r="G170" s="32"/>
      <c r="H170" s="32"/>
      <c r="I170" s="83" t="s">
        <v>1888</v>
      </c>
      <c r="J170" s="83"/>
      <c r="K170" s="33">
        <v>0.1</v>
      </c>
      <c r="L170" s="33"/>
      <c r="M170" s="50"/>
      <c r="N170" s="50"/>
      <c r="O170" s="50"/>
      <c r="P170" s="50"/>
      <c r="Q170" s="50"/>
      <c r="R170" s="32"/>
    </row>
    <row r="171" spans="1:18" ht="14.25">
      <c r="A171" s="78">
        <v>165</v>
      </c>
      <c r="B171" s="78"/>
      <c r="C171" s="33" t="s">
        <v>962</v>
      </c>
      <c r="D171" s="32"/>
      <c r="E171" s="80"/>
      <c r="F171" s="80"/>
      <c r="G171" s="32"/>
      <c r="H171" s="32"/>
      <c r="I171" s="33" t="s">
        <v>962</v>
      </c>
      <c r="J171" s="33"/>
      <c r="K171" s="33">
        <v>0.099</v>
      </c>
      <c r="L171" s="33">
        <v>0</v>
      </c>
      <c r="M171" s="50"/>
      <c r="N171" s="50"/>
      <c r="O171" s="50"/>
      <c r="P171" s="50"/>
      <c r="Q171" s="50"/>
      <c r="R171" s="32"/>
    </row>
    <row r="172" spans="1:18" ht="14.25">
      <c r="A172" s="78">
        <v>166</v>
      </c>
      <c r="B172" s="78"/>
      <c r="C172" s="33" t="s">
        <v>515</v>
      </c>
      <c r="D172" s="32"/>
      <c r="E172" s="80"/>
      <c r="F172" s="80"/>
      <c r="G172" s="32"/>
      <c r="H172" s="32"/>
      <c r="I172" s="33" t="s">
        <v>515</v>
      </c>
      <c r="J172" s="33"/>
      <c r="K172" s="33">
        <v>0.09</v>
      </c>
      <c r="L172" s="33">
        <v>0</v>
      </c>
      <c r="M172" s="50"/>
      <c r="N172" s="50"/>
      <c r="O172" s="50"/>
      <c r="P172" s="50"/>
      <c r="Q172" s="50"/>
      <c r="R172" s="32"/>
    </row>
    <row r="173" spans="1:18" ht="14.25">
      <c r="A173" s="78">
        <v>167</v>
      </c>
      <c r="B173" s="78"/>
      <c r="C173" s="33" t="s">
        <v>505</v>
      </c>
      <c r="D173" s="32"/>
      <c r="E173" s="80"/>
      <c r="F173" s="80"/>
      <c r="G173" s="32"/>
      <c r="H173" s="32"/>
      <c r="I173" s="33" t="s">
        <v>505</v>
      </c>
      <c r="J173" s="33"/>
      <c r="K173" s="33">
        <v>0.088</v>
      </c>
      <c r="L173" s="33">
        <v>0</v>
      </c>
      <c r="M173" s="50"/>
      <c r="N173" s="50"/>
      <c r="O173" s="50"/>
      <c r="P173" s="50"/>
      <c r="Q173" s="50"/>
      <c r="R173" s="32"/>
    </row>
    <row r="174" spans="1:18" ht="14.25">
      <c r="A174" s="78">
        <v>168</v>
      </c>
      <c r="B174" s="78"/>
      <c r="C174" s="83" t="s">
        <v>1889</v>
      </c>
      <c r="D174" s="32"/>
      <c r="E174" s="80"/>
      <c r="F174" s="80"/>
      <c r="G174" s="32"/>
      <c r="H174" s="32"/>
      <c r="I174" s="83" t="s">
        <v>1889</v>
      </c>
      <c r="J174" s="83"/>
      <c r="K174" s="33">
        <v>0.088</v>
      </c>
      <c r="L174" s="33"/>
      <c r="M174" s="50"/>
      <c r="N174" s="50"/>
      <c r="O174" s="50"/>
      <c r="P174" s="50"/>
      <c r="Q174" s="50"/>
      <c r="R174" s="32"/>
    </row>
    <row r="175" spans="1:18" ht="14.25">
      <c r="A175" s="78">
        <v>169</v>
      </c>
      <c r="B175" s="78"/>
      <c r="C175" s="33" t="s">
        <v>1890</v>
      </c>
      <c r="D175" s="32"/>
      <c r="E175" s="80"/>
      <c r="F175" s="80"/>
      <c r="G175" s="32"/>
      <c r="H175" s="32"/>
      <c r="I175" s="33" t="s">
        <v>1890</v>
      </c>
      <c r="J175" s="33"/>
      <c r="K175" s="33">
        <v>0.0862</v>
      </c>
      <c r="L175" s="33">
        <v>0</v>
      </c>
      <c r="M175" s="50"/>
      <c r="N175" s="50"/>
      <c r="O175" s="50"/>
      <c r="P175" s="50"/>
      <c r="Q175" s="50"/>
      <c r="R175" s="32"/>
    </row>
    <row r="176" spans="1:18" ht="14.25">
      <c r="A176" s="78">
        <v>170</v>
      </c>
      <c r="B176" s="78"/>
      <c r="C176" s="33" t="s">
        <v>1690</v>
      </c>
      <c r="D176" s="32"/>
      <c r="E176" s="80"/>
      <c r="F176" s="80"/>
      <c r="G176" s="32"/>
      <c r="H176" s="32"/>
      <c r="I176" s="33" t="s">
        <v>1690</v>
      </c>
      <c r="J176" s="33"/>
      <c r="K176" s="33">
        <v>0.0848</v>
      </c>
      <c r="L176" s="33">
        <v>0</v>
      </c>
      <c r="M176" s="50"/>
      <c r="N176" s="50"/>
      <c r="O176" s="50"/>
      <c r="P176" s="50"/>
      <c r="Q176" s="50"/>
      <c r="R176" s="32"/>
    </row>
    <row r="177" spans="1:18" ht="14.25">
      <c r="A177" s="78">
        <v>171</v>
      </c>
      <c r="B177" s="78"/>
      <c r="C177" s="33" t="s">
        <v>149</v>
      </c>
      <c r="D177" s="32"/>
      <c r="E177" s="80"/>
      <c r="F177" s="80"/>
      <c r="G177" s="32"/>
      <c r="H177" s="32"/>
      <c r="I177" s="33" t="s">
        <v>149</v>
      </c>
      <c r="J177" s="33"/>
      <c r="K177" s="33">
        <v>0.083</v>
      </c>
      <c r="L177" s="33">
        <v>0</v>
      </c>
      <c r="M177" s="50"/>
      <c r="N177" s="50"/>
      <c r="O177" s="50"/>
      <c r="P177" s="50"/>
      <c r="Q177" s="50"/>
      <c r="R177" s="32"/>
    </row>
    <row r="178" spans="1:18" ht="14.25">
      <c r="A178" s="78">
        <v>172</v>
      </c>
      <c r="B178" s="78"/>
      <c r="C178" s="33" t="s">
        <v>1172</v>
      </c>
      <c r="D178" s="32"/>
      <c r="E178" s="80"/>
      <c r="F178" s="80"/>
      <c r="G178" s="32"/>
      <c r="H178" s="32"/>
      <c r="I178" s="33" t="s">
        <v>1172</v>
      </c>
      <c r="J178" s="33"/>
      <c r="K178" s="33">
        <v>0.0802</v>
      </c>
      <c r="L178" s="33">
        <v>0</v>
      </c>
      <c r="M178" s="50"/>
      <c r="N178" s="50"/>
      <c r="O178" s="50"/>
      <c r="P178" s="50"/>
      <c r="Q178" s="50"/>
      <c r="R178" s="32"/>
    </row>
    <row r="179" spans="1:18" ht="14.25">
      <c r="A179" s="78">
        <v>173</v>
      </c>
      <c r="B179" s="78"/>
      <c r="C179" s="83" t="s">
        <v>1891</v>
      </c>
      <c r="D179" s="32"/>
      <c r="E179" s="80"/>
      <c r="F179" s="80"/>
      <c r="G179" s="32"/>
      <c r="H179" s="32"/>
      <c r="I179" s="83" t="s">
        <v>1891</v>
      </c>
      <c r="J179" s="83"/>
      <c r="K179" s="33">
        <v>0.08</v>
      </c>
      <c r="L179" s="33"/>
      <c r="M179" s="50"/>
      <c r="N179" s="50"/>
      <c r="O179" s="50"/>
      <c r="P179" s="50"/>
      <c r="Q179" s="50"/>
      <c r="R179" s="32"/>
    </row>
    <row r="180" spans="1:18" ht="14.25">
      <c r="A180" s="78">
        <v>174</v>
      </c>
      <c r="B180" s="78"/>
      <c r="C180" s="97" t="s">
        <v>1892</v>
      </c>
      <c r="D180" s="32"/>
      <c r="E180" s="80"/>
      <c r="F180" s="80"/>
      <c r="G180" s="32"/>
      <c r="H180" s="32"/>
      <c r="I180" s="97" t="s">
        <v>1892</v>
      </c>
      <c r="J180" s="97"/>
      <c r="K180" s="33">
        <v>0.08</v>
      </c>
      <c r="L180" s="33"/>
      <c r="M180" s="50"/>
      <c r="N180" s="50"/>
      <c r="O180" s="50"/>
      <c r="P180" s="50"/>
      <c r="Q180" s="50"/>
      <c r="R180" s="32"/>
    </row>
    <row r="181" spans="1:18" ht="14.25">
      <c r="A181" s="78">
        <v>175</v>
      </c>
      <c r="B181" s="78"/>
      <c r="C181" s="35" t="s">
        <v>1893</v>
      </c>
      <c r="D181" s="32"/>
      <c r="E181" s="80"/>
      <c r="F181" s="80"/>
      <c r="G181" s="32"/>
      <c r="H181" s="32"/>
      <c r="I181" s="35" t="s">
        <v>1893</v>
      </c>
      <c r="J181" s="35"/>
      <c r="K181" s="33">
        <v>0.08</v>
      </c>
      <c r="L181" s="33"/>
      <c r="M181" s="50"/>
      <c r="N181" s="50"/>
      <c r="O181" s="50"/>
      <c r="P181" s="50"/>
      <c r="Q181" s="50"/>
      <c r="R181" s="32"/>
    </row>
    <row r="182" spans="1:18" ht="14.25">
      <c r="A182" s="78">
        <v>176</v>
      </c>
      <c r="B182" s="78"/>
      <c r="C182" s="33" t="s">
        <v>574</v>
      </c>
      <c r="D182" s="32"/>
      <c r="E182" s="80"/>
      <c r="F182" s="80"/>
      <c r="G182" s="32"/>
      <c r="H182" s="32"/>
      <c r="I182" s="33" t="s">
        <v>574</v>
      </c>
      <c r="J182" s="33"/>
      <c r="K182" s="33">
        <v>0.0126</v>
      </c>
      <c r="L182" s="33">
        <v>0</v>
      </c>
      <c r="M182" s="50"/>
      <c r="N182" s="50"/>
      <c r="O182" s="50"/>
      <c r="P182" s="50"/>
      <c r="Q182" s="50"/>
      <c r="R182" s="32"/>
    </row>
    <row r="183" spans="1:18" ht="14.25">
      <c r="A183" s="78">
        <v>177</v>
      </c>
      <c r="B183" s="78"/>
      <c r="C183" s="33" t="s">
        <v>1164</v>
      </c>
      <c r="D183" s="32"/>
      <c r="E183" s="80"/>
      <c r="F183" s="80"/>
      <c r="G183" s="32"/>
      <c r="H183" s="32"/>
      <c r="I183" s="33" t="s">
        <v>1164</v>
      </c>
      <c r="J183" s="33"/>
      <c r="K183" s="33">
        <v>0.0756</v>
      </c>
      <c r="L183" s="33">
        <v>0</v>
      </c>
      <c r="M183" s="50"/>
      <c r="N183" s="50"/>
      <c r="O183" s="50"/>
      <c r="P183" s="50"/>
      <c r="Q183" s="50"/>
      <c r="R183" s="32"/>
    </row>
    <row r="184" spans="1:18" ht="14.25">
      <c r="A184" s="78">
        <v>178</v>
      </c>
      <c r="B184" s="78"/>
      <c r="C184" s="33" t="s">
        <v>89</v>
      </c>
      <c r="D184" s="32"/>
      <c r="E184" s="80"/>
      <c r="F184" s="80"/>
      <c r="G184" s="32"/>
      <c r="H184" s="32"/>
      <c r="I184" s="33" t="s">
        <v>89</v>
      </c>
      <c r="J184" s="33"/>
      <c r="K184" s="33">
        <v>0.0727</v>
      </c>
      <c r="L184" s="33">
        <v>0</v>
      </c>
      <c r="M184" s="50"/>
      <c r="N184" s="50"/>
      <c r="O184" s="50"/>
      <c r="P184" s="50"/>
      <c r="Q184" s="50"/>
      <c r="R184" s="32"/>
    </row>
    <row r="185" spans="1:18" ht="14.25">
      <c r="A185" s="78">
        <v>179</v>
      </c>
      <c r="B185" s="78"/>
      <c r="C185" s="33" t="s">
        <v>968</v>
      </c>
      <c r="D185" s="32"/>
      <c r="E185" s="80"/>
      <c r="F185" s="80"/>
      <c r="G185" s="32"/>
      <c r="H185" s="32"/>
      <c r="I185" s="33" t="s">
        <v>968</v>
      </c>
      <c r="J185" s="33"/>
      <c r="K185" s="33">
        <v>0.0706</v>
      </c>
      <c r="L185" s="33">
        <v>0</v>
      </c>
      <c r="M185" s="50"/>
      <c r="N185" s="50"/>
      <c r="O185" s="50"/>
      <c r="P185" s="50"/>
      <c r="Q185" s="50"/>
      <c r="R185" s="32"/>
    </row>
    <row r="186" spans="1:18" ht="14.25">
      <c r="A186" s="78">
        <v>180</v>
      </c>
      <c r="B186" s="78"/>
      <c r="C186" s="33" t="s">
        <v>1894</v>
      </c>
      <c r="D186" s="32"/>
      <c r="E186" s="80"/>
      <c r="F186" s="80"/>
      <c r="G186" s="32"/>
      <c r="H186" s="32"/>
      <c r="I186" s="33" t="s">
        <v>1894</v>
      </c>
      <c r="J186" s="33"/>
      <c r="K186" s="33">
        <v>0.07</v>
      </c>
      <c r="L186" s="33">
        <v>0</v>
      </c>
      <c r="M186" s="50"/>
      <c r="N186" s="50"/>
      <c r="O186" s="50"/>
      <c r="P186" s="50"/>
      <c r="Q186" s="50"/>
      <c r="R186" s="32"/>
    </row>
    <row r="187" spans="1:18" ht="14.25">
      <c r="A187" s="78">
        <v>181</v>
      </c>
      <c r="B187" s="78"/>
      <c r="C187" s="97" t="s">
        <v>1139</v>
      </c>
      <c r="D187" s="32"/>
      <c r="E187" s="80"/>
      <c r="F187" s="80"/>
      <c r="G187" s="32"/>
      <c r="H187" s="32"/>
      <c r="I187" s="97" t="s">
        <v>1139</v>
      </c>
      <c r="J187" s="97"/>
      <c r="K187" s="33">
        <v>0.062</v>
      </c>
      <c r="L187" s="33"/>
      <c r="M187" s="50"/>
      <c r="N187" s="50"/>
      <c r="O187" s="50"/>
      <c r="P187" s="50"/>
      <c r="Q187" s="50"/>
      <c r="R187" s="32"/>
    </row>
    <row r="188" spans="1:18" ht="14.25">
      <c r="A188" s="78">
        <v>182</v>
      </c>
      <c r="B188" s="78"/>
      <c r="C188" s="83" t="s">
        <v>44</v>
      </c>
      <c r="D188" s="32"/>
      <c r="E188" s="80"/>
      <c r="F188" s="80"/>
      <c r="G188" s="32"/>
      <c r="H188" s="32"/>
      <c r="I188" s="83" t="s">
        <v>44</v>
      </c>
      <c r="J188" s="83"/>
      <c r="K188" s="33">
        <v>0.06</v>
      </c>
      <c r="L188" s="33">
        <v>0</v>
      </c>
      <c r="M188" s="50"/>
      <c r="N188" s="50"/>
      <c r="O188" s="50"/>
      <c r="P188" s="50"/>
      <c r="Q188" s="50"/>
      <c r="R188" s="32"/>
    </row>
    <row r="189" spans="1:18" ht="14.25">
      <c r="A189" s="78">
        <v>183</v>
      </c>
      <c r="B189" s="78"/>
      <c r="C189" s="33" t="s">
        <v>1895</v>
      </c>
      <c r="D189" s="32"/>
      <c r="E189" s="80"/>
      <c r="F189" s="80"/>
      <c r="G189" s="32"/>
      <c r="H189" s="32"/>
      <c r="I189" s="33"/>
      <c r="J189" s="33"/>
      <c r="K189" s="33"/>
      <c r="L189" s="33"/>
      <c r="M189" s="50"/>
      <c r="N189" s="50"/>
      <c r="O189" s="50"/>
      <c r="P189" s="50"/>
      <c r="Q189" s="50"/>
      <c r="R189" s="32"/>
    </row>
    <row r="190" spans="1:18" ht="14.25">
      <c r="A190" s="78">
        <v>184</v>
      </c>
      <c r="B190" s="78"/>
      <c r="C190" s="33" t="s">
        <v>1896</v>
      </c>
      <c r="D190" s="32"/>
      <c r="E190" s="80"/>
      <c r="F190" s="80"/>
      <c r="G190" s="32"/>
      <c r="H190" s="32"/>
      <c r="I190" s="33" t="s">
        <v>1896</v>
      </c>
      <c r="J190" s="33"/>
      <c r="K190" s="33">
        <v>0.06</v>
      </c>
      <c r="L190" s="33"/>
      <c r="M190" s="50"/>
      <c r="N190" s="50"/>
      <c r="O190" s="50"/>
      <c r="P190" s="50"/>
      <c r="Q190" s="50"/>
      <c r="R190" s="32"/>
    </row>
    <row r="191" spans="1:18" ht="14.25">
      <c r="A191" s="78">
        <v>185</v>
      </c>
      <c r="B191" s="78"/>
      <c r="C191" s="35" t="s">
        <v>1897</v>
      </c>
      <c r="D191" s="32"/>
      <c r="E191" s="80"/>
      <c r="F191" s="80"/>
      <c r="G191" s="32"/>
      <c r="H191" s="32"/>
      <c r="I191" s="35" t="s">
        <v>1897</v>
      </c>
      <c r="J191" s="35"/>
      <c r="K191" s="33">
        <v>0.06</v>
      </c>
      <c r="L191" s="33"/>
      <c r="M191" s="50"/>
      <c r="N191" s="50"/>
      <c r="O191" s="50"/>
      <c r="P191" s="50"/>
      <c r="Q191" s="50"/>
      <c r="R191" s="32"/>
    </row>
    <row r="192" spans="1:18" ht="14.25">
      <c r="A192" s="78">
        <v>186</v>
      </c>
      <c r="B192" s="78"/>
      <c r="C192" s="98" t="s">
        <v>1898</v>
      </c>
      <c r="D192" s="32"/>
      <c r="E192" s="80"/>
      <c r="F192" s="80"/>
      <c r="G192" s="32"/>
      <c r="H192" s="32"/>
      <c r="I192" s="98" t="s">
        <v>1898</v>
      </c>
      <c r="J192" s="98"/>
      <c r="K192" s="33">
        <v>0.06</v>
      </c>
      <c r="L192" s="33"/>
      <c r="M192" s="50"/>
      <c r="N192" s="50"/>
      <c r="O192" s="50"/>
      <c r="P192" s="50"/>
      <c r="Q192" s="50"/>
      <c r="R192" s="32"/>
    </row>
    <row r="193" spans="1:18" ht="14.25">
      <c r="A193" s="78">
        <v>187</v>
      </c>
      <c r="B193" s="78"/>
      <c r="C193" s="35" t="s">
        <v>1008</v>
      </c>
      <c r="D193" s="32"/>
      <c r="E193" s="80"/>
      <c r="F193" s="80"/>
      <c r="G193" s="32"/>
      <c r="H193" s="32"/>
      <c r="I193" s="35" t="s">
        <v>1008</v>
      </c>
      <c r="J193" s="35"/>
      <c r="K193" s="33">
        <v>0.06</v>
      </c>
      <c r="L193" s="33"/>
      <c r="M193" s="50"/>
      <c r="N193" s="50"/>
      <c r="O193" s="50"/>
      <c r="P193" s="50"/>
      <c r="Q193" s="50"/>
      <c r="R193" s="32"/>
    </row>
    <row r="194" spans="1:18" ht="14.25">
      <c r="A194" s="78">
        <v>188</v>
      </c>
      <c r="B194" s="78"/>
      <c r="C194" s="33" t="s">
        <v>824</v>
      </c>
      <c r="D194" s="32"/>
      <c r="E194" s="80"/>
      <c r="F194" s="80"/>
      <c r="G194" s="32"/>
      <c r="H194" s="32"/>
      <c r="I194" s="33" t="s">
        <v>824</v>
      </c>
      <c r="J194" s="33"/>
      <c r="K194" s="33">
        <v>0.058</v>
      </c>
      <c r="L194" s="33">
        <v>0</v>
      </c>
      <c r="M194" s="50"/>
      <c r="N194" s="50"/>
      <c r="O194" s="50"/>
      <c r="P194" s="50"/>
      <c r="Q194" s="50"/>
      <c r="R194" s="32"/>
    </row>
    <row r="195" spans="1:18" ht="14.25">
      <c r="A195" s="78">
        <v>189</v>
      </c>
      <c r="B195" s="78"/>
      <c r="C195" s="33" t="s">
        <v>1899</v>
      </c>
      <c r="D195" s="32"/>
      <c r="E195" s="80"/>
      <c r="F195" s="80"/>
      <c r="G195" s="32"/>
      <c r="H195" s="32"/>
      <c r="I195" s="33" t="s">
        <v>1899</v>
      </c>
      <c r="J195" s="33"/>
      <c r="K195" s="33">
        <v>0.0572</v>
      </c>
      <c r="L195" s="33">
        <v>0</v>
      </c>
      <c r="M195" s="50"/>
      <c r="N195" s="50"/>
      <c r="O195" s="50"/>
      <c r="P195" s="50"/>
      <c r="Q195" s="50"/>
      <c r="R195" s="32"/>
    </row>
    <row r="196" spans="1:18" ht="14.25">
      <c r="A196" s="78">
        <v>190</v>
      </c>
      <c r="B196" s="78"/>
      <c r="C196" s="33" t="s">
        <v>819</v>
      </c>
      <c r="D196" s="32"/>
      <c r="E196" s="80"/>
      <c r="F196" s="80"/>
      <c r="G196" s="32"/>
      <c r="H196" s="32"/>
      <c r="I196" s="33" t="s">
        <v>819</v>
      </c>
      <c r="J196" s="33"/>
      <c r="K196" s="33">
        <v>0.057</v>
      </c>
      <c r="L196" s="33">
        <v>0</v>
      </c>
      <c r="M196" s="50"/>
      <c r="N196" s="50"/>
      <c r="O196" s="50"/>
      <c r="P196" s="50"/>
      <c r="Q196" s="50"/>
      <c r="R196" s="32"/>
    </row>
    <row r="197" spans="1:18" ht="14.25">
      <c r="A197" s="78">
        <v>191</v>
      </c>
      <c r="B197" s="78"/>
      <c r="C197" s="33" t="s">
        <v>1900</v>
      </c>
      <c r="D197" s="32"/>
      <c r="E197" s="80"/>
      <c r="F197" s="80"/>
      <c r="G197" s="32"/>
      <c r="H197" s="32"/>
      <c r="I197" s="33" t="s">
        <v>1900</v>
      </c>
      <c r="J197" s="33"/>
      <c r="K197" s="33">
        <v>0.0243</v>
      </c>
      <c r="L197" s="33">
        <v>0</v>
      </c>
      <c r="M197" s="50"/>
      <c r="N197" s="50"/>
      <c r="O197" s="50"/>
      <c r="P197" s="50"/>
      <c r="Q197" s="50"/>
      <c r="R197" s="32"/>
    </row>
    <row r="198" spans="1:18" ht="14.25">
      <c r="A198" s="78">
        <v>192</v>
      </c>
      <c r="B198" s="78"/>
      <c r="C198" s="83" t="s">
        <v>1901</v>
      </c>
      <c r="D198" s="32"/>
      <c r="E198" s="80"/>
      <c r="F198" s="80"/>
      <c r="G198" s="32"/>
      <c r="H198" s="32"/>
      <c r="I198" s="83" t="s">
        <v>1901</v>
      </c>
      <c r="J198" s="83"/>
      <c r="K198" s="33">
        <v>0.054</v>
      </c>
      <c r="L198" s="33"/>
      <c r="M198" s="50"/>
      <c r="N198" s="50"/>
      <c r="O198" s="50"/>
      <c r="P198" s="50"/>
      <c r="Q198" s="50"/>
      <c r="R198" s="32"/>
    </row>
    <row r="199" spans="1:18" ht="14.25">
      <c r="A199" s="78">
        <v>193</v>
      </c>
      <c r="B199" s="78"/>
      <c r="C199" s="83" t="s">
        <v>1902</v>
      </c>
      <c r="D199" s="32"/>
      <c r="E199" s="80"/>
      <c r="F199" s="80"/>
      <c r="G199" s="32"/>
      <c r="H199" s="32"/>
      <c r="I199" s="83" t="s">
        <v>1902</v>
      </c>
      <c r="J199" s="83"/>
      <c r="K199" s="33">
        <v>0.053</v>
      </c>
      <c r="L199" s="33"/>
      <c r="M199" s="50"/>
      <c r="N199" s="50"/>
      <c r="O199" s="50"/>
      <c r="P199" s="50"/>
      <c r="Q199" s="50"/>
      <c r="R199" s="32"/>
    </row>
    <row r="200" spans="1:18" ht="14.25">
      <c r="A200" s="78">
        <v>194</v>
      </c>
      <c r="B200" s="78"/>
      <c r="C200" s="96" t="s">
        <v>1282</v>
      </c>
      <c r="D200" s="32"/>
      <c r="E200" s="80"/>
      <c r="F200" s="80"/>
      <c r="G200" s="32"/>
      <c r="H200" s="32"/>
      <c r="I200" s="96"/>
      <c r="J200" s="96"/>
      <c r="K200" s="33"/>
      <c r="L200" s="33"/>
      <c r="M200" s="50"/>
      <c r="N200" s="50"/>
      <c r="O200" s="50"/>
      <c r="P200" s="50"/>
      <c r="Q200" s="50"/>
      <c r="R200" s="32"/>
    </row>
    <row r="201" spans="1:18" ht="14.25">
      <c r="A201" s="78">
        <v>195</v>
      </c>
      <c r="B201" s="78"/>
      <c r="C201" s="33" t="s">
        <v>1903</v>
      </c>
      <c r="D201" s="32"/>
      <c r="E201" s="80"/>
      <c r="F201" s="80"/>
      <c r="G201" s="32"/>
      <c r="H201" s="32"/>
      <c r="I201" s="33" t="s">
        <v>1903</v>
      </c>
      <c r="J201" s="33"/>
      <c r="K201" s="33">
        <v>0.0504</v>
      </c>
      <c r="L201" s="33">
        <v>0</v>
      </c>
      <c r="M201" s="50"/>
      <c r="N201" s="50"/>
      <c r="O201" s="50"/>
      <c r="P201" s="50"/>
      <c r="Q201" s="50"/>
      <c r="R201" s="32"/>
    </row>
    <row r="202" spans="1:18" ht="14.25">
      <c r="A202" s="78">
        <v>196</v>
      </c>
      <c r="B202" s="78"/>
      <c r="C202" s="83" t="s">
        <v>1904</v>
      </c>
      <c r="D202" s="32"/>
      <c r="E202" s="80"/>
      <c r="F202" s="80"/>
      <c r="G202" s="32"/>
      <c r="H202" s="32"/>
      <c r="I202" s="83"/>
      <c r="J202" s="83"/>
      <c r="K202" s="33"/>
      <c r="L202" s="33"/>
      <c r="M202" s="50"/>
      <c r="N202" s="50"/>
      <c r="O202" s="50"/>
      <c r="P202" s="50"/>
      <c r="Q202" s="50"/>
      <c r="R202" s="32"/>
    </row>
    <row r="203" spans="1:18" ht="14.25">
      <c r="A203" s="78">
        <v>197</v>
      </c>
      <c r="B203" s="78"/>
      <c r="C203" s="83" t="s">
        <v>202</v>
      </c>
      <c r="D203" s="32"/>
      <c r="E203" s="80"/>
      <c r="F203" s="80"/>
      <c r="G203" s="32"/>
      <c r="H203" s="32"/>
      <c r="I203" s="83" t="s">
        <v>202</v>
      </c>
      <c r="J203" s="83"/>
      <c r="K203" s="33">
        <v>0.05</v>
      </c>
      <c r="L203" s="33"/>
      <c r="M203" s="50"/>
      <c r="N203" s="50"/>
      <c r="O203" s="50"/>
      <c r="P203" s="50"/>
      <c r="Q203" s="50"/>
      <c r="R203" s="32"/>
    </row>
    <row r="204" spans="1:18" ht="14.25">
      <c r="A204" s="78">
        <v>198</v>
      </c>
      <c r="B204" s="78"/>
      <c r="C204" s="83" t="s">
        <v>128</v>
      </c>
      <c r="D204" s="32"/>
      <c r="E204" s="80"/>
      <c r="F204" s="80"/>
      <c r="G204" s="32"/>
      <c r="H204" s="32"/>
      <c r="I204" s="83"/>
      <c r="J204" s="83"/>
      <c r="K204" s="33"/>
      <c r="L204" s="33"/>
      <c r="M204" s="50"/>
      <c r="N204" s="50"/>
      <c r="O204" s="50"/>
      <c r="P204" s="50"/>
      <c r="Q204" s="50"/>
      <c r="R204" s="32"/>
    </row>
    <row r="205" spans="1:18" ht="14.25">
      <c r="A205" s="78">
        <v>199</v>
      </c>
      <c r="B205" s="78"/>
      <c r="C205" s="97" t="s">
        <v>1214</v>
      </c>
      <c r="D205" s="32"/>
      <c r="E205" s="80"/>
      <c r="F205" s="80"/>
      <c r="G205" s="32"/>
      <c r="H205" s="32"/>
      <c r="I205" s="97"/>
      <c r="J205" s="97"/>
      <c r="K205" s="33"/>
      <c r="L205" s="33"/>
      <c r="M205" s="50"/>
      <c r="N205" s="50"/>
      <c r="O205" s="50"/>
      <c r="P205" s="50"/>
      <c r="Q205" s="50"/>
      <c r="R205" s="32"/>
    </row>
    <row r="206" spans="1:18" ht="14.25">
      <c r="A206" s="78">
        <v>200</v>
      </c>
      <c r="B206" s="78"/>
      <c r="C206" s="83" t="s">
        <v>1335</v>
      </c>
      <c r="D206" s="32"/>
      <c r="E206" s="80"/>
      <c r="F206" s="80"/>
      <c r="G206" s="32"/>
      <c r="H206" s="32"/>
      <c r="I206" s="83"/>
      <c r="J206" s="83"/>
      <c r="K206" s="33"/>
      <c r="L206" s="33"/>
      <c r="M206" s="50"/>
      <c r="N206" s="50"/>
      <c r="O206" s="50"/>
      <c r="P206" s="50"/>
      <c r="Q206" s="50"/>
      <c r="R206" s="32"/>
    </row>
    <row r="207" spans="1:18" ht="14.25">
      <c r="A207" s="78">
        <v>201</v>
      </c>
      <c r="B207" s="78"/>
      <c r="C207" s="83" t="s">
        <v>298</v>
      </c>
      <c r="D207" s="32"/>
      <c r="E207" s="80"/>
      <c r="F207" s="80"/>
      <c r="G207" s="32"/>
      <c r="H207" s="32"/>
      <c r="I207" s="83"/>
      <c r="J207" s="83"/>
      <c r="K207" s="33"/>
      <c r="L207" s="33"/>
      <c r="M207" s="50"/>
      <c r="N207" s="50"/>
      <c r="O207" s="50"/>
      <c r="P207" s="50"/>
      <c r="Q207" s="50"/>
      <c r="R207" s="32"/>
    </row>
    <row r="208" spans="1:18" ht="14.25">
      <c r="A208" s="78">
        <v>202</v>
      </c>
      <c r="B208" s="78"/>
      <c r="C208" s="83" t="s">
        <v>1905</v>
      </c>
      <c r="D208" s="32"/>
      <c r="E208" s="80"/>
      <c r="F208" s="80"/>
      <c r="G208" s="32"/>
      <c r="H208" s="32"/>
      <c r="I208" s="83" t="s">
        <v>1905</v>
      </c>
      <c r="J208" s="83"/>
      <c r="K208" s="33">
        <v>0.05</v>
      </c>
      <c r="L208" s="33"/>
      <c r="M208" s="50"/>
      <c r="N208" s="50"/>
      <c r="O208" s="50"/>
      <c r="P208" s="50"/>
      <c r="Q208" s="50"/>
      <c r="R208" s="32"/>
    </row>
    <row r="209" spans="1:18" ht="14.25">
      <c r="A209" s="78">
        <v>203</v>
      </c>
      <c r="B209" s="78"/>
      <c r="C209" s="83" t="s">
        <v>1906</v>
      </c>
      <c r="D209" s="32"/>
      <c r="E209" s="80"/>
      <c r="F209" s="80"/>
      <c r="G209" s="32"/>
      <c r="H209" s="32"/>
      <c r="I209" s="83" t="s">
        <v>1906</v>
      </c>
      <c r="J209" s="83"/>
      <c r="K209" s="33">
        <v>0.05</v>
      </c>
      <c r="L209" s="33"/>
      <c r="M209" s="50"/>
      <c r="N209" s="50"/>
      <c r="O209" s="50"/>
      <c r="P209" s="50"/>
      <c r="Q209" s="50"/>
      <c r="R209" s="32"/>
    </row>
    <row r="210" spans="1:18" ht="14.25">
      <c r="A210" s="78">
        <v>204</v>
      </c>
      <c r="B210" s="78"/>
      <c r="C210" s="97" t="s">
        <v>1907</v>
      </c>
      <c r="D210" s="32"/>
      <c r="E210" s="80"/>
      <c r="F210" s="80"/>
      <c r="G210" s="32"/>
      <c r="H210" s="32"/>
      <c r="I210" s="97" t="s">
        <v>1907</v>
      </c>
      <c r="J210" s="97"/>
      <c r="K210" s="33">
        <v>0.046</v>
      </c>
      <c r="L210" s="33"/>
      <c r="M210" s="50"/>
      <c r="N210" s="50"/>
      <c r="O210" s="50"/>
      <c r="P210" s="50"/>
      <c r="Q210" s="50"/>
      <c r="R210" s="32"/>
    </row>
    <row r="211" spans="1:18" ht="14.25">
      <c r="A211" s="78">
        <v>205</v>
      </c>
      <c r="B211" s="78"/>
      <c r="C211" s="83" t="s">
        <v>1908</v>
      </c>
      <c r="D211" s="32"/>
      <c r="E211" s="80"/>
      <c r="F211" s="80"/>
      <c r="G211" s="32"/>
      <c r="H211" s="32"/>
      <c r="I211" s="83" t="s">
        <v>1908</v>
      </c>
      <c r="J211" s="83"/>
      <c r="K211" s="33">
        <v>0.045</v>
      </c>
      <c r="L211" s="33"/>
      <c r="M211" s="50"/>
      <c r="N211" s="50"/>
      <c r="O211" s="50"/>
      <c r="P211" s="50"/>
      <c r="Q211" s="50"/>
      <c r="R211" s="32"/>
    </row>
    <row r="212" spans="1:18" ht="14.25">
      <c r="A212" s="78">
        <v>206</v>
      </c>
      <c r="B212" s="78"/>
      <c r="C212" s="96" t="s">
        <v>1909</v>
      </c>
      <c r="D212" s="32"/>
      <c r="E212" s="80"/>
      <c r="F212" s="80"/>
      <c r="G212" s="32"/>
      <c r="H212" s="32"/>
      <c r="I212" s="96"/>
      <c r="J212" s="96"/>
      <c r="K212" s="33"/>
      <c r="L212" s="33"/>
      <c r="M212" s="50"/>
      <c r="N212" s="50"/>
      <c r="O212" s="50"/>
      <c r="P212" s="50"/>
      <c r="Q212" s="50"/>
      <c r="R212" s="32"/>
    </row>
    <row r="213" spans="1:18" ht="14.25">
      <c r="A213" s="78">
        <v>207</v>
      </c>
      <c r="B213" s="78"/>
      <c r="C213" s="35" t="s">
        <v>1910</v>
      </c>
      <c r="D213" s="32"/>
      <c r="E213" s="80"/>
      <c r="F213" s="80"/>
      <c r="G213" s="32"/>
      <c r="H213" s="32"/>
      <c r="I213" s="35" t="s">
        <v>1910</v>
      </c>
      <c r="J213" s="35"/>
      <c r="K213" s="33">
        <v>0.04</v>
      </c>
      <c r="L213" s="33"/>
      <c r="M213" s="50"/>
      <c r="N213" s="50"/>
      <c r="O213" s="50"/>
      <c r="P213" s="50"/>
      <c r="Q213" s="50"/>
      <c r="R213" s="32"/>
    </row>
    <row r="214" spans="1:18" ht="14.25">
      <c r="A214" s="78">
        <v>209</v>
      </c>
      <c r="B214" s="78"/>
      <c r="C214" s="33" t="s">
        <v>952</v>
      </c>
      <c r="D214" s="32"/>
      <c r="E214" s="80"/>
      <c r="F214" s="80"/>
      <c r="G214" s="32"/>
      <c r="H214" s="32"/>
      <c r="I214" s="33" t="s">
        <v>952</v>
      </c>
      <c r="J214" s="33"/>
      <c r="K214" s="33">
        <v>0.0386</v>
      </c>
      <c r="L214" s="33">
        <v>0</v>
      </c>
      <c r="M214" s="50"/>
      <c r="N214" s="50"/>
      <c r="O214" s="50"/>
      <c r="P214" s="50"/>
      <c r="Q214" s="50"/>
      <c r="R214" s="32"/>
    </row>
    <row r="215" spans="1:18" ht="14.25">
      <c r="A215" s="78">
        <v>210</v>
      </c>
      <c r="B215" s="78"/>
      <c r="C215" s="33" t="s">
        <v>1137</v>
      </c>
      <c r="D215" s="32"/>
      <c r="E215" s="80"/>
      <c r="F215" s="80"/>
      <c r="G215" s="32"/>
      <c r="H215" s="32"/>
      <c r="I215" s="33" t="s">
        <v>1137</v>
      </c>
      <c r="J215" s="33"/>
      <c r="K215" s="33">
        <v>0.038</v>
      </c>
      <c r="L215" s="33">
        <v>0</v>
      </c>
      <c r="M215" s="50"/>
      <c r="N215" s="50"/>
      <c r="O215" s="50"/>
      <c r="P215" s="50"/>
      <c r="Q215" s="50"/>
      <c r="R215" s="32"/>
    </row>
    <row r="216" spans="1:18" ht="14.25">
      <c r="A216" s="78">
        <v>211</v>
      </c>
      <c r="B216" s="78"/>
      <c r="C216" s="33" t="s">
        <v>1625</v>
      </c>
      <c r="D216" s="32"/>
      <c r="E216" s="80"/>
      <c r="F216" s="80"/>
      <c r="G216" s="32"/>
      <c r="H216" s="32"/>
      <c r="I216" s="33" t="s">
        <v>1625</v>
      </c>
      <c r="J216" s="33"/>
      <c r="K216" s="33">
        <v>0.0241</v>
      </c>
      <c r="L216" s="33">
        <v>0</v>
      </c>
      <c r="M216" s="50"/>
      <c r="N216" s="50"/>
      <c r="O216" s="50"/>
      <c r="P216" s="50"/>
      <c r="Q216" s="50"/>
      <c r="R216" s="32"/>
    </row>
    <row r="217" spans="1:18" ht="14.25">
      <c r="A217" s="78">
        <v>212</v>
      </c>
      <c r="B217" s="78"/>
      <c r="C217" s="35" t="s">
        <v>1911</v>
      </c>
      <c r="D217" s="32"/>
      <c r="E217" s="80"/>
      <c r="F217" s="80"/>
      <c r="G217" s="32"/>
      <c r="H217" s="32"/>
      <c r="I217" s="35" t="s">
        <v>1911</v>
      </c>
      <c r="J217" s="35"/>
      <c r="K217" s="33">
        <v>0.036</v>
      </c>
      <c r="L217" s="33"/>
      <c r="M217" s="50"/>
      <c r="N217" s="50"/>
      <c r="O217" s="50"/>
      <c r="P217" s="50"/>
      <c r="Q217" s="50"/>
      <c r="R217" s="32"/>
    </row>
    <row r="218" spans="1:18" ht="14.25">
      <c r="A218" s="78">
        <v>213</v>
      </c>
      <c r="B218" s="78"/>
      <c r="C218" s="33" t="s">
        <v>1912</v>
      </c>
      <c r="D218" s="32"/>
      <c r="E218" s="80"/>
      <c r="F218" s="80"/>
      <c r="G218" s="32"/>
      <c r="H218" s="32"/>
      <c r="I218" s="33" t="s">
        <v>1912</v>
      </c>
      <c r="J218" s="33"/>
      <c r="K218" s="33">
        <v>0.015</v>
      </c>
      <c r="L218" s="33">
        <v>0</v>
      </c>
      <c r="M218" s="50"/>
      <c r="N218" s="50"/>
      <c r="O218" s="50"/>
      <c r="P218" s="50"/>
      <c r="Q218" s="50"/>
      <c r="R218" s="32"/>
    </row>
    <row r="219" spans="1:18" ht="14.25">
      <c r="A219" s="78">
        <v>214</v>
      </c>
      <c r="B219" s="78"/>
      <c r="C219" s="35" t="s">
        <v>1913</v>
      </c>
      <c r="D219" s="32"/>
      <c r="E219" s="80"/>
      <c r="F219" s="80"/>
      <c r="G219" s="32"/>
      <c r="H219" s="32"/>
      <c r="I219" s="35" t="s">
        <v>1913</v>
      </c>
      <c r="J219" s="35"/>
      <c r="K219" s="33">
        <v>0.035</v>
      </c>
      <c r="L219" s="33"/>
      <c r="M219" s="50"/>
      <c r="N219" s="50"/>
      <c r="O219" s="50"/>
      <c r="P219" s="50"/>
      <c r="Q219" s="50"/>
      <c r="R219" s="32"/>
    </row>
    <row r="220" spans="1:18" ht="14.25">
      <c r="A220" s="78">
        <v>215</v>
      </c>
      <c r="B220" s="78"/>
      <c r="C220" s="83" t="s">
        <v>1914</v>
      </c>
      <c r="D220" s="32"/>
      <c r="E220" s="80"/>
      <c r="F220" s="80"/>
      <c r="G220" s="32"/>
      <c r="H220" s="32"/>
      <c r="I220" s="83" t="s">
        <v>1914</v>
      </c>
      <c r="J220" s="83"/>
      <c r="K220" s="33">
        <v>0.035</v>
      </c>
      <c r="L220" s="33"/>
      <c r="M220" s="50"/>
      <c r="N220" s="50"/>
      <c r="O220" s="50"/>
      <c r="P220" s="50"/>
      <c r="Q220" s="50"/>
      <c r="R220" s="32"/>
    </row>
    <row r="221" spans="1:18" ht="14.25">
      <c r="A221" s="78">
        <v>216</v>
      </c>
      <c r="B221" s="78"/>
      <c r="C221" s="97" t="s">
        <v>1915</v>
      </c>
      <c r="D221" s="32"/>
      <c r="E221" s="80"/>
      <c r="F221" s="80"/>
      <c r="G221" s="32"/>
      <c r="H221" s="32"/>
      <c r="I221" s="97" t="s">
        <v>1915</v>
      </c>
      <c r="J221" s="97"/>
      <c r="K221" s="33">
        <v>0.0326</v>
      </c>
      <c r="L221" s="33"/>
      <c r="M221" s="50"/>
      <c r="N221" s="50"/>
      <c r="O221" s="50"/>
      <c r="P221" s="50"/>
      <c r="Q221" s="50"/>
      <c r="R221" s="32"/>
    </row>
    <row r="222" spans="1:18" ht="14.25">
      <c r="A222" s="78">
        <v>217</v>
      </c>
      <c r="B222" s="78"/>
      <c r="C222" s="33" t="s">
        <v>1916</v>
      </c>
      <c r="D222" s="32"/>
      <c r="E222" s="80"/>
      <c r="F222" s="80"/>
      <c r="G222" s="32"/>
      <c r="H222" s="32"/>
      <c r="I222" s="33" t="s">
        <v>1916</v>
      </c>
      <c r="J222" s="33"/>
      <c r="K222" s="33">
        <v>0.0317</v>
      </c>
      <c r="L222" s="33">
        <v>0</v>
      </c>
      <c r="M222" s="50"/>
      <c r="N222" s="50"/>
      <c r="O222" s="50"/>
      <c r="P222" s="50"/>
      <c r="Q222" s="50"/>
      <c r="R222" s="32"/>
    </row>
    <row r="223" spans="1:18" ht="14.25">
      <c r="A223" s="78">
        <v>218</v>
      </c>
      <c r="B223" s="78"/>
      <c r="C223" s="33" t="s">
        <v>1917</v>
      </c>
      <c r="D223" s="32"/>
      <c r="E223" s="80"/>
      <c r="F223" s="80"/>
      <c r="G223" s="32"/>
      <c r="H223" s="32"/>
      <c r="I223" s="33" t="s">
        <v>1917</v>
      </c>
      <c r="J223" s="33"/>
      <c r="K223" s="33">
        <v>0.031</v>
      </c>
      <c r="L223" s="33">
        <v>0</v>
      </c>
      <c r="M223" s="50"/>
      <c r="N223" s="50"/>
      <c r="O223" s="50"/>
      <c r="P223" s="50"/>
      <c r="Q223" s="50"/>
      <c r="R223" s="32"/>
    </row>
    <row r="224" spans="1:18" ht="14.25">
      <c r="A224" s="78">
        <v>219</v>
      </c>
      <c r="B224" s="78"/>
      <c r="C224" s="33" t="s">
        <v>142</v>
      </c>
      <c r="D224" s="32"/>
      <c r="E224" s="80"/>
      <c r="F224" s="80"/>
      <c r="G224" s="32"/>
      <c r="H224" s="32"/>
      <c r="I224" s="33"/>
      <c r="J224" s="33"/>
      <c r="K224" s="33"/>
      <c r="L224" s="33"/>
      <c r="M224" s="50"/>
      <c r="N224" s="50"/>
      <c r="O224" s="50"/>
      <c r="P224" s="50"/>
      <c r="Q224" s="50"/>
      <c r="R224" s="32"/>
    </row>
    <row r="225" spans="1:18" ht="14.25">
      <c r="A225" s="78">
        <v>220</v>
      </c>
      <c r="B225" s="78"/>
      <c r="C225" s="83" t="s">
        <v>1918</v>
      </c>
      <c r="D225" s="32"/>
      <c r="E225" s="80"/>
      <c r="F225" s="80"/>
      <c r="G225" s="32"/>
      <c r="H225" s="32"/>
      <c r="I225" s="83" t="s">
        <v>1918</v>
      </c>
      <c r="J225" s="83"/>
      <c r="K225" s="33">
        <v>0.03</v>
      </c>
      <c r="L225" s="33"/>
      <c r="M225" s="50"/>
      <c r="N225" s="50"/>
      <c r="O225" s="50"/>
      <c r="P225" s="50"/>
      <c r="Q225" s="50"/>
      <c r="R225" s="32"/>
    </row>
    <row r="226" spans="1:18" ht="14.25">
      <c r="A226" s="78">
        <v>221</v>
      </c>
      <c r="B226" s="78"/>
      <c r="C226" s="35" t="s">
        <v>1430</v>
      </c>
      <c r="D226" s="32"/>
      <c r="E226" s="80"/>
      <c r="F226" s="80"/>
      <c r="G226" s="32"/>
      <c r="H226" s="32"/>
      <c r="I226" s="35"/>
      <c r="J226" s="35"/>
      <c r="K226" s="33"/>
      <c r="L226" s="33"/>
      <c r="M226" s="50"/>
      <c r="N226" s="50"/>
      <c r="O226" s="50"/>
      <c r="P226" s="50"/>
      <c r="Q226" s="50"/>
      <c r="R226" s="32"/>
    </row>
    <row r="227" spans="1:18" ht="14.25">
      <c r="A227" s="78">
        <v>222</v>
      </c>
      <c r="B227" s="78"/>
      <c r="C227" s="97" t="s">
        <v>145</v>
      </c>
      <c r="D227" s="32"/>
      <c r="E227" s="80"/>
      <c r="F227" s="80"/>
      <c r="G227" s="32"/>
      <c r="H227" s="32"/>
      <c r="I227" s="97" t="s">
        <v>145</v>
      </c>
      <c r="J227" s="97"/>
      <c r="K227" s="33">
        <v>0.03</v>
      </c>
      <c r="L227" s="33"/>
      <c r="M227" s="50"/>
      <c r="N227" s="50"/>
      <c r="O227" s="50"/>
      <c r="P227" s="50"/>
      <c r="Q227" s="50"/>
      <c r="R227" s="32"/>
    </row>
    <row r="228" spans="1:18" ht="14.25">
      <c r="A228" s="78">
        <v>223</v>
      </c>
      <c r="B228" s="78"/>
      <c r="C228" s="35" t="s">
        <v>1919</v>
      </c>
      <c r="D228" s="32"/>
      <c r="E228" s="80"/>
      <c r="F228" s="80"/>
      <c r="G228" s="32"/>
      <c r="H228" s="32"/>
      <c r="I228" s="35" t="s">
        <v>1919</v>
      </c>
      <c r="J228" s="35"/>
      <c r="K228" s="33">
        <v>0.03</v>
      </c>
      <c r="L228" s="33"/>
      <c r="M228" s="50"/>
      <c r="N228" s="50"/>
      <c r="O228" s="50"/>
      <c r="P228" s="50"/>
      <c r="Q228" s="50"/>
      <c r="R228" s="32"/>
    </row>
    <row r="229" spans="1:18" ht="14.25">
      <c r="A229" s="78">
        <v>224</v>
      </c>
      <c r="B229" s="78"/>
      <c r="C229" s="35" t="s">
        <v>1734</v>
      </c>
      <c r="D229" s="32"/>
      <c r="E229" s="80"/>
      <c r="F229" s="80"/>
      <c r="G229" s="32"/>
      <c r="H229" s="32"/>
      <c r="I229" s="35" t="s">
        <v>1734</v>
      </c>
      <c r="J229" s="35"/>
      <c r="K229" s="33">
        <v>0.03</v>
      </c>
      <c r="L229" s="33"/>
      <c r="M229" s="50"/>
      <c r="N229" s="50"/>
      <c r="O229" s="50"/>
      <c r="P229" s="50"/>
      <c r="Q229" s="50"/>
      <c r="R229" s="32"/>
    </row>
    <row r="230" spans="1:18" ht="14.25">
      <c r="A230" s="78">
        <v>225</v>
      </c>
      <c r="B230" s="78"/>
      <c r="C230" s="97" t="s">
        <v>1920</v>
      </c>
      <c r="D230" s="32"/>
      <c r="E230" s="80"/>
      <c r="F230" s="80"/>
      <c r="G230" s="32"/>
      <c r="H230" s="32"/>
      <c r="I230" s="97" t="s">
        <v>1920</v>
      </c>
      <c r="J230" s="97"/>
      <c r="K230" s="33">
        <v>0.0285</v>
      </c>
      <c r="L230" s="33"/>
      <c r="M230" s="50"/>
      <c r="N230" s="50"/>
      <c r="O230" s="50"/>
      <c r="P230" s="50"/>
      <c r="Q230" s="50"/>
      <c r="R230" s="32"/>
    </row>
    <row r="231" spans="1:18" ht="14.25">
      <c r="A231" s="78">
        <v>226</v>
      </c>
      <c r="B231" s="78"/>
      <c r="C231" s="33" t="s">
        <v>1921</v>
      </c>
      <c r="D231" s="32"/>
      <c r="E231" s="80"/>
      <c r="F231" s="80"/>
      <c r="G231" s="32"/>
      <c r="H231" s="32"/>
      <c r="I231" s="33" t="s">
        <v>1921</v>
      </c>
      <c r="J231" s="33"/>
      <c r="K231" s="33">
        <v>0.028</v>
      </c>
      <c r="L231" s="33">
        <v>0</v>
      </c>
      <c r="M231" s="50"/>
      <c r="N231" s="50"/>
      <c r="O231" s="50"/>
      <c r="P231" s="50"/>
      <c r="Q231" s="50"/>
      <c r="R231" s="32"/>
    </row>
    <row r="232" spans="1:18" ht="14.25">
      <c r="A232" s="78">
        <v>227</v>
      </c>
      <c r="B232" s="78"/>
      <c r="C232" s="97" t="s">
        <v>1922</v>
      </c>
      <c r="D232" s="32"/>
      <c r="E232" s="80"/>
      <c r="F232" s="80"/>
      <c r="G232" s="32"/>
      <c r="H232" s="32"/>
      <c r="I232" s="97" t="s">
        <v>1922</v>
      </c>
      <c r="J232" s="97"/>
      <c r="K232" s="33">
        <v>0.0258</v>
      </c>
      <c r="L232" s="33"/>
      <c r="M232" s="50"/>
      <c r="N232" s="50"/>
      <c r="O232" s="50"/>
      <c r="P232" s="50"/>
      <c r="Q232" s="50"/>
      <c r="R232" s="32"/>
    </row>
    <row r="233" spans="1:18" ht="14.25">
      <c r="A233" s="78">
        <v>228</v>
      </c>
      <c r="B233" s="78"/>
      <c r="C233" s="81" t="s">
        <v>1923</v>
      </c>
      <c r="D233" s="32"/>
      <c r="E233" s="80"/>
      <c r="F233" s="80"/>
      <c r="G233" s="32"/>
      <c r="H233" s="32"/>
      <c r="I233" s="81" t="s">
        <v>1923</v>
      </c>
      <c r="J233" s="81"/>
      <c r="K233" s="33">
        <v>0.025</v>
      </c>
      <c r="L233" s="33">
        <v>0</v>
      </c>
      <c r="M233" s="50"/>
      <c r="N233" s="50"/>
      <c r="O233" s="50"/>
      <c r="P233" s="50"/>
      <c r="Q233" s="50"/>
      <c r="R233" s="32"/>
    </row>
    <row r="234" spans="1:18" ht="14.25">
      <c r="A234" s="78">
        <v>229</v>
      </c>
      <c r="B234" s="78"/>
      <c r="C234" s="33" t="s">
        <v>1924</v>
      </c>
      <c r="D234" s="32"/>
      <c r="E234" s="80"/>
      <c r="F234" s="80"/>
      <c r="G234" s="32"/>
      <c r="H234" s="32"/>
      <c r="I234" s="33" t="s">
        <v>1924</v>
      </c>
      <c r="J234" s="33"/>
      <c r="K234" s="33">
        <v>0.025</v>
      </c>
      <c r="L234" s="33"/>
      <c r="M234" s="50"/>
      <c r="N234" s="50"/>
      <c r="O234" s="50"/>
      <c r="P234" s="50"/>
      <c r="Q234" s="50"/>
      <c r="R234" s="32"/>
    </row>
    <row r="235" spans="1:18" ht="14.25">
      <c r="A235" s="78">
        <v>230</v>
      </c>
      <c r="B235" s="78"/>
      <c r="C235" s="83" t="s">
        <v>1925</v>
      </c>
      <c r="D235" s="32"/>
      <c r="E235" s="80"/>
      <c r="F235" s="80"/>
      <c r="G235" s="32"/>
      <c r="H235" s="32"/>
      <c r="I235" s="83" t="s">
        <v>1925</v>
      </c>
      <c r="J235" s="83"/>
      <c r="K235" s="33">
        <v>0.0075</v>
      </c>
      <c r="L235" s="33">
        <v>0.0175</v>
      </c>
      <c r="M235" s="50"/>
      <c r="N235" s="50"/>
      <c r="O235" s="50"/>
      <c r="P235" s="50"/>
      <c r="Q235" s="50"/>
      <c r="R235" s="32"/>
    </row>
    <row r="236" spans="1:18" ht="14.25">
      <c r="A236" s="78">
        <v>231</v>
      </c>
      <c r="B236" s="78"/>
      <c r="C236" s="27" t="s">
        <v>1926</v>
      </c>
      <c r="D236" s="32"/>
      <c r="E236" s="80"/>
      <c r="F236" s="80"/>
      <c r="G236" s="32"/>
      <c r="H236" s="32"/>
      <c r="I236" s="27" t="s">
        <v>1926</v>
      </c>
      <c r="J236" s="27"/>
      <c r="K236" s="33">
        <v>0.0246</v>
      </c>
      <c r="L236" s="33"/>
      <c r="M236" s="50"/>
      <c r="N236" s="50"/>
      <c r="O236" s="50"/>
      <c r="P236" s="50"/>
      <c r="Q236" s="50"/>
      <c r="R236" s="32"/>
    </row>
    <row r="237" spans="1:18" ht="14.25">
      <c r="A237" s="78">
        <v>232</v>
      </c>
      <c r="B237" s="78"/>
      <c r="C237" s="33" t="s">
        <v>1231</v>
      </c>
      <c r="D237" s="32"/>
      <c r="E237" s="80"/>
      <c r="F237" s="80"/>
      <c r="G237" s="32"/>
      <c r="H237" s="32"/>
      <c r="I237" s="33" t="s">
        <v>1231</v>
      </c>
      <c r="J237" s="33"/>
      <c r="K237" s="33">
        <v>0.0235</v>
      </c>
      <c r="L237" s="33">
        <v>0.001</v>
      </c>
      <c r="M237" s="50"/>
      <c r="N237" s="50"/>
      <c r="O237" s="50"/>
      <c r="P237" s="50"/>
      <c r="Q237" s="50"/>
      <c r="R237" s="32"/>
    </row>
    <row r="238" spans="1:18" ht="14.25">
      <c r="A238" s="78">
        <v>233</v>
      </c>
      <c r="B238" s="78"/>
      <c r="C238" s="97" t="s">
        <v>1927</v>
      </c>
      <c r="D238" s="32"/>
      <c r="E238" s="80"/>
      <c r="F238" s="80"/>
      <c r="G238" s="32"/>
      <c r="H238" s="32"/>
      <c r="I238" s="97" t="s">
        <v>1927</v>
      </c>
      <c r="J238" s="97"/>
      <c r="K238" s="33">
        <v>0.023</v>
      </c>
      <c r="L238" s="33"/>
      <c r="M238" s="50"/>
      <c r="N238" s="50"/>
      <c r="O238" s="50"/>
      <c r="P238" s="50"/>
      <c r="Q238" s="50"/>
      <c r="R238" s="32"/>
    </row>
    <row r="239" spans="1:18" ht="14.25">
      <c r="A239" s="78">
        <v>234</v>
      </c>
      <c r="B239" s="78"/>
      <c r="C239" s="35" t="s">
        <v>1928</v>
      </c>
      <c r="D239" s="32"/>
      <c r="E239" s="80"/>
      <c r="F239" s="80"/>
      <c r="G239" s="32"/>
      <c r="H239" s="32"/>
      <c r="I239" s="35" t="s">
        <v>1928</v>
      </c>
      <c r="J239" s="35"/>
      <c r="K239" s="33">
        <v>0.022</v>
      </c>
      <c r="L239" s="33"/>
      <c r="M239" s="50"/>
      <c r="N239" s="50"/>
      <c r="O239" s="50"/>
      <c r="P239" s="50"/>
      <c r="Q239" s="50"/>
      <c r="R239" s="32"/>
    </row>
    <row r="240" spans="1:18" ht="14.25">
      <c r="A240" s="78">
        <v>235</v>
      </c>
      <c r="B240" s="78"/>
      <c r="C240" s="35" t="s">
        <v>1929</v>
      </c>
      <c r="D240" s="32"/>
      <c r="E240" s="80"/>
      <c r="F240" s="80"/>
      <c r="G240" s="32"/>
      <c r="H240" s="32"/>
      <c r="I240" s="35" t="s">
        <v>1929</v>
      </c>
      <c r="J240" s="35"/>
      <c r="K240" s="33">
        <v>0.021</v>
      </c>
      <c r="L240" s="33"/>
      <c r="M240" s="50"/>
      <c r="N240" s="50"/>
      <c r="O240" s="50"/>
      <c r="P240" s="50"/>
      <c r="Q240" s="50"/>
      <c r="R240" s="32"/>
    </row>
    <row r="241" spans="1:18" ht="14.25">
      <c r="A241" s="78">
        <v>236</v>
      </c>
      <c r="B241" s="78"/>
      <c r="C241" s="33" t="s">
        <v>1218</v>
      </c>
      <c r="D241" s="32"/>
      <c r="E241" s="80"/>
      <c r="F241" s="80"/>
      <c r="G241" s="32"/>
      <c r="H241" s="32"/>
      <c r="I241" s="33" t="s">
        <v>1218</v>
      </c>
      <c r="J241" s="33"/>
      <c r="K241" s="33">
        <v>0.0131</v>
      </c>
      <c r="L241" s="33">
        <v>0.0075</v>
      </c>
      <c r="M241" s="50"/>
      <c r="N241" s="50"/>
      <c r="O241" s="50"/>
      <c r="P241" s="50"/>
      <c r="Q241" s="50"/>
      <c r="R241" s="32"/>
    </row>
    <row r="242" spans="1:18" ht="14.25">
      <c r="A242" s="78">
        <v>237</v>
      </c>
      <c r="B242" s="78"/>
      <c r="C242" s="33" t="s">
        <v>1659</v>
      </c>
      <c r="D242" s="32"/>
      <c r="E242" s="80"/>
      <c r="F242" s="80"/>
      <c r="G242" s="32"/>
      <c r="H242" s="32"/>
      <c r="I242" s="33" t="s">
        <v>1659</v>
      </c>
      <c r="J242" s="33"/>
      <c r="K242" s="33">
        <v>0.0205</v>
      </c>
      <c r="L242" s="33">
        <v>0</v>
      </c>
      <c r="M242" s="50"/>
      <c r="N242" s="50"/>
      <c r="O242" s="50"/>
      <c r="P242" s="50"/>
      <c r="Q242" s="50"/>
      <c r="R242" s="32"/>
    </row>
    <row r="243" spans="1:18" ht="14.25">
      <c r="A243" s="78">
        <v>238</v>
      </c>
      <c r="B243" s="78"/>
      <c r="C243" s="33" t="s">
        <v>1317</v>
      </c>
      <c r="D243" s="32"/>
      <c r="E243" s="80"/>
      <c r="F243" s="80"/>
      <c r="G243" s="32"/>
      <c r="H243" s="32"/>
      <c r="I243" s="33" t="s">
        <v>1317</v>
      </c>
      <c r="J243" s="33"/>
      <c r="K243" s="33">
        <v>0.0205</v>
      </c>
      <c r="L243" s="33">
        <v>0</v>
      </c>
      <c r="M243" s="50"/>
      <c r="N243" s="50"/>
      <c r="O243" s="50"/>
      <c r="P243" s="50"/>
      <c r="Q243" s="50"/>
      <c r="R243" s="32"/>
    </row>
    <row r="244" spans="1:18" ht="14.25">
      <c r="A244" s="78">
        <v>239</v>
      </c>
      <c r="B244" s="78"/>
      <c r="C244" s="97" t="s">
        <v>1930</v>
      </c>
      <c r="D244" s="32"/>
      <c r="E244" s="80"/>
      <c r="F244" s="80"/>
      <c r="G244" s="32"/>
      <c r="H244" s="32"/>
      <c r="I244" s="97" t="s">
        <v>1930</v>
      </c>
      <c r="J244" s="97"/>
      <c r="K244" s="33">
        <v>0.0205</v>
      </c>
      <c r="L244" s="33"/>
      <c r="M244" s="50"/>
      <c r="N244" s="50"/>
      <c r="O244" s="50"/>
      <c r="P244" s="50"/>
      <c r="Q244" s="50"/>
      <c r="R244" s="32"/>
    </row>
    <row r="245" spans="1:18" ht="14.25">
      <c r="A245" s="78">
        <v>240</v>
      </c>
      <c r="B245" s="78"/>
      <c r="C245" s="35" t="s">
        <v>1931</v>
      </c>
      <c r="D245" s="32"/>
      <c r="E245" s="80"/>
      <c r="F245" s="80"/>
      <c r="G245" s="32"/>
      <c r="H245" s="32"/>
      <c r="I245" s="35" t="s">
        <v>1931</v>
      </c>
      <c r="J245" s="35"/>
      <c r="K245" s="33">
        <v>0.02</v>
      </c>
      <c r="L245" s="33"/>
      <c r="M245" s="50"/>
      <c r="N245" s="50"/>
      <c r="O245" s="50"/>
      <c r="P245" s="50"/>
      <c r="Q245" s="50"/>
      <c r="R245" s="32"/>
    </row>
    <row r="246" spans="1:18" ht="14.25">
      <c r="A246" s="78">
        <v>241</v>
      </c>
      <c r="B246" s="78"/>
      <c r="C246" s="83" t="s">
        <v>1242</v>
      </c>
      <c r="D246" s="32"/>
      <c r="E246" s="80"/>
      <c r="F246" s="80"/>
      <c r="G246" s="32"/>
      <c r="H246" s="32"/>
      <c r="I246" s="83"/>
      <c r="J246" s="83"/>
      <c r="K246" s="33"/>
      <c r="L246" s="33"/>
      <c r="M246" s="50"/>
      <c r="N246" s="50"/>
      <c r="O246" s="50"/>
      <c r="P246" s="50"/>
      <c r="Q246" s="50"/>
      <c r="R246" s="32"/>
    </row>
    <row r="247" spans="1:18" ht="14.25">
      <c r="A247" s="78">
        <v>242</v>
      </c>
      <c r="B247" s="78"/>
      <c r="C247" s="83" t="s">
        <v>803</v>
      </c>
      <c r="D247" s="32"/>
      <c r="E247" s="80"/>
      <c r="F247" s="80"/>
      <c r="G247" s="32"/>
      <c r="H247" s="32"/>
      <c r="I247" s="83"/>
      <c r="J247" s="83"/>
      <c r="K247" s="33"/>
      <c r="L247" s="33"/>
      <c r="M247" s="50"/>
      <c r="N247" s="50"/>
      <c r="O247" s="50"/>
      <c r="P247" s="50"/>
      <c r="Q247" s="50"/>
      <c r="R247" s="32"/>
    </row>
    <row r="248" spans="1:18" ht="14.25">
      <c r="A248" s="78">
        <v>243</v>
      </c>
      <c r="B248" s="78"/>
      <c r="C248" s="83" t="s">
        <v>1932</v>
      </c>
      <c r="D248" s="32"/>
      <c r="E248" s="80"/>
      <c r="F248" s="80"/>
      <c r="G248" s="32"/>
      <c r="H248" s="32"/>
      <c r="I248" s="83" t="s">
        <v>1932</v>
      </c>
      <c r="J248" s="83"/>
      <c r="K248" s="33">
        <v>0.019</v>
      </c>
      <c r="L248" s="33">
        <v>0.001</v>
      </c>
      <c r="M248" s="50"/>
      <c r="N248" s="50"/>
      <c r="O248" s="50"/>
      <c r="P248" s="50"/>
      <c r="Q248" s="50"/>
      <c r="R248" s="32"/>
    </row>
    <row r="249" spans="1:18" ht="14.25">
      <c r="A249" s="78">
        <v>244</v>
      </c>
      <c r="B249" s="78"/>
      <c r="C249" s="83" t="s">
        <v>1933</v>
      </c>
      <c r="D249" s="32"/>
      <c r="E249" s="80"/>
      <c r="F249" s="80"/>
      <c r="G249" s="32"/>
      <c r="H249" s="32"/>
      <c r="I249" s="83"/>
      <c r="J249" s="83"/>
      <c r="K249" s="33"/>
      <c r="L249" s="33"/>
      <c r="M249" s="50"/>
      <c r="N249" s="50"/>
      <c r="O249" s="50"/>
      <c r="P249" s="50"/>
      <c r="Q249" s="50"/>
      <c r="R249" s="32"/>
    </row>
    <row r="250" spans="1:18" ht="14.25">
      <c r="A250" s="78">
        <v>245</v>
      </c>
      <c r="B250" s="78"/>
      <c r="C250" s="35" t="s">
        <v>1934</v>
      </c>
      <c r="D250" s="32"/>
      <c r="E250" s="80"/>
      <c r="F250" s="80"/>
      <c r="G250" s="32"/>
      <c r="H250" s="32"/>
      <c r="I250" s="35"/>
      <c r="J250" s="35"/>
      <c r="K250" s="33"/>
      <c r="L250" s="33"/>
      <c r="M250" s="50"/>
      <c r="N250" s="50"/>
      <c r="O250" s="50"/>
      <c r="P250" s="50"/>
      <c r="Q250" s="50"/>
      <c r="R250" s="32"/>
    </row>
    <row r="251" spans="1:18" ht="14.25">
      <c r="A251" s="78">
        <v>246</v>
      </c>
      <c r="B251" s="78"/>
      <c r="C251" s="83" t="s">
        <v>1935</v>
      </c>
      <c r="D251" s="32"/>
      <c r="E251" s="80"/>
      <c r="F251" s="80"/>
      <c r="G251" s="32"/>
      <c r="H251" s="32"/>
      <c r="I251" s="83"/>
      <c r="J251" s="83"/>
      <c r="K251" s="33"/>
      <c r="L251" s="33"/>
      <c r="M251" s="50"/>
      <c r="N251" s="50"/>
      <c r="O251" s="50"/>
      <c r="P251" s="50"/>
      <c r="Q251" s="50"/>
      <c r="R251" s="32"/>
    </row>
    <row r="252" spans="1:18" ht="14.25">
      <c r="A252" s="78">
        <v>247</v>
      </c>
      <c r="B252" s="78"/>
      <c r="C252" s="35" t="s">
        <v>1936</v>
      </c>
      <c r="D252" s="32"/>
      <c r="E252" s="80"/>
      <c r="F252" s="80"/>
      <c r="G252" s="32"/>
      <c r="H252" s="32"/>
      <c r="I252" s="35"/>
      <c r="J252" s="35"/>
      <c r="K252" s="33"/>
      <c r="L252" s="33"/>
      <c r="M252" s="50"/>
      <c r="N252" s="50"/>
      <c r="O252" s="50"/>
      <c r="P252" s="50"/>
      <c r="Q252" s="50"/>
      <c r="R252" s="32"/>
    </row>
    <row r="253" spans="1:18" ht="14.25">
      <c r="A253" s="78">
        <v>248</v>
      </c>
      <c r="B253" s="78"/>
      <c r="C253" s="83" t="s">
        <v>1937</v>
      </c>
      <c r="D253" s="32"/>
      <c r="E253" s="80"/>
      <c r="F253" s="80"/>
      <c r="G253" s="32"/>
      <c r="H253" s="32"/>
      <c r="I253" s="83"/>
      <c r="J253" s="83"/>
      <c r="K253" s="33"/>
      <c r="L253" s="33"/>
      <c r="M253" s="50"/>
      <c r="N253" s="50"/>
      <c r="O253" s="50"/>
      <c r="P253" s="50"/>
      <c r="Q253" s="50"/>
      <c r="R253" s="32"/>
    </row>
    <row r="254" spans="1:18" ht="14.25">
      <c r="A254" s="78">
        <v>249</v>
      </c>
      <c r="B254" s="78"/>
      <c r="C254" s="83" t="s">
        <v>1078</v>
      </c>
      <c r="D254" s="32"/>
      <c r="E254" s="80"/>
      <c r="F254" s="80"/>
      <c r="G254" s="32"/>
      <c r="H254" s="32"/>
      <c r="I254" s="83" t="s">
        <v>1078</v>
      </c>
      <c r="J254" s="83"/>
      <c r="K254" s="33">
        <v>0.02</v>
      </c>
      <c r="L254" s="33">
        <v>0</v>
      </c>
      <c r="M254" s="50"/>
      <c r="N254" s="50"/>
      <c r="O254" s="50"/>
      <c r="P254" s="50"/>
      <c r="Q254" s="50"/>
      <c r="R254" s="32"/>
    </row>
    <row r="255" spans="1:18" ht="14.25">
      <c r="A255" s="78">
        <v>250</v>
      </c>
      <c r="B255" s="78"/>
      <c r="C255" s="83" t="s">
        <v>1938</v>
      </c>
      <c r="D255" s="32"/>
      <c r="E255" s="80"/>
      <c r="F255" s="80"/>
      <c r="G255" s="32"/>
      <c r="H255" s="32"/>
      <c r="I255" s="83" t="s">
        <v>1938</v>
      </c>
      <c r="J255" s="83"/>
      <c r="K255" s="33">
        <v>0.02</v>
      </c>
      <c r="L255" s="33"/>
      <c r="M255" s="50"/>
      <c r="N255" s="50"/>
      <c r="O255" s="50"/>
      <c r="P255" s="50"/>
      <c r="Q255" s="50"/>
      <c r="R255" s="32"/>
    </row>
    <row r="256" spans="1:18" ht="14.25">
      <c r="A256" s="78">
        <v>251</v>
      </c>
      <c r="B256" s="78"/>
      <c r="C256" s="35" t="s">
        <v>1664</v>
      </c>
      <c r="D256" s="32"/>
      <c r="E256" s="80"/>
      <c r="F256" s="80"/>
      <c r="G256" s="32"/>
      <c r="H256" s="32"/>
      <c r="I256" s="35" t="s">
        <v>1664</v>
      </c>
      <c r="J256" s="35"/>
      <c r="K256" s="33">
        <v>0.02</v>
      </c>
      <c r="L256" s="33"/>
      <c r="M256" s="50"/>
      <c r="N256" s="50"/>
      <c r="O256" s="50"/>
      <c r="P256" s="50"/>
      <c r="Q256" s="50"/>
      <c r="R256" s="32"/>
    </row>
    <row r="257" spans="1:18" ht="14.25">
      <c r="A257" s="78">
        <v>252</v>
      </c>
      <c r="B257" s="78"/>
      <c r="C257" s="83" t="s">
        <v>1373</v>
      </c>
      <c r="D257" s="32"/>
      <c r="E257" s="80"/>
      <c r="F257" s="80"/>
      <c r="G257" s="32"/>
      <c r="H257" s="32"/>
      <c r="I257" s="83" t="s">
        <v>1373</v>
      </c>
      <c r="J257" s="83"/>
      <c r="K257" s="33">
        <v>0.02</v>
      </c>
      <c r="L257" s="33"/>
      <c r="M257" s="50"/>
      <c r="N257" s="50"/>
      <c r="O257" s="50"/>
      <c r="P257" s="50"/>
      <c r="Q257" s="50"/>
      <c r="R257" s="32"/>
    </row>
    <row r="258" spans="1:18" ht="14.25">
      <c r="A258" s="78">
        <v>253</v>
      </c>
      <c r="B258" s="78"/>
      <c r="C258" s="83" t="s">
        <v>979</v>
      </c>
      <c r="D258" s="32"/>
      <c r="E258" s="80"/>
      <c r="F258" s="80"/>
      <c r="G258" s="32"/>
      <c r="H258" s="32"/>
      <c r="I258" s="83" t="s">
        <v>979</v>
      </c>
      <c r="J258" s="83"/>
      <c r="K258" s="33">
        <v>0.02</v>
      </c>
      <c r="L258" s="33"/>
      <c r="M258" s="50"/>
      <c r="N258" s="50"/>
      <c r="O258" s="50"/>
      <c r="P258" s="50"/>
      <c r="Q258" s="50"/>
      <c r="R258" s="32"/>
    </row>
    <row r="259" spans="1:18" ht="14.25">
      <c r="A259" s="78">
        <v>254</v>
      </c>
      <c r="B259" s="78"/>
      <c r="C259" s="35" t="s">
        <v>1939</v>
      </c>
      <c r="D259" s="32"/>
      <c r="E259" s="80"/>
      <c r="F259" s="80"/>
      <c r="G259" s="32"/>
      <c r="H259" s="32"/>
      <c r="I259" s="35" t="s">
        <v>1939</v>
      </c>
      <c r="J259" s="35"/>
      <c r="K259" s="33">
        <v>0.02</v>
      </c>
      <c r="L259" s="33"/>
      <c r="M259" s="50"/>
      <c r="N259" s="50"/>
      <c r="O259" s="50"/>
      <c r="P259" s="50"/>
      <c r="Q259" s="50"/>
      <c r="R259" s="32"/>
    </row>
    <row r="260" spans="1:18" ht="14.25">
      <c r="A260" s="78">
        <v>255</v>
      </c>
      <c r="B260" s="78"/>
      <c r="C260" s="35" t="s">
        <v>1940</v>
      </c>
      <c r="D260" s="32"/>
      <c r="E260" s="80"/>
      <c r="F260" s="80"/>
      <c r="G260" s="32"/>
      <c r="H260" s="32"/>
      <c r="I260" s="35" t="s">
        <v>1940</v>
      </c>
      <c r="J260" s="35"/>
      <c r="K260" s="33">
        <v>0.02</v>
      </c>
      <c r="L260" s="33"/>
      <c r="M260" s="50"/>
      <c r="N260" s="50"/>
      <c r="O260" s="50"/>
      <c r="P260" s="50"/>
      <c r="Q260" s="50"/>
      <c r="R260" s="32"/>
    </row>
    <row r="261" spans="1:18" ht="14.25">
      <c r="A261" s="78">
        <v>256</v>
      </c>
      <c r="B261" s="78"/>
      <c r="C261" s="27" t="s">
        <v>1574</v>
      </c>
      <c r="D261" s="32"/>
      <c r="E261" s="80"/>
      <c r="F261" s="80"/>
      <c r="G261" s="32"/>
      <c r="H261" s="32"/>
      <c r="I261" s="27" t="s">
        <v>1574</v>
      </c>
      <c r="J261" s="27"/>
      <c r="K261" s="33">
        <v>0.0194</v>
      </c>
      <c r="L261" s="33"/>
      <c r="M261" s="50"/>
      <c r="N261" s="50"/>
      <c r="O261" s="50"/>
      <c r="P261" s="50"/>
      <c r="Q261" s="50"/>
      <c r="R261" s="32"/>
    </row>
    <row r="262" spans="1:18" ht="14.25">
      <c r="A262" s="78">
        <v>257</v>
      </c>
      <c r="B262" s="78"/>
      <c r="C262" s="97" t="s">
        <v>1941</v>
      </c>
      <c r="D262" s="32"/>
      <c r="E262" s="80"/>
      <c r="F262" s="80"/>
      <c r="G262" s="32"/>
      <c r="H262" s="32"/>
      <c r="I262" s="97" t="s">
        <v>1941</v>
      </c>
      <c r="J262" s="97"/>
      <c r="K262" s="33">
        <v>0.0186</v>
      </c>
      <c r="L262" s="33"/>
      <c r="M262" s="50"/>
      <c r="N262" s="50"/>
      <c r="O262" s="50"/>
      <c r="P262" s="50"/>
      <c r="Q262" s="50"/>
      <c r="R262" s="32"/>
    </row>
    <row r="263" spans="1:18" ht="14.25">
      <c r="A263" s="78">
        <v>258</v>
      </c>
      <c r="B263" s="78"/>
      <c r="C263" s="33" t="s">
        <v>1942</v>
      </c>
      <c r="D263" s="32"/>
      <c r="E263" s="80"/>
      <c r="F263" s="80"/>
      <c r="G263" s="32"/>
      <c r="H263" s="32"/>
      <c r="I263" s="33" t="s">
        <v>1942</v>
      </c>
      <c r="J263" s="33"/>
      <c r="K263" s="33">
        <v>0.0172</v>
      </c>
      <c r="L263" s="33">
        <v>0</v>
      </c>
      <c r="M263" s="50"/>
      <c r="N263" s="50"/>
      <c r="O263" s="50"/>
      <c r="P263" s="50"/>
      <c r="Q263" s="50"/>
      <c r="R263" s="32"/>
    </row>
    <row r="264" spans="1:18" ht="14.25">
      <c r="A264" s="78">
        <v>259</v>
      </c>
      <c r="B264" s="78"/>
      <c r="C264" s="33" t="s">
        <v>508</v>
      </c>
      <c r="D264" s="32"/>
      <c r="E264" s="80"/>
      <c r="F264" s="80"/>
      <c r="G264" s="32"/>
      <c r="H264" s="32"/>
      <c r="I264" s="33" t="s">
        <v>508</v>
      </c>
      <c r="J264" s="33"/>
      <c r="K264" s="33">
        <v>0.0166</v>
      </c>
      <c r="L264" s="33">
        <v>0</v>
      </c>
      <c r="M264" s="50"/>
      <c r="N264" s="50"/>
      <c r="O264" s="50"/>
      <c r="P264" s="50"/>
      <c r="Q264" s="50"/>
      <c r="R264" s="32"/>
    </row>
    <row r="265" spans="1:18" ht="14.25">
      <c r="A265" s="78">
        <v>260</v>
      </c>
      <c r="B265" s="78"/>
      <c r="C265" s="33" t="s">
        <v>1943</v>
      </c>
      <c r="D265" s="32"/>
      <c r="E265" s="80"/>
      <c r="F265" s="80"/>
      <c r="G265" s="32"/>
      <c r="H265" s="32"/>
      <c r="I265" s="33" t="s">
        <v>1943</v>
      </c>
      <c r="J265" s="33"/>
      <c r="K265" s="33">
        <v>0.0158</v>
      </c>
      <c r="L265" s="33">
        <v>0</v>
      </c>
      <c r="M265" s="50"/>
      <c r="N265" s="50"/>
      <c r="O265" s="50"/>
      <c r="P265" s="50"/>
      <c r="Q265" s="50"/>
      <c r="R265" s="32"/>
    </row>
    <row r="266" spans="1:18" ht="14.25">
      <c r="A266" s="78">
        <v>261</v>
      </c>
      <c r="B266" s="78"/>
      <c r="C266" s="35" t="s">
        <v>1944</v>
      </c>
      <c r="D266" s="32"/>
      <c r="E266" s="80"/>
      <c r="F266" s="80"/>
      <c r="G266" s="32"/>
      <c r="H266" s="32"/>
      <c r="I266" s="35" t="s">
        <v>1944</v>
      </c>
      <c r="J266" s="35"/>
      <c r="K266" s="33">
        <v>0.015</v>
      </c>
      <c r="L266" s="33"/>
      <c r="M266" s="50"/>
      <c r="N266" s="50"/>
      <c r="O266" s="50"/>
      <c r="P266" s="50"/>
      <c r="Q266" s="50"/>
      <c r="R266" s="32"/>
    </row>
    <row r="267" spans="1:18" ht="14.25">
      <c r="A267" s="78">
        <v>262</v>
      </c>
      <c r="B267" s="78"/>
      <c r="C267" s="83" t="s">
        <v>1359</v>
      </c>
      <c r="D267" s="32"/>
      <c r="E267" s="80"/>
      <c r="F267" s="80"/>
      <c r="G267" s="32"/>
      <c r="H267" s="32"/>
      <c r="I267" s="83" t="s">
        <v>1359</v>
      </c>
      <c r="J267" s="83"/>
      <c r="K267" s="33">
        <v>0.015</v>
      </c>
      <c r="L267" s="33"/>
      <c r="M267" s="50"/>
      <c r="N267" s="50"/>
      <c r="O267" s="50"/>
      <c r="P267" s="50"/>
      <c r="Q267" s="50"/>
      <c r="R267" s="32"/>
    </row>
    <row r="268" spans="1:18" ht="14.25">
      <c r="A268" s="78">
        <v>263</v>
      </c>
      <c r="B268" s="78"/>
      <c r="C268" s="27" t="s">
        <v>1336</v>
      </c>
      <c r="D268" s="32"/>
      <c r="E268" s="80"/>
      <c r="F268" s="80"/>
      <c r="G268" s="32"/>
      <c r="H268" s="32"/>
      <c r="I268" s="27" t="s">
        <v>1336</v>
      </c>
      <c r="J268" s="27"/>
      <c r="K268" s="33">
        <v>0.0149</v>
      </c>
      <c r="L268" s="33"/>
      <c r="M268" s="50"/>
      <c r="N268" s="50"/>
      <c r="O268" s="50"/>
      <c r="P268" s="50"/>
      <c r="Q268" s="50"/>
      <c r="R268" s="32"/>
    </row>
    <row r="269" spans="1:18" ht="14.25">
      <c r="A269" s="78">
        <v>264</v>
      </c>
      <c r="B269" s="78"/>
      <c r="C269" s="35" t="s">
        <v>1945</v>
      </c>
      <c r="D269" s="32"/>
      <c r="E269" s="80"/>
      <c r="F269" s="80"/>
      <c r="G269" s="32"/>
      <c r="H269" s="32"/>
      <c r="I269" s="35" t="s">
        <v>1945</v>
      </c>
      <c r="J269" s="35"/>
      <c r="K269" s="33">
        <v>0.012</v>
      </c>
      <c r="L269" s="33"/>
      <c r="M269" s="50"/>
      <c r="N269" s="50"/>
      <c r="O269" s="50"/>
      <c r="P269" s="50"/>
      <c r="Q269" s="50"/>
      <c r="R269" s="32"/>
    </row>
    <row r="270" spans="1:18" ht="14.25">
      <c r="A270" s="78">
        <v>265</v>
      </c>
      <c r="B270" s="78"/>
      <c r="C270" s="97" t="s">
        <v>1946</v>
      </c>
      <c r="D270" s="32"/>
      <c r="E270" s="80"/>
      <c r="F270" s="80"/>
      <c r="G270" s="32"/>
      <c r="H270" s="32"/>
      <c r="I270" s="97" t="s">
        <v>1946</v>
      </c>
      <c r="J270" s="97"/>
      <c r="K270" s="33">
        <v>0.0115</v>
      </c>
      <c r="L270" s="33"/>
      <c r="M270" s="50"/>
      <c r="N270" s="50"/>
      <c r="O270" s="50"/>
      <c r="P270" s="50"/>
      <c r="Q270" s="50"/>
      <c r="R270" s="32"/>
    </row>
    <row r="271" spans="1:18" ht="14.25">
      <c r="A271" s="78">
        <v>266</v>
      </c>
      <c r="B271" s="78"/>
      <c r="C271" s="33" t="s">
        <v>963</v>
      </c>
      <c r="D271" s="32"/>
      <c r="E271" s="80"/>
      <c r="F271" s="80"/>
      <c r="G271" s="32"/>
      <c r="H271" s="32"/>
      <c r="I271" s="33" t="s">
        <v>963</v>
      </c>
      <c r="J271" s="33"/>
      <c r="K271" s="33">
        <v>0.0113</v>
      </c>
      <c r="L271" s="33">
        <v>0</v>
      </c>
      <c r="M271" s="50"/>
      <c r="N271" s="50"/>
      <c r="O271" s="50"/>
      <c r="P271" s="50"/>
      <c r="Q271" s="50"/>
      <c r="R271" s="32"/>
    </row>
    <row r="272" spans="1:18" ht="14.25">
      <c r="A272" s="78">
        <v>267</v>
      </c>
      <c r="B272" s="78"/>
      <c r="C272" s="83" t="s">
        <v>1658</v>
      </c>
      <c r="D272" s="32"/>
      <c r="E272" s="80"/>
      <c r="F272" s="80"/>
      <c r="G272" s="32"/>
      <c r="H272" s="32"/>
      <c r="I272" s="83" t="s">
        <v>1658</v>
      </c>
      <c r="J272" s="83"/>
      <c r="K272" s="33">
        <v>0.0105</v>
      </c>
      <c r="L272" s="33"/>
      <c r="M272" s="50"/>
      <c r="N272" s="50"/>
      <c r="O272" s="50"/>
      <c r="P272" s="50"/>
      <c r="Q272" s="50"/>
      <c r="R272" s="32"/>
    </row>
    <row r="273" spans="1:18" ht="14.25">
      <c r="A273" s="78">
        <v>268</v>
      </c>
      <c r="B273" s="78"/>
      <c r="C273" s="35" t="s">
        <v>1947</v>
      </c>
      <c r="D273" s="32"/>
      <c r="E273" s="80"/>
      <c r="F273" s="80"/>
      <c r="G273" s="32"/>
      <c r="H273" s="32"/>
      <c r="I273" s="35" t="s">
        <v>1947</v>
      </c>
      <c r="J273" s="35"/>
      <c r="K273" s="33">
        <v>0.01</v>
      </c>
      <c r="L273" s="33"/>
      <c r="M273" s="50"/>
      <c r="N273" s="50"/>
      <c r="O273" s="50"/>
      <c r="P273" s="50"/>
      <c r="Q273" s="50"/>
      <c r="R273" s="32"/>
    </row>
    <row r="274" spans="1:18" ht="14.25">
      <c r="A274" s="78">
        <v>269</v>
      </c>
      <c r="B274" s="78"/>
      <c r="C274" s="83" t="s">
        <v>1804</v>
      </c>
      <c r="D274" s="32"/>
      <c r="E274" s="80"/>
      <c r="F274" s="80"/>
      <c r="G274" s="32"/>
      <c r="H274" s="32"/>
      <c r="I274" s="83"/>
      <c r="J274" s="83"/>
      <c r="K274" s="33"/>
      <c r="L274" s="33"/>
      <c r="M274" s="50"/>
      <c r="N274" s="50"/>
      <c r="O274" s="50"/>
      <c r="P274" s="50"/>
      <c r="Q274" s="50"/>
      <c r="R274" s="32"/>
    </row>
    <row r="275" spans="1:18" ht="14.25">
      <c r="A275" s="78">
        <v>270</v>
      </c>
      <c r="B275" s="78"/>
      <c r="C275" s="35" t="s">
        <v>1948</v>
      </c>
      <c r="D275" s="32"/>
      <c r="E275" s="80"/>
      <c r="F275" s="80"/>
      <c r="G275" s="32"/>
      <c r="H275" s="32"/>
      <c r="I275" s="35"/>
      <c r="J275" s="35"/>
      <c r="K275" s="33"/>
      <c r="L275" s="33"/>
      <c r="M275" s="50"/>
      <c r="N275" s="50"/>
      <c r="O275" s="50"/>
      <c r="P275" s="50"/>
      <c r="Q275" s="50"/>
      <c r="R275" s="32"/>
    </row>
    <row r="276" spans="1:18" ht="14.25">
      <c r="A276" s="78">
        <v>271</v>
      </c>
      <c r="B276" s="78"/>
      <c r="C276" s="98" t="s">
        <v>1949</v>
      </c>
      <c r="D276" s="32"/>
      <c r="E276" s="80"/>
      <c r="F276" s="80"/>
      <c r="G276" s="32"/>
      <c r="H276" s="32"/>
      <c r="I276" s="98"/>
      <c r="J276" s="98"/>
      <c r="K276" s="33"/>
      <c r="L276" s="33"/>
      <c r="M276" s="50"/>
      <c r="N276" s="50"/>
      <c r="O276" s="50"/>
      <c r="P276" s="50"/>
      <c r="Q276" s="50"/>
      <c r="R276" s="32"/>
    </row>
    <row r="277" spans="1:18" ht="14.25">
      <c r="A277" s="78">
        <v>272</v>
      </c>
      <c r="B277" s="78"/>
      <c r="C277" s="83" t="s">
        <v>1149</v>
      </c>
      <c r="D277" s="32"/>
      <c r="E277" s="80"/>
      <c r="F277" s="80"/>
      <c r="G277" s="32"/>
      <c r="H277" s="32"/>
      <c r="I277" s="83"/>
      <c r="J277" s="83"/>
      <c r="K277" s="33"/>
      <c r="L277" s="33"/>
      <c r="M277" s="50"/>
      <c r="N277" s="50"/>
      <c r="O277" s="50"/>
      <c r="P277" s="50"/>
      <c r="Q277" s="50"/>
      <c r="R277" s="32"/>
    </row>
    <row r="278" spans="1:18" ht="14.25">
      <c r="A278" s="78">
        <v>273</v>
      </c>
      <c r="B278" s="78"/>
      <c r="C278" s="83" t="s">
        <v>1950</v>
      </c>
      <c r="D278" s="32"/>
      <c r="E278" s="80"/>
      <c r="F278" s="80"/>
      <c r="G278" s="32"/>
      <c r="H278" s="32"/>
      <c r="I278" s="83"/>
      <c r="J278" s="83"/>
      <c r="K278" s="33"/>
      <c r="L278" s="33"/>
      <c r="M278" s="50"/>
      <c r="N278" s="50"/>
      <c r="O278" s="50"/>
      <c r="P278" s="50"/>
      <c r="Q278" s="50"/>
      <c r="R278" s="32"/>
    </row>
    <row r="279" spans="1:18" ht="14.25">
      <c r="A279" s="78">
        <v>274</v>
      </c>
      <c r="B279" s="78"/>
      <c r="C279" s="83" t="s">
        <v>1951</v>
      </c>
      <c r="D279" s="32"/>
      <c r="E279" s="80"/>
      <c r="F279" s="80"/>
      <c r="G279" s="32"/>
      <c r="H279" s="32"/>
      <c r="I279" s="83"/>
      <c r="J279" s="83"/>
      <c r="K279" s="33"/>
      <c r="L279" s="33"/>
      <c r="M279" s="50"/>
      <c r="N279" s="50"/>
      <c r="O279" s="50"/>
      <c r="P279" s="50"/>
      <c r="Q279" s="50"/>
      <c r="R279" s="32"/>
    </row>
    <row r="280" spans="1:18" ht="14.25">
      <c r="A280" s="78">
        <v>275</v>
      </c>
      <c r="B280" s="78"/>
      <c r="C280" s="83" t="s">
        <v>1952</v>
      </c>
      <c r="D280" s="32"/>
      <c r="E280" s="80"/>
      <c r="F280" s="80"/>
      <c r="G280" s="32"/>
      <c r="H280" s="32"/>
      <c r="I280" s="83"/>
      <c r="J280" s="83"/>
      <c r="K280" s="33"/>
      <c r="L280" s="33"/>
      <c r="M280" s="50"/>
      <c r="N280" s="50"/>
      <c r="O280" s="50"/>
      <c r="P280" s="50"/>
      <c r="Q280" s="50"/>
      <c r="R280" s="32"/>
    </row>
    <row r="281" spans="1:18" ht="14.25">
      <c r="A281" s="78">
        <v>276</v>
      </c>
      <c r="B281" s="78"/>
      <c r="C281" s="83" t="s">
        <v>1953</v>
      </c>
      <c r="D281" s="32"/>
      <c r="E281" s="80"/>
      <c r="F281" s="80"/>
      <c r="G281" s="32"/>
      <c r="H281" s="32"/>
      <c r="I281" s="83"/>
      <c r="J281" s="83"/>
      <c r="K281" s="33"/>
      <c r="L281" s="33"/>
      <c r="M281" s="50"/>
      <c r="N281" s="50"/>
      <c r="O281" s="50"/>
      <c r="P281" s="50"/>
      <c r="Q281" s="50"/>
      <c r="R281" s="32"/>
    </row>
    <row r="282" spans="1:18" ht="14.25">
      <c r="A282" s="78">
        <v>277</v>
      </c>
      <c r="B282" s="78"/>
      <c r="C282" s="83" t="s">
        <v>1954</v>
      </c>
      <c r="D282" s="32"/>
      <c r="E282" s="80"/>
      <c r="F282" s="80"/>
      <c r="G282" s="32"/>
      <c r="H282" s="32"/>
      <c r="I282" s="83"/>
      <c r="J282" s="83"/>
      <c r="K282" s="33"/>
      <c r="L282" s="33"/>
      <c r="M282" s="50"/>
      <c r="N282" s="50"/>
      <c r="O282" s="50"/>
      <c r="P282" s="50"/>
      <c r="Q282" s="50"/>
      <c r="R282" s="32"/>
    </row>
    <row r="283" spans="1:18" ht="14.25">
      <c r="A283" s="78">
        <v>278</v>
      </c>
      <c r="B283" s="78"/>
      <c r="C283" s="83" t="s">
        <v>1691</v>
      </c>
      <c r="D283" s="32"/>
      <c r="E283" s="80"/>
      <c r="F283" s="80"/>
      <c r="G283" s="32"/>
      <c r="H283" s="32"/>
      <c r="I283" s="83" t="s">
        <v>1691</v>
      </c>
      <c r="J283" s="83"/>
      <c r="K283" s="33">
        <v>0.01</v>
      </c>
      <c r="L283" s="33"/>
      <c r="M283" s="50"/>
      <c r="N283" s="50"/>
      <c r="O283" s="50"/>
      <c r="P283" s="50"/>
      <c r="Q283" s="50"/>
      <c r="R283" s="32"/>
    </row>
    <row r="284" spans="1:18" ht="14.25">
      <c r="A284" s="78">
        <v>279</v>
      </c>
      <c r="B284" s="78"/>
      <c r="C284" s="83" t="s">
        <v>1955</v>
      </c>
      <c r="D284" s="32"/>
      <c r="E284" s="80"/>
      <c r="F284" s="80"/>
      <c r="G284" s="32"/>
      <c r="H284" s="32"/>
      <c r="I284" s="83" t="s">
        <v>1955</v>
      </c>
      <c r="J284" s="83"/>
      <c r="K284" s="33">
        <v>0.01</v>
      </c>
      <c r="L284" s="33"/>
      <c r="M284" s="50"/>
      <c r="N284" s="50"/>
      <c r="O284" s="50"/>
      <c r="P284" s="50"/>
      <c r="Q284" s="50"/>
      <c r="R284" s="32"/>
    </row>
    <row r="285" spans="1:18" ht="14.25">
      <c r="A285" s="78">
        <v>280</v>
      </c>
      <c r="B285" s="78"/>
      <c r="C285" s="83" t="s">
        <v>1956</v>
      </c>
      <c r="D285" s="32"/>
      <c r="E285" s="80"/>
      <c r="F285" s="80"/>
      <c r="G285" s="32"/>
      <c r="H285" s="32"/>
      <c r="I285" s="83" t="s">
        <v>1956</v>
      </c>
      <c r="J285" s="83"/>
      <c r="K285" s="33">
        <v>0.01</v>
      </c>
      <c r="L285" s="33"/>
      <c r="M285" s="50"/>
      <c r="N285" s="50"/>
      <c r="O285" s="50"/>
      <c r="P285" s="50"/>
      <c r="Q285" s="50"/>
      <c r="R285" s="32"/>
    </row>
    <row r="286" spans="1:18" ht="14.25">
      <c r="A286" s="78">
        <v>281</v>
      </c>
      <c r="B286" s="78"/>
      <c r="C286" s="97" t="s">
        <v>1957</v>
      </c>
      <c r="D286" s="32"/>
      <c r="E286" s="80"/>
      <c r="F286" s="80"/>
      <c r="G286" s="32"/>
      <c r="H286" s="32"/>
      <c r="I286" s="97" t="s">
        <v>1957</v>
      </c>
      <c r="J286" s="97"/>
      <c r="K286" s="33">
        <v>0.009</v>
      </c>
      <c r="L286" s="33"/>
      <c r="M286" s="50"/>
      <c r="N286" s="50"/>
      <c r="O286" s="50"/>
      <c r="P286" s="50"/>
      <c r="Q286" s="50"/>
      <c r="R286" s="32"/>
    </row>
    <row r="287" spans="1:18" ht="14.25">
      <c r="A287" s="78">
        <v>282</v>
      </c>
      <c r="B287" s="78"/>
      <c r="C287" s="33" t="s">
        <v>1496</v>
      </c>
      <c r="D287" s="32"/>
      <c r="E287" s="80"/>
      <c r="F287" s="80"/>
      <c r="G287" s="32"/>
      <c r="H287" s="32"/>
      <c r="I287" s="33" t="s">
        <v>1496</v>
      </c>
      <c r="J287" s="33"/>
      <c r="K287" s="33">
        <v>0.0089</v>
      </c>
      <c r="L287" s="33">
        <v>0</v>
      </c>
      <c r="M287" s="50"/>
      <c r="N287" s="50"/>
      <c r="O287" s="50"/>
      <c r="P287" s="50"/>
      <c r="Q287" s="50"/>
      <c r="R287" s="32"/>
    </row>
    <row r="288" spans="1:18" ht="14.25">
      <c r="A288" s="78">
        <v>283</v>
      </c>
      <c r="B288" s="78"/>
      <c r="C288" s="97" t="s">
        <v>1958</v>
      </c>
      <c r="D288" s="32"/>
      <c r="E288" s="80"/>
      <c r="F288" s="80"/>
      <c r="G288" s="32"/>
      <c r="H288" s="32"/>
      <c r="I288" s="97" t="s">
        <v>1958</v>
      </c>
      <c r="J288" s="97"/>
      <c r="K288" s="33">
        <v>0.0089</v>
      </c>
      <c r="L288" s="33"/>
      <c r="M288" s="50"/>
      <c r="N288" s="50"/>
      <c r="O288" s="50"/>
      <c r="P288" s="50"/>
      <c r="Q288" s="50"/>
      <c r="R288" s="32"/>
    </row>
    <row r="289" spans="1:18" ht="14.25">
      <c r="A289" s="78">
        <v>284</v>
      </c>
      <c r="B289" s="78"/>
      <c r="C289" s="99" t="s">
        <v>1432</v>
      </c>
      <c r="D289" s="32"/>
      <c r="E289" s="80"/>
      <c r="F289" s="80"/>
      <c r="G289" s="32"/>
      <c r="H289" s="32"/>
      <c r="I289" s="99" t="s">
        <v>1432</v>
      </c>
      <c r="J289" s="99"/>
      <c r="K289" s="33">
        <v>0.0075</v>
      </c>
      <c r="L289" s="33"/>
      <c r="M289" s="50"/>
      <c r="N289" s="50"/>
      <c r="O289" s="50"/>
      <c r="P289" s="50"/>
      <c r="Q289" s="50"/>
      <c r="R289" s="32"/>
    </row>
    <row r="290" spans="1:18" ht="14.25">
      <c r="A290" s="78">
        <v>285</v>
      </c>
      <c r="B290" s="78"/>
      <c r="C290" s="97" t="s">
        <v>1959</v>
      </c>
      <c r="D290" s="32"/>
      <c r="E290" s="80"/>
      <c r="F290" s="80"/>
      <c r="G290" s="32"/>
      <c r="H290" s="32"/>
      <c r="I290" s="97" t="s">
        <v>1959</v>
      </c>
      <c r="J290" s="97"/>
      <c r="K290" s="33">
        <v>0.0069</v>
      </c>
      <c r="L290" s="33"/>
      <c r="M290" s="50"/>
      <c r="N290" s="50"/>
      <c r="O290" s="50"/>
      <c r="P290" s="50"/>
      <c r="Q290" s="50"/>
      <c r="R290" s="32"/>
    </row>
    <row r="291" spans="1:18" ht="14.25">
      <c r="A291" s="78">
        <v>286</v>
      </c>
      <c r="B291" s="78"/>
      <c r="C291" s="97" t="s">
        <v>1960</v>
      </c>
      <c r="D291" s="32"/>
      <c r="E291" s="80"/>
      <c r="F291" s="80"/>
      <c r="G291" s="32"/>
      <c r="H291" s="32"/>
      <c r="I291" s="97" t="s">
        <v>1960</v>
      </c>
      <c r="J291" s="97"/>
      <c r="K291" s="33">
        <v>0.0064</v>
      </c>
      <c r="L291" s="33"/>
      <c r="M291" s="50"/>
      <c r="N291" s="50"/>
      <c r="O291" s="50"/>
      <c r="P291" s="50"/>
      <c r="Q291" s="50"/>
      <c r="R291" s="32"/>
    </row>
    <row r="292" spans="1:18" ht="14.25">
      <c r="A292" s="78">
        <v>287</v>
      </c>
      <c r="B292" s="78"/>
      <c r="C292" s="35" t="s">
        <v>1961</v>
      </c>
      <c r="D292" s="32"/>
      <c r="E292" s="80"/>
      <c r="F292" s="80"/>
      <c r="G292" s="32"/>
      <c r="H292" s="32"/>
      <c r="I292" s="35"/>
      <c r="J292" s="35"/>
      <c r="K292" s="33"/>
      <c r="L292" s="33"/>
      <c r="M292" s="50"/>
      <c r="N292" s="50"/>
      <c r="O292" s="50"/>
      <c r="P292" s="50"/>
      <c r="Q292" s="50"/>
      <c r="R292" s="32"/>
    </row>
    <row r="293" spans="1:18" ht="14.25">
      <c r="A293" s="78">
        <v>288</v>
      </c>
      <c r="B293" s="78"/>
      <c r="C293" s="99" t="s">
        <v>1156</v>
      </c>
      <c r="D293" s="32"/>
      <c r="E293" s="80"/>
      <c r="F293" s="80"/>
      <c r="G293" s="32"/>
      <c r="H293" s="32"/>
      <c r="I293" s="99" t="s">
        <v>1156</v>
      </c>
      <c r="J293" s="99"/>
      <c r="K293" s="33">
        <v>0.006</v>
      </c>
      <c r="L293" s="33"/>
      <c r="M293" s="50"/>
      <c r="N293" s="50"/>
      <c r="O293" s="50"/>
      <c r="P293" s="50"/>
      <c r="Q293" s="50"/>
      <c r="R293" s="32"/>
    </row>
    <row r="294" spans="1:18" ht="14.25">
      <c r="A294" s="78">
        <v>289</v>
      </c>
      <c r="B294" s="78"/>
      <c r="C294" s="83" t="s">
        <v>1962</v>
      </c>
      <c r="D294" s="32"/>
      <c r="E294" s="80"/>
      <c r="F294" s="80"/>
      <c r="G294" s="32"/>
      <c r="H294" s="32"/>
      <c r="I294" s="83" t="s">
        <v>1962</v>
      </c>
      <c r="J294" s="83"/>
      <c r="K294" s="33">
        <v>0.006</v>
      </c>
      <c r="L294" s="33"/>
      <c r="M294" s="50"/>
      <c r="N294" s="50"/>
      <c r="O294" s="50"/>
      <c r="P294" s="50"/>
      <c r="Q294" s="50"/>
      <c r="R294" s="32"/>
    </row>
    <row r="295" spans="1:18" ht="14.25">
      <c r="A295" s="78">
        <v>290</v>
      </c>
      <c r="B295" s="78"/>
      <c r="C295" s="83" t="s">
        <v>1963</v>
      </c>
      <c r="D295" s="32"/>
      <c r="E295" s="80"/>
      <c r="F295" s="80"/>
      <c r="G295" s="32"/>
      <c r="H295" s="32"/>
      <c r="I295" s="83" t="s">
        <v>1963</v>
      </c>
      <c r="J295" s="83"/>
      <c r="K295" s="33">
        <v>0.0055</v>
      </c>
      <c r="L295" s="33"/>
      <c r="M295" s="50"/>
      <c r="N295" s="50"/>
      <c r="O295" s="50"/>
      <c r="P295" s="50"/>
      <c r="Q295" s="50"/>
      <c r="R295" s="32"/>
    </row>
    <row r="296" spans="1:18" ht="14.25">
      <c r="A296" s="78">
        <v>291</v>
      </c>
      <c r="B296" s="78"/>
      <c r="C296" s="33" t="s">
        <v>603</v>
      </c>
      <c r="D296" s="32"/>
      <c r="E296" s="80"/>
      <c r="F296" s="80"/>
      <c r="G296" s="32"/>
      <c r="H296" s="32"/>
      <c r="I296" s="33" t="s">
        <v>603</v>
      </c>
      <c r="J296" s="33"/>
      <c r="K296" s="33">
        <v>0.0053</v>
      </c>
      <c r="L296" s="33">
        <v>0</v>
      </c>
      <c r="M296" s="50"/>
      <c r="N296" s="50"/>
      <c r="O296" s="50"/>
      <c r="P296" s="50"/>
      <c r="Q296" s="50"/>
      <c r="R296" s="32"/>
    </row>
    <row r="297" spans="1:18" ht="14.25">
      <c r="A297" s="78">
        <v>292</v>
      </c>
      <c r="B297" s="78"/>
      <c r="C297" s="83" t="s">
        <v>1964</v>
      </c>
      <c r="D297" s="32"/>
      <c r="E297" s="80"/>
      <c r="F297" s="80"/>
      <c r="G297" s="32"/>
      <c r="H297" s="32"/>
      <c r="I297" s="83"/>
      <c r="J297" s="83"/>
      <c r="K297" s="33"/>
      <c r="L297" s="33"/>
      <c r="M297" s="50"/>
      <c r="N297" s="50"/>
      <c r="O297" s="50"/>
      <c r="P297" s="50"/>
      <c r="Q297" s="50"/>
      <c r="R297" s="32"/>
    </row>
    <row r="298" spans="1:18" ht="14.25">
      <c r="A298" s="78">
        <v>293</v>
      </c>
      <c r="B298" s="78"/>
      <c r="C298" s="83" t="s">
        <v>1965</v>
      </c>
      <c r="D298" s="32"/>
      <c r="E298" s="80"/>
      <c r="F298" s="80"/>
      <c r="G298" s="32"/>
      <c r="H298" s="32"/>
      <c r="I298" s="83"/>
      <c r="J298" s="83"/>
      <c r="K298" s="33"/>
      <c r="L298" s="33"/>
      <c r="M298" s="50"/>
      <c r="N298" s="50"/>
      <c r="O298" s="50"/>
      <c r="P298" s="50"/>
      <c r="Q298" s="50"/>
      <c r="R298" s="32"/>
    </row>
    <row r="299" spans="1:18" ht="14.25">
      <c r="A299" s="78">
        <v>294</v>
      </c>
      <c r="B299" s="78"/>
      <c r="C299" s="35" t="s">
        <v>1966</v>
      </c>
      <c r="D299" s="32"/>
      <c r="E299" s="80"/>
      <c r="F299" s="80"/>
      <c r="G299" s="32"/>
      <c r="H299" s="32"/>
      <c r="I299" s="35" t="s">
        <v>1966</v>
      </c>
      <c r="J299" s="35"/>
      <c r="K299" s="33">
        <v>0.005</v>
      </c>
      <c r="L299" s="33"/>
      <c r="M299" s="50"/>
      <c r="N299" s="50"/>
      <c r="O299" s="50"/>
      <c r="P299" s="50"/>
      <c r="Q299" s="50"/>
      <c r="R299" s="32"/>
    </row>
    <row r="300" spans="1:18" ht="14.25">
      <c r="A300" s="78">
        <v>295</v>
      </c>
      <c r="B300" s="78"/>
      <c r="C300" s="27" t="s">
        <v>1967</v>
      </c>
      <c r="D300" s="32"/>
      <c r="E300" s="80"/>
      <c r="F300" s="80"/>
      <c r="G300" s="32"/>
      <c r="H300" s="32"/>
      <c r="I300" s="27" t="s">
        <v>1967</v>
      </c>
      <c r="J300" s="27"/>
      <c r="K300" s="33">
        <v>0.0048</v>
      </c>
      <c r="L300" s="33"/>
      <c r="M300" s="50"/>
      <c r="N300" s="50"/>
      <c r="O300" s="50"/>
      <c r="P300" s="50"/>
      <c r="Q300" s="50"/>
      <c r="R300" s="32"/>
    </row>
    <row r="301" spans="1:18" ht="14.25">
      <c r="A301" s="78">
        <v>296</v>
      </c>
      <c r="B301" s="78"/>
      <c r="C301" s="97" t="s">
        <v>1968</v>
      </c>
      <c r="D301" s="32"/>
      <c r="E301" s="80"/>
      <c r="F301" s="80"/>
      <c r="G301" s="32"/>
      <c r="H301" s="32"/>
      <c r="I301" s="97" t="s">
        <v>1968</v>
      </c>
      <c r="J301" s="97"/>
      <c r="K301" s="33">
        <v>0.0045</v>
      </c>
      <c r="L301" s="33"/>
      <c r="M301" s="50"/>
      <c r="N301" s="50"/>
      <c r="O301" s="50"/>
      <c r="P301" s="50"/>
      <c r="Q301" s="50"/>
      <c r="R301" s="32"/>
    </row>
    <row r="302" spans="1:18" ht="14.25">
      <c r="A302" s="78">
        <v>297</v>
      </c>
      <c r="B302" s="78"/>
      <c r="C302" s="99" t="s">
        <v>1969</v>
      </c>
      <c r="D302" s="32"/>
      <c r="E302" s="80"/>
      <c r="F302" s="80"/>
      <c r="G302" s="32"/>
      <c r="H302" s="32"/>
      <c r="I302" s="99" t="s">
        <v>1969</v>
      </c>
      <c r="J302" s="99"/>
      <c r="K302" s="33">
        <v>0.0044</v>
      </c>
      <c r="L302" s="33"/>
      <c r="M302" s="50"/>
      <c r="N302" s="50"/>
      <c r="O302" s="50"/>
      <c r="P302" s="50"/>
      <c r="Q302" s="50"/>
      <c r="R302" s="32"/>
    </row>
    <row r="303" spans="1:18" ht="14.25">
      <c r="A303" s="78">
        <v>298</v>
      </c>
      <c r="B303" s="78"/>
      <c r="C303" s="83" t="s">
        <v>847</v>
      </c>
      <c r="D303" s="32"/>
      <c r="E303" s="80"/>
      <c r="F303" s="80"/>
      <c r="G303" s="32"/>
      <c r="H303" s="32"/>
      <c r="I303" s="83" t="s">
        <v>847</v>
      </c>
      <c r="J303" s="83"/>
      <c r="K303" s="33">
        <v>0.0043</v>
      </c>
      <c r="L303" s="33"/>
      <c r="M303" s="50"/>
      <c r="N303" s="50"/>
      <c r="O303" s="50"/>
      <c r="P303" s="50"/>
      <c r="Q303" s="50"/>
      <c r="R303" s="32"/>
    </row>
    <row r="304" spans="1:18" ht="14.25">
      <c r="A304" s="78">
        <v>299</v>
      </c>
      <c r="B304" s="78"/>
      <c r="C304" s="83" t="s">
        <v>1818</v>
      </c>
      <c r="D304" s="32"/>
      <c r="E304" s="80"/>
      <c r="F304" s="80"/>
      <c r="G304" s="32"/>
      <c r="H304" s="32"/>
      <c r="I304" s="83" t="s">
        <v>1818</v>
      </c>
      <c r="J304" s="83"/>
      <c r="K304" s="33">
        <v>0.004</v>
      </c>
      <c r="L304" s="33"/>
      <c r="M304" s="50"/>
      <c r="N304" s="50"/>
      <c r="O304" s="50"/>
      <c r="P304" s="50"/>
      <c r="Q304" s="50"/>
      <c r="R304" s="32"/>
    </row>
    <row r="305" spans="1:18" ht="14.25">
      <c r="A305" s="78">
        <v>300</v>
      </c>
      <c r="B305" s="78"/>
      <c r="C305" s="35" t="s">
        <v>1970</v>
      </c>
      <c r="D305" s="32"/>
      <c r="E305" s="80"/>
      <c r="F305" s="80"/>
      <c r="G305" s="32"/>
      <c r="H305" s="32"/>
      <c r="I305" s="35" t="s">
        <v>1970</v>
      </c>
      <c r="J305" s="35"/>
      <c r="K305" s="33">
        <v>0.004</v>
      </c>
      <c r="L305" s="33"/>
      <c r="M305" s="50"/>
      <c r="N305" s="50"/>
      <c r="O305" s="50"/>
      <c r="P305" s="50"/>
      <c r="Q305" s="50"/>
      <c r="R305" s="32"/>
    </row>
    <row r="306" spans="1:18" ht="14.25">
      <c r="A306" s="78">
        <v>301</v>
      </c>
      <c r="B306" s="78"/>
      <c r="C306" s="97" t="s">
        <v>1971</v>
      </c>
      <c r="D306" s="32"/>
      <c r="E306" s="80"/>
      <c r="F306" s="80"/>
      <c r="G306" s="32"/>
      <c r="H306" s="32"/>
      <c r="I306" s="97" t="s">
        <v>1971</v>
      </c>
      <c r="J306" s="97"/>
      <c r="K306" s="33">
        <v>0.004</v>
      </c>
      <c r="L306" s="33"/>
      <c r="M306" s="50"/>
      <c r="N306" s="50"/>
      <c r="O306" s="50"/>
      <c r="P306" s="50"/>
      <c r="Q306" s="50"/>
      <c r="R306" s="32"/>
    </row>
    <row r="307" spans="1:18" ht="14.25">
      <c r="A307" s="78">
        <v>302</v>
      </c>
      <c r="B307" s="78"/>
      <c r="C307" s="97" t="s">
        <v>210</v>
      </c>
      <c r="D307" s="32"/>
      <c r="E307" s="80"/>
      <c r="F307" s="80"/>
      <c r="G307" s="32"/>
      <c r="H307" s="32"/>
      <c r="I307" s="97" t="s">
        <v>210</v>
      </c>
      <c r="J307" s="97"/>
      <c r="K307" s="33">
        <v>0.0038</v>
      </c>
      <c r="L307" s="33"/>
      <c r="M307" s="50"/>
      <c r="N307" s="50"/>
      <c r="O307" s="50"/>
      <c r="P307" s="50"/>
      <c r="Q307" s="50"/>
      <c r="R307" s="32"/>
    </row>
    <row r="308" spans="1:18" ht="14.25">
      <c r="A308" s="78">
        <v>303</v>
      </c>
      <c r="B308" s="78"/>
      <c r="C308" s="97" t="s">
        <v>1972</v>
      </c>
      <c r="D308" s="32"/>
      <c r="E308" s="80"/>
      <c r="F308" s="80"/>
      <c r="G308" s="32"/>
      <c r="H308" s="32"/>
      <c r="I308" s="97" t="s">
        <v>1972</v>
      </c>
      <c r="J308" s="97"/>
      <c r="K308" s="33">
        <v>0.0037</v>
      </c>
      <c r="L308" s="33"/>
      <c r="M308" s="50"/>
      <c r="N308" s="50"/>
      <c r="O308" s="50"/>
      <c r="P308" s="50"/>
      <c r="Q308" s="50"/>
      <c r="R308" s="32"/>
    </row>
    <row r="309" spans="1:18" ht="14.25">
      <c r="A309" s="78">
        <v>304</v>
      </c>
      <c r="B309" s="78"/>
      <c r="C309" s="83" t="s">
        <v>1973</v>
      </c>
      <c r="D309" s="32"/>
      <c r="E309" s="80"/>
      <c r="F309" s="80"/>
      <c r="G309" s="32"/>
      <c r="H309" s="32"/>
      <c r="I309" s="83" t="s">
        <v>1973</v>
      </c>
      <c r="J309" s="83"/>
      <c r="K309" s="33">
        <v>0.0036</v>
      </c>
      <c r="L309" s="33"/>
      <c r="M309" s="50"/>
      <c r="N309" s="50"/>
      <c r="O309" s="50"/>
      <c r="P309" s="50"/>
      <c r="Q309" s="50"/>
      <c r="R309" s="32"/>
    </row>
    <row r="310" spans="1:18" ht="14.25">
      <c r="A310" s="78">
        <v>305</v>
      </c>
      <c r="B310" s="78"/>
      <c r="C310" s="97" t="s">
        <v>1974</v>
      </c>
      <c r="D310" s="32"/>
      <c r="E310" s="80"/>
      <c r="F310" s="80"/>
      <c r="G310" s="32"/>
      <c r="H310" s="32"/>
      <c r="I310" s="97" t="s">
        <v>1974</v>
      </c>
      <c r="J310" s="97"/>
      <c r="K310" s="33">
        <v>0.0036</v>
      </c>
      <c r="L310" s="33"/>
      <c r="M310" s="50"/>
      <c r="N310" s="50"/>
      <c r="O310" s="50"/>
      <c r="P310" s="50"/>
      <c r="Q310" s="50"/>
      <c r="R310" s="32"/>
    </row>
    <row r="311" spans="1:18" ht="14.25">
      <c r="A311" s="78">
        <v>306</v>
      </c>
      <c r="B311" s="78"/>
      <c r="C311" s="97" t="s">
        <v>391</v>
      </c>
      <c r="D311" s="32"/>
      <c r="E311" s="80"/>
      <c r="F311" s="80"/>
      <c r="G311" s="32"/>
      <c r="H311" s="32"/>
      <c r="I311" s="97" t="s">
        <v>391</v>
      </c>
      <c r="J311" s="97"/>
      <c r="K311" s="33">
        <v>0.0036</v>
      </c>
      <c r="L311" s="33"/>
      <c r="M311" s="50"/>
      <c r="N311" s="50"/>
      <c r="O311" s="50"/>
      <c r="P311" s="50"/>
      <c r="Q311" s="50"/>
      <c r="R311" s="32"/>
    </row>
    <row r="312" spans="1:18" ht="14.25">
      <c r="A312" s="78">
        <v>307</v>
      </c>
      <c r="B312" s="78"/>
      <c r="C312" s="97" t="s">
        <v>1975</v>
      </c>
      <c r="D312" s="32"/>
      <c r="E312" s="80"/>
      <c r="F312" s="80"/>
      <c r="G312" s="32"/>
      <c r="H312" s="32"/>
      <c r="I312" s="97" t="s">
        <v>1975</v>
      </c>
      <c r="J312" s="97"/>
      <c r="K312" s="33">
        <v>0.0035</v>
      </c>
      <c r="L312" s="33"/>
      <c r="M312" s="50"/>
      <c r="N312" s="50"/>
      <c r="O312" s="50"/>
      <c r="P312" s="50"/>
      <c r="Q312" s="50"/>
      <c r="R312" s="32"/>
    </row>
    <row r="313" spans="1:18" ht="14.25">
      <c r="A313" s="78">
        <v>308</v>
      </c>
      <c r="B313" s="78"/>
      <c r="C313" s="27" t="s">
        <v>1976</v>
      </c>
      <c r="D313" s="32"/>
      <c r="E313" s="80"/>
      <c r="F313" s="80"/>
      <c r="G313" s="32"/>
      <c r="H313" s="32"/>
      <c r="I313" s="27"/>
      <c r="J313" s="27"/>
      <c r="K313" s="33"/>
      <c r="L313" s="33"/>
      <c r="M313" s="50"/>
      <c r="N313" s="50"/>
      <c r="O313" s="50"/>
      <c r="P313" s="50"/>
      <c r="Q313" s="50"/>
      <c r="R313" s="32"/>
    </row>
    <row r="314" spans="1:18" ht="14.25">
      <c r="A314" s="78">
        <v>309</v>
      </c>
      <c r="B314" s="78"/>
      <c r="C314" s="83" t="s">
        <v>265</v>
      </c>
      <c r="D314" s="32"/>
      <c r="E314" s="80"/>
      <c r="F314" s="80"/>
      <c r="G314" s="32"/>
      <c r="H314" s="32"/>
      <c r="I314" s="83" t="s">
        <v>265</v>
      </c>
      <c r="J314" s="83"/>
      <c r="K314" s="33">
        <v>0.0035</v>
      </c>
      <c r="L314" s="33"/>
      <c r="M314" s="50"/>
      <c r="N314" s="50"/>
      <c r="O314" s="50"/>
      <c r="P314" s="50"/>
      <c r="Q314" s="50"/>
      <c r="R314" s="32"/>
    </row>
    <row r="315" spans="1:18" ht="14.25">
      <c r="A315" s="78">
        <v>310</v>
      </c>
      <c r="B315" s="78"/>
      <c r="C315" s="33" t="s">
        <v>616</v>
      </c>
      <c r="D315" s="32"/>
      <c r="E315" s="80"/>
      <c r="F315" s="80"/>
      <c r="G315" s="32"/>
      <c r="H315" s="32"/>
      <c r="I315" s="33" t="s">
        <v>616</v>
      </c>
      <c r="J315" s="33"/>
      <c r="K315" s="33">
        <v>0.0032</v>
      </c>
      <c r="L315" s="33">
        <v>0</v>
      </c>
      <c r="M315" s="50"/>
      <c r="N315" s="50"/>
      <c r="O315" s="50"/>
      <c r="P315" s="50"/>
      <c r="Q315" s="50"/>
      <c r="R315" s="32"/>
    </row>
    <row r="316" spans="1:18" ht="14.25">
      <c r="A316" s="78">
        <v>311</v>
      </c>
      <c r="B316" s="78"/>
      <c r="C316" s="27" t="s">
        <v>1977</v>
      </c>
      <c r="D316" s="32"/>
      <c r="E316" s="80"/>
      <c r="F316" s="80"/>
      <c r="G316" s="32"/>
      <c r="H316" s="32"/>
      <c r="I316" s="27" t="s">
        <v>1977</v>
      </c>
      <c r="J316" s="27"/>
      <c r="K316" s="33">
        <v>0.0031</v>
      </c>
      <c r="L316" s="33"/>
      <c r="M316" s="50"/>
      <c r="N316" s="50"/>
      <c r="O316" s="50"/>
      <c r="P316" s="50"/>
      <c r="Q316" s="50"/>
      <c r="R316" s="32"/>
    </row>
    <row r="317" spans="1:18" ht="14.25">
      <c r="A317" s="78">
        <v>312</v>
      </c>
      <c r="B317" s="78"/>
      <c r="C317" s="35" t="s">
        <v>1978</v>
      </c>
      <c r="D317" s="32"/>
      <c r="E317" s="80"/>
      <c r="F317" s="80"/>
      <c r="G317" s="32"/>
      <c r="H317" s="32"/>
      <c r="I317" s="35" t="s">
        <v>1978</v>
      </c>
      <c r="J317" s="35"/>
      <c r="K317" s="33">
        <v>0.003</v>
      </c>
      <c r="L317" s="33"/>
      <c r="M317" s="50"/>
      <c r="N317" s="50"/>
      <c r="O317" s="50"/>
      <c r="P317" s="50"/>
      <c r="Q317" s="50"/>
      <c r="R317" s="32"/>
    </row>
    <row r="318" spans="1:18" ht="14.25">
      <c r="A318" s="78">
        <v>313</v>
      </c>
      <c r="B318" s="78"/>
      <c r="C318" s="97" t="s">
        <v>1979</v>
      </c>
      <c r="D318" s="32"/>
      <c r="E318" s="80"/>
      <c r="F318" s="80"/>
      <c r="G318" s="32"/>
      <c r="H318" s="32"/>
      <c r="I318" s="97"/>
      <c r="J318" s="97"/>
      <c r="K318" s="33"/>
      <c r="L318" s="33"/>
      <c r="M318" s="50"/>
      <c r="N318" s="50"/>
      <c r="O318" s="50"/>
      <c r="P318" s="50"/>
      <c r="Q318" s="50"/>
      <c r="R318" s="32"/>
    </row>
    <row r="319" spans="1:18" ht="14.25">
      <c r="A319" s="78">
        <v>314</v>
      </c>
      <c r="B319" s="78"/>
      <c r="C319" s="83" t="s">
        <v>1980</v>
      </c>
      <c r="D319" s="32"/>
      <c r="E319" s="80"/>
      <c r="F319" s="80"/>
      <c r="G319" s="32"/>
      <c r="H319" s="32"/>
      <c r="I319" s="83" t="s">
        <v>1980</v>
      </c>
      <c r="J319" s="83"/>
      <c r="K319" s="33">
        <v>0.003</v>
      </c>
      <c r="L319" s="33"/>
      <c r="M319" s="50"/>
      <c r="N319" s="50"/>
      <c r="O319" s="50"/>
      <c r="P319" s="50"/>
      <c r="Q319" s="50"/>
      <c r="R319" s="32"/>
    </row>
    <row r="320" spans="1:18" ht="14.25">
      <c r="A320" s="78">
        <v>315</v>
      </c>
      <c r="B320" s="78"/>
      <c r="C320" s="35" t="s">
        <v>1981</v>
      </c>
      <c r="D320" s="32"/>
      <c r="E320" s="80"/>
      <c r="F320" s="80"/>
      <c r="G320" s="32"/>
      <c r="H320" s="32"/>
      <c r="I320" s="35" t="s">
        <v>1981</v>
      </c>
      <c r="J320" s="35"/>
      <c r="K320" s="33">
        <v>0.003</v>
      </c>
      <c r="L320" s="33"/>
      <c r="M320" s="50"/>
      <c r="N320" s="50"/>
      <c r="O320" s="50"/>
      <c r="P320" s="50"/>
      <c r="Q320" s="50"/>
      <c r="R320" s="32"/>
    </row>
    <row r="321" spans="1:18" ht="14.25">
      <c r="A321" s="78">
        <v>316</v>
      </c>
      <c r="B321" s="78"/>
      <c r="C321" s="97" t="s">
        <v>1982</v>
      </c>
      <c r="D321" s="32"/>
      <c r="E321" s="80"/>
      <c r="F321" s="80"/>
      <c r="G321" s="32"/>
      <c r="H321" s="32"/>
      <c r="I321" s="97" t="s">
        <v>1982</v>
      </c>
      <c r="J321" s="97"/>
      <c r="K321" s="33">
        <v>0.003</v>
      </c>
      <c r="L321" s="33"/>
      <c r="M321" s="50"/>
      <c r="N321" s="50"/>
      <c r="O321" s="50"/>
      <c r="P321" s="50"/>
      <c r="Q321" s="50"/>
      <c r="R321" s="32"/>
    </row>
    <row r="322" spans="1:18" ht="14.25">
      <c r="A322" s="78">
        <v>317</v>
      </c>
      <c r="B322" s="78"/>
      <c r="C322" s="83" t="s">
        <v>1983</v>
      </c>
      <c r="D322" s="32"/>
      <c r="E322" s="80"/>
      <c r="F322" s="80"/>
      <c r="G322" s="32"/>
      <c r="H322" s="32"/>
      <c r="I322" s="83" t="s">
        <v>1983</v>
      </c>
      <c r="J322" s="83"/>
      <c r="K322" s="33">
        <v>0.003</v>
      </c>
      <c r="L322" s="33"/>
      <c r="M322" s="50"/>
      <c r="N322" s="50"/>
      <c r="O322" s="50"/>
      <c r="P322" s="50"/>
      <c r="Q322" s="50"/>
      <c r="R322" s="32"/>
    </row>
    <row r="323" spans="1:18" ht="14.25">
      <c r="A323" s="78">
        <v>318</v>
      </c>
      <c r="B323" s="78"/>
      <c r="C323" s="97" t="s">
        <v>77</v>
      </c>
      <c r="D323" s="32"/>
      <c r="E323" s="80"/>
      <c r="F323" s="80"/>
      <c r="G323" s="32"/>
      <c r="H323" s="32"/>
      <c r="I323" s="97" t="s">
        <v>77</v>
      </c>
      <c r="J323" s="97"/>
      <c r="K323" s="33">
        <v>0.0028</v>
      </c>
      <c r="L323" s="33"/>
      <c r="M323" s="50"/>
      <c r="N323" s="50"/>
      <c r="O323" s="50"/>
      <c r="P323" s="50"/>
      <c r="Q323" s="50"/>
      <c r="R323" s="32"/>
    </row>
    <row r="324" spans="1:18" ht="14.25">
      <c r="A324" s="78">
        <v>319</v>
      </c>
      <c r="B324" s="78"/>
      <c r="C324" s="84" t="s">
        <v>1984</v>
      </c>
      <c r="D324" s="32"/>
      <c r="E324" s="80"/>
      <c r="F324" s="80"/>
      <c r="G324" s="32"/>
      <c r="H324" s="32"/>
      <c r="I324" s="84" t="s">
        <v>1984</v>
      </c>
      <c r="J324" s="84"/>
      <c r="K324" s="33">
        <v>0.0028</v>
      </c>
      <c r="L324" s="33"/>
      <c r="M324" s="50"/>
      <c r="N324" s="50"/>
      <c r="O324" s="50"/>
      <c r="P324" s="50"/>
      <c r="Q324" s="50"/>
      <c r="R324" s="32"/>
    </row>
    <row r="325" spans="1:18" ht="14.25">
      <c r="A325" s="78">
        <v>320</v>
      </c>
      <c r="B325" s="78"/>
      <c r="C325" s="81" t="s">
        <v>1985</v>
      </c>
      <c r="D325" s="32"/>
      <c r="E325" s="80"/>
      <c r="F325" s="80"/>
      <c r="G325" s="32"/>
      <c r="H325" s="32"/>
      <c r="I325" s="81" t="s">
        <v>1985</v>
      </c>
      <c r="J325" s="81"/>
      <c r="K325" s="33">
        <v>0.0012</v>
      </c>
      <c r="L325" s="33">
        <v>0.0016</v>
      </c>
      <c r="M325" s="50"/>
      <c r="N325" s="50"/>
      <c r="O325" s="50"/>
      <c r="P325" s="50"/>
      <c r="Q325" s="50"/>
      <c r="R325" s="32"/>
    </row>
    <row r="326" spans="1:18" ht="14.25">
      <c r="A326" s="78">
        <v>321</v>
      </c>
      <c r="B326" s="78"/>
      <c r="C326" s="99" t="s">
        <v>1986</v>
      </c>
      <c r="D326" s="32"/>
      <c r="E326" s="80"/>
      <c r="F326" s="80"/>
      <c r="G326" s="32"/>
      <c r="H326" s="32"/>
      <c r="I326" s="99" t="s">
        <v>1986</v>
      </c>
      <c r="J326" s="99"/>
      <c r="K326" s="33">
        <v>0.0027</v>
      </c>
      <c r="L326" s="33"/>
      <c r="M326" s="50"/>
      <c r="N326" s="50"/>
      <c r="O326" s="50"/>
      <c r="P326" s="50"/>
      <c r="Q326" s="50"/>
      <c r="R326" s="32"/>
    </row>
    <row r="327" spans="1:18" ht="14.25">
      <c r="A327" s="78">
        <v>322</v>
      </c>
      <c r="B327" s="78"/>
      <c r="C327" s="97" t="s">
        <v>671</v>
      </c>
      <c r="D327" s="32"/>
      <c r="E327" s="80"/>
      <c r="F327" s="80"/>
      <c r="G327" s="32"/>
      <c r="H327" s="32"/>
      <c r="I327" s="97" t="s">
        <v>671</v>
      </c>
      <c r="J327" s="97"/>
      <c r="K327" s="33">
        <v>0.0023</v>
      </c>
      <c r="L327" s="33"/>
      <c r="M327" s="50"/>
      <c r="N327" s="50"/>
      <c r="O327" s="50"/>
      <c r="P327" s="50"/>
      <c r="Q327" s="50"/>
      <c r="R327" s="32"/>
    </row>
    <row r="328" spans="1:18" ht="14.25">
      <c r="A328" s="78">
        <v>323</v>
      </c>
      <c r="B328" s="78"/>
      <c r="C328" s="97" t="s">
        <v>1987</v>
      </c>
      <c r="D328" s="32"/>
      <c r="E328" s="80"/>
      <c r="F328" s="80"/>
      <c r="G328" s="32"/>
      <c r="H328" s="32"/>
      <c r="I328" s="97" t="s">
        <v>1987</v>
      </c>
      <c r="J328" s="97"/>
      <c r="K328" s="33">
        <v>0.0021</v>
      </c>
      <c r="L328" s="33"/>
      <c r="M328" s="50"/>
      <c r="N328" s="50"/>
      <c r="O328" s="50"/>
      <c r="P328" s="50"/>
      <c r="Q328" s="50"/>
      <c r="R328" s="32"/>
    </row>
    <row r="329" spans="1:18" ht="14.25">
      <c r="A329" s="78">
        <v>324</v>
      </c>
      <c r="B329" s="78"/>
      <c r="C329" s="33" t="s">
        <v>135</v>
      </c>
      <c r="D329" s="32"/>
      <c r="E329" s="80"/>
      <c r="F329" s="80"/>
      <c r="G329" s="32"/>
      <c r="H329" s="32"/>
      <c r="I329" s="33" t="s">
        <v>135</v>
      </c>
      <c r="J329" s="33"/>
      <c r="K329" s="33">
        <v>0.002</v>
      </c>
      <c r="L329" s="33">
        <v>0</v>
      </c>
      <c r="M329" s="50"/>
      <c r="N329" s="50"/>
      <c r="O329" s="50"/>
      <c r="P329" s="50"/>
      <c r="Q329" s="50"/>
      <c r="R329" s="32"/>
    </row>
    <row r="330" spans="1:18" ht="14.25">
      <c r="A330" s="78">
        <v>325</v>
      </c>
      <c r="B330" s="78"/>
      <c r="C330" s="83" t="s">
        <v>1988</v>
      </c>
      <c r="D330" s="32"/>
      <c r="E330" s="80"/>
      <c r="F330" s="80"/>
      <c r="G330" s="32"/>
      <c r="H330" s="32"/>
      <c r="I330" s="83" t="s">
        <v>1988</v>
      </c>
      <c r="J330" s="83"/>
      <c r="K330" s="33">
        <v>0.002</v>
      </c>
      <c r="L330" s="33"/>
      <c r="M330" s="50"/>
      <c r="N330" s="50"/>
      <c r="O330" s="50"/>
      <c r="P330" s="50"/>
      <c r="Q330" s="50"/>
      <c r="R330" s="32"/>
    </row>
    <row r="331" spans="1:18" ht="14.25">
      <c r="A331" s="78">
        <v>326</v>
      </c>
      <c r="B331" s="78"/>
      <c r="C331" s="83" t="s">
        <v>1989</v>
      </c>
      <c r="D331" s="32"/>
      <c r="E331" s="80"/>
      <c r="F331" s="80"/>
      <c r="G331" s="32"/>
      <c r="H331" s="32"/>
      <c r="I331" s="83" t="s">
        <v>1989</v>
      </c>
      <c r="J331" s="83"/>
      <c r="K331" s="33">
        <v>0.002</v>
      </c>
      <c r="L331" s="33"/>
      <c r="M331" s="50"/>
      <c r="N331" s="50"/>
      <c r="O331" s="50"/>
      <c r="P331" s="50"/>
      <c r="Q331" s="50"/>
      <c r="R331" s="32"/>
    </row>
    <row r="332" spans="1:18" ht="14.25">
      <c r="A332" s="78">
        <v>327</v>
      </c>
      <c r="B332" s="78"/>
      <c r="C332" s="83" t="s">
        <v>1990</v>
      </c>
      <c r="D332" s="32"/>
      <c r="E332" s="80"/>
      <c r="F332" s="80"/>
      <c r="G332" s="32"/>
      <c r="H332" s="32"/>
      <c r="I332" s="83" t="s">
        <v>1990</v>
      </c>
      <c r="J332" s="83"/>
      <c r="K332" s="33">
        <v>0.0018</v>
      </c>
      <c r="L332" s="33"/>
      <c r="M332" s="50"/>
      <c r="N332" s="50"/>
      <c r="O332" s="50"/>
      <c r="P332" s="50"/>
      <c r="Q332" s="50"/>
      <c r="R332" s="32"/>
    </row>
    <row r="333" spans="1:18" ht="14.25">
      <c r="A333" s="78">
        <v>328</v>
      </c>
      <c r="B333" s="78"/>
      <c r="C333" s="97" t="s">
        <v>1991</v>
      </c>
      <c r="D333" s="32"/>
      <c r="E333" s="80"/>
      <c r="F333" s="80"/>
      <c r="G333" s="32"/>
      <c r="H333" s="32"/>
      <c r="I333" s="97" t="s">
        <v>1991</v>
      </c>
      <c r="J333" s="97"/>
      <c r="K333" s="33">
        <v>0.0018</v>
      </c>
      <c r="L333" s="33"/>
      <c r="M333" s="50"/>
      <c r="N333" s="50"/>
      <c r="O333" s="50"/>
      <c r="P333" s="50"/>
      <c r="Q333" s="50"/>
      <c r="R333" s="32"/>
    </row>
    <row r="334" spans="1:18" ht="14.25">
      <c r="A334" s="78">
        <v>329</v>
      </c>
      <c r="B334" s="78"/>
      <c r="C334" s="99" t="s">
        <v>1992</v>
      </c>
      <c r="D334" s="32"/>
      <c r="E334" s="80"/>
      <c r="F334" s="80"/>
      <c r="G334" s="32"/>
      <c r="H334" s="32"/>
      <c r="I334" s="99" t="s">
        <v>1992</v>
      </c>
      <c r="J334" s="99"/>
      <c r="K334" s="33">
        <v>0.0018</v>
      </c>
      <c r="L334" s="33"/>
      <c r="M334" s="50"/>
      <c r="N334" s="50"/>
      <c r="O334" s="50"/>
      <c r="P334" s="50"/>
      <c r="Q334" s="50"/>
      <c r="R334" s="32"/>
    </row>
    <row r="335" spans="1:18" ht="14.25">
      <c r="A335" s="78">
        <v>330</v>
      </c>
      <c r="B335" s="78"/>
      <c r="C335" s="99" t="s">
        <v>1993</v>
      </c>
      <c r="D335" s="32"/>
      <c r="E335" s="80"/>
      <c r="F335" s="80"/>
      <c r="G335" s="32"/>
      <c r="H335" s="32"/>
      <c r="I335" s="99" t="s">
        <v>1993</v>
      </c>
      <c r="J335" s="99"/>
      <c r="K335" s="33">
        <v>0.0016</v>
      </c>
      <c r="L335" s="33"/>
      <c r="M335" s="50"/>
      <c r="N335" s="50"/>
      <c r="O335" s="50"/>
      <c r="P335" s="50"/>
      <c r="Q335" s="50"/>
      <c r="R335" s="32"/>
    </row>
    <row r="336" spans="1:18" ht="14.25">
      <c r="A336" s="78">
        <v>331</v>
      </c>
      <c r="B336" s="78"/>
      <c r="C336" s="97" t="s">
        <v>1994</v>
      </c>
      <c r="D336" s="32"/>
      <c r="E336" s="80"/>
      <c r="F336" s="80"/>
      <c r="G336" s="32"/>
      <c r="H336" s="32"/>
      <c r="I336" s="97" t="s">
        <v>1994</v>
      </c>
      <c r="J336" s="97"/>
      <c r="K336" s="33">
        <v>0.0016</v>
      </c>
      <c r="L336" s="33"/>
      <c r="M336" s="50"/>
      <c r="N336" s="50"/>
      <c r="O336" s="50"/>
      <c r="P336" s="50"/>
      <c r="Q336" s="50"/>
      <c r="R336" s="32"/>
    </row>
    <row r="337" spans="1:18" ht="14.25">
      <c r="A337" s="78">
        <v>332</v>
      </c>
      <c r="B337" s="78"/>
      <c r="C337" s="99" t="s">
        <v>1995</v>
      </c>
      <c r="D337" s="32"/>
      <c r="E337" s="80"/>
      <c r="F337" s="80"/>
      <c r="G337" s="32"/>
      <c r="H337" s="32"/>
      <c r="I337" s="99" t="s">
        <v>1995</v>
      </c>
      <c r="J337" s="99"/>
      <c r="K337" s="33">
        <v>0.0015</v>
      </c>
      <c r="L337" s="33"/>
      <c r="M337" s="50"/>
      <c r="N337" s="50"/>
      <c r="O337" s="50"/>
      <c r="P337" s="50"/>
      <c r="Q337" s="50"/>
      <c r="R337" s="32"/>
    </row>
    <row r="338" spans="1:18" ht="14.25">
      <c r="A338" s="78">
        <v>333</v>
      </c>
      <c r="B338" s="78"/>
      <c r="C338" s="97" t="s">
        <v>1267</v>
      </c>
      <c r="D338" s="32"/>
      <c r="E338" s="80"/>
      <c r="F338" s="80"/>
      <c r="G338" s="32"/>
      <c r="H338" s="32"/>
      <c r="I338" s="97" t="s">
        <v>1267</v>
      </c>
      <c r="J338" s="97"/>
      <c r="K338" s="33">
        <v>0.0014</v>
      </c>
      <c r="L338" s="33"/>
      <c r="M338" s="50"/>
      <c r="N338" s="50"/>
      <c r="O338" s="50"/>
      <c r="P338" s="50"/>
      <c r="Q338" s="50"/>
      <c r="R338" s="32"/>
    </row>
    <row r="339" spans="1:18" ht="14.25">
      <c r="A339" s="78">
        <v>334</v>
      </c>
      <c r="B339" s="78"/>
      <c r="C339" s="84" t="s">
        <v>1996</v>
      </c>
      <c r="D339" s="32"/>
      <c r="E339" s="80"/>
      <c r="F339" s="80"/>
      <c r="G339" s="32"/>
      <c r="H339" s="32"/>
      <c r="I339" s="84" t="s">
        <v>1996</v>
      </c>
      <c r="J339" s="84"/>
      <c r="K339" s="33">
        <v>0.001</v>
      </c>
      <c r="L339" s="33"/>
      <c r="M339" s="50"/>
      <c r="N339" s="50"/>
      <c r="O339" s="50"/>
      <c r="P339" s="50"/>
      <c r="Q339" s="50"/>
      <c r="R339" s="32"/>
    </row>
    <row r="340" spans="1:18" ht="14.25">
      <c r="A340" s="78">
        <v>335</v>
      </c>
      <c r="B340" s="78"/>
      <c r="C340" s="97" t="s">
        <v>207</v>
      </c>
      <c r="D340" s="32"/>
      <c r="E340" s="80"/>
      <c r="F340" s="80"/>
      <c r="G340" s="32"/>
      <c r="H340" s="32"/>
      <c r="I340" s="97" t="s">
        <v>207</v>
      </c>
      <c r="J340" s="97"/>
      <c r="K340" s="33">
        <v>0.0009</v>
      </c>
      <c r="L340" s="33"/>
      <c r="M340" s="50"/>
      <c r="N340" s="50"/>
      <c r="O340" s="50"/>
      <c r="P340" s="50"/>
      <c r="Q340" s="50"/>
      <c r="R340" s="32"/>
    </row>
    <row r="341" spans="1:18" ht="14.25">
      <c r="A341" s="78">
        <v>336</v>
      </c>
      <c r="B341" s="78"/>
      <c r="C341" s="97" t="s">
        <v>1997</v>
      </c>
      <c r="D341" s="32"/>
      <c r="E341" s="80"/>
      <c r="F341" s="80"/>
      <c r="G341" s="32"/>
      <c r="H341" s="32"/>
      <c r="I341" s="97" t="s">
        <v>1997</v>
      </c>
      <c r="J341" s="97"/>
      <c r="K341" s="33">
        <v>0.0008</v>
      </c>
      <c r="L341" s="33"/>
      <c r="M341" s="50"/>
      <c r="N341" s="50"/>
      <c r="O341" s="50"/>
      <c r="P341" s="50"/>
      <c r="Q341" s="50"/>
      <c r="R341" s="32"/>
    </row>
    <row r="342" spans="1:18" ht="14.25">
      <c r="A342" s="78">
        <v>337</v>
      </c>
      <c r="B342" s="78"/>
      <c r="C342" s="97" t="s">
        <v>1998</v>
      </c>
      <c r="D342" s="32"/>
      <c r="E342" s="80"/>
      <c r="F342" s="80"/>
      <c r="G342" s="32"/>
      <c r="H342" s="32"/>
      <c r="I342" s="97" t="s">
        <v>1998</v>
      </c>
      <c r="J342" s="97"/>
      <c r="K342" s="33">
        <v>0.0005</v>
      </c>
      <c r="L342" s="33"/>
      <c r="M342" s="50"/>
      <c r="N342" s="50"/>
      <c r="O342" s="50"/>
      <c r="P342" s="50"/>
      <c r="Q342" s="50"/>
      <c r="R342" s="32"/>
    </row>
    <row r="343" spans="1:18" ht="14.25">
      <c r="A343" s="78">
        <v>338</v>
      </c>
      <c r="B343" s="78"/>
      <c r="C343" s="83" t="s">
        <v>1999</v>
      </c>
      <c r="D343" s="32"/>
      <c r="E343" s="80"/>
      <c r="F343" s="80"/>
      <c r="G343" s="32"/>
      <c r="H343" s="32"/>
      <c r="I343" s="83" t="s">
        <v>1999</v>
      </c>
      <c r="J343" s="83"/>
      <c r="K343" s="33">
        <v>0.0004</v>
      </c>
      <c r="L343" s="33"/>
      <c r="M343" s="50"/>
      <c r="N343" s="50"/>
      <c r="O343" s="50"/>
      <c r="P343" s="50"/>
      <c r="Q343" s="50"/>
      <c r="R343" s="32"/>
    </row>
    <row r="344" spans="1:18" ht="14.25">
      <c r="A344" s="78">
        <v>339</v>
      </c>
      <c r="B344" s="78"/>
      <c r="C344" s="97" t="s">
        <v>985</v>
      </c>
      <c r="D344" s="32"/>
      <c r="E344" s="80"/>
      <c r="F344" s="80"/>
      <c r="G344" s="32"/>
      <c r="H344" s="32"/>
      <c r="I344" s="97" t="s">
        <v>985</v>
      </c>
      <c r="J344" s="97"/>
      <c r="K344" s="33">
        <v>0.0002</v>
      </c>
      <c r="L344" s="33"/>
      <c r="M344" s="50"/>
      <c r="N344" s="50"/>
      <c r="O344" s="50"/>
      <c r="P344" s="50"/>
      <c r="Q344" s="50"/>
      <c r="R344" s="32"/>
    </row>
    <row r="345" spans="1:18" ht="14.25">
      <c r="A345" s="78">
        <v>340</v>
      </c>
      <c r="B345" s="78"/>
      <c r="C345" s="35" t="s">
        <v>1302</v>
      </c>
      <c r="D345" s="38"/>
      <c r="E345" s="82"/>
      <c r="F345" s="82"/>
      <c r="G345" s="38"/>
      <c r="H345" s="38"/>
      <c r="I345" s="35" t="s">
        <v>1302</v>
      </c>
      <c r="J345" s="35"/>
      <c r="K345" s="33">
        <v>0.0002</v>
      </c>
      <c r="L345" s="33"/>
      <c r="M345" s="50"/>
      <c r="N345" s="50"/>
      <c r="O345" s="50"/>
      <c r="P345" s="50"/>
      <c r="Q345" s="50"/>
      <c r="R345" s="38"/>
    </row>
  </sheetData>
  <sheetProtection/>
  <mergeCells count="74">
    <mergeCell ref="A1:R1"/>
    <mergeCell ref="O2:R2"/>
    <mergeCell ref="E3:R3"/>
    <mergeCell ref="G4:L4"/>
    <mergeCell ref="M4:N4"/>
    <mergeCell ref="O4:P4"/>
    <mergeCell ref="Q4:R4"/>
    <mergeCell ref="A6:C6"/>
    <mergeCell ref="A3:A5"/>
    <mergeCell ref="B3:B5"/>
    <mergeCell ref="B7:B9"/>
    <mergeCell ref="B11:B22"/>
    <mergeCell ref="B23:B37"/>
    <mergeCell ref="B38:B88"/>
    <mergeCell ref="B89:B345"/>
    <mergeCell ref="C3:C5"/>
    <mergeCell ref="D3:D5"/>
    <mergeCell ref="D7:D9"/>
    <mergeCell ref="D11:D22"/>
    <mergeCell ref="D23:D37"/>
    <mergeCell ref="D38:D88"/>
    <mergeCell ref="D89:D345"/>
    <mergeCell ref="E4:E5"/>
    <mergeCell ref="E7:E9"/>
    <mergeCell ref="E11:E22"/>
    <mergeCell ref="E23:E37"/>
    <mergeCell ref="E38:E88"/>
    <mergeCell ref="E89:E345"/>
    <mergeCell ref="F4:F5"/>
    <mergeCell ref="F7:F9"/>
    <mergeCell ref="F11:F22"/>
    <mergeCell ref="F23:F37"/>
    <mergeCell ref="F38:F88"/>
    <mergeCell ref="F89:F345"/>
    <mergeCell ref="G7:G9"/>
    <mergeCell ref="G11:G22"/>
    <mergeCell ref="G23:G37"/>
    <mergeCell ref="G38:G88"/>
    <mergeCell ref="G89:G345"/>
    <mergeCell ref="H7:H9"/>
    <mergeCell ref="H11:H22"/>
    <mergeCell ref="H23:H37"/>
    <mergeCell ref="H38:H88"/>
    <mergeCell ref="H89:H345"/>
    <mergeCell ref="M7:M9"/>
    <mergeCell ref="M11:M22"/>
    <mergeCell ref="M23:M37"/>
    <mergeCell ref="M38:M88"/>
    <mergeCell ref="M89:M345"/>
    <mergeCell ref="N7:N9"/>
    <mergeCell ref="N11:N22"/>
    <mergeCell ref="N23:N37"/>
    <mergeCell ref="N38:N88"/>
    <mergeCell ref="N89:N345"/>
    <mergeCell ref="O7:O9"/>
    <mergeCell ref="O11:O22"/>
    <mergeCell ref="O23:O37"/>
    <mergeCell ref="O38:O88"/>
    <mergeCell ref="O89:O345"/>
    <mergeCell ref="P7:P9"/>
    <mergeCell ref="P11:P22"/>
    <mergeCell ref="P23:P37"/>
    <mergeCell ref="P38:P88"/>
    <mergeCell ref="P89:P345"/>
    <mergeCell ref="Q7:Q9"/>
    <mergeCell ref="Q11:Q22"/>
    <mergeCell ref="Q23:Q37"/>
    <mergeCell ref="Q38:Q88"/>
    <mergeCell ref="Q89:Q345"/>
    <mergeCell ref="R7:R9"/>
    <mergeCell ref="R11:R22"/>
    <mergeCell ref="R23:R37"/>
    <mergeCell ref="R38:R88"/>
    <mergeCell ref="R89:R34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7"/>
  <sheetViews>
    <sheetView zoomScaleSheetLayoutView="100" workbookViewId="0" topLeftCell="A6">
      <selection activeCell="K16" sqref="K16"/>
    </sheetView>
  </sheetViews>
  <sheetFormatPr defaultColWidth="9.00390625" defaultRowHeight="15.75"/>
  <cols>
    <col min="2" max="2" width="9.00390625" style="1" customWidth="1"/>
    <col min="3" max="3" width="12.375" style="0" customWidth="1"/>
    <col min="4" max="4" width="13.25390625" style="2" customWidth="1"/>
    <col min="5" max="6" width="9.00390625" style="2" customWidth="1"/>
    <col min="7" max="7" width="9.00390625" style="3" customWidth="1"/>
    <col min="8" max="10" width="9.00390625" style="2" customWidth="1"/>
  </cols>
  <sheetData>
    <row r="1" spans="1:18" ht="18.75">
      <c r="A1" s="4" t="s">
        <v>2000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>
      <c r="A2" s="4"/>
      <c r="B2" s="4"/>
      <c r="C2" s="4"/>
      <c r="D2" s="5"/>
      <c r="E2" s="5"/>
      <c r="F2" s="5"/>
      <c r="G2" s="5"/>
      <c r="H2" s="5"/>
      <c r="I2" s="4"/>
      <c r="J2" s="4"/>
      <c r="K2" s="5"/>
      <c r="L2" s="5"/>
      <c r="M2" s="40"/>
      <c r="N2" s="40"/>
      <c r="O2" s="40"/>
      <c r="P2" s="40"/>
      <c r="Q2" s="40"/>
      <c r="R2" s="40"/>
    </row>
    <row r="3" spans="1:18" ht="14.25">
      <c r="A3" s="6" t="s">
        <v>2001</v>
      </c>
      <c r="B3" s="7"/>
      <c r="C3" s="7"/>
      <c r="D3" s="7"/>
      <c r="E3" s="7"/>
      <c r="F3" s="7"/>
      <c r="G3" s="7"/>
      <c r="H3" s="7"/>
      <c r="I3" s="41"/>
      <c r="J3" s="42"/>
      <c r="K3" s="43"/>
      <c r="L3" s="43"/>
      <c r="M3" s="44"/>
      <c r="N3" s="44"/>
      <c r="O3" s="44" t="s">
        <v>31</v>
      </c>
      <c r="P3" s="44"/>
      <c r="Q3" s="44"/>
      <c r="R3" s="44"/>
    </row>
    <row r="4" spans="1:18" ht="14.25">
      <c r="A4" s="8" t="s">
        <v>32</v>
      </c>
      <c r="B4" s="9" t="s">
        <v>33</v>
      </c>
      <c r="C4" s="10" t="s">
        <v>34</v>
      </c>
      <c r="D4" s="11" t="s">
        <v>3</v>
      </c>
      <c r="E4" s="11" t="s">
        <v>35</v>
      </c>
      <c r="F4" s="11"/>
      <c r="G4" s="11"/>
      <c r="H4" s="11"/>
      <c r="I4" s="11"/>
      <c r="J4" s="45"/>
      <c r="K4" s="11"/>
      <c r="L4" s="11"/>
      <c r="M4" s="11"/>
      <c r="N4" s="11"/>
      <c r="O4" s="11"/>
      <c r="P4" s="11"/>
      <c r="Q4" s="11"/>
      <c r="R4" s="11"/>
    </row>
    <row r="5" spans="1:18" ht="14.25">
      <c r="A5" s="12"/>
      <c r="B5" s="13"/>
      <c r="C5" s="14"/>
      <c r="D5" s="11"/>
      <c r="E5" s="15" t="s">
        <v>36</v>
      </c>
      <c r="F5" s="15" t="s">
        <v>37</v>
      </c>
      <c r="G5" s="16" t="s">
        <v>8</v>
      </c>
      <c r="H5" s="17"/>
      <c r="I5" s="17"/>
      <c r="J5" s="46"/>
      <c r="K5" s="17"/>
      <c r="L5" s="47"/>
      <c r="M5" s="16" t="s">
        <v>9</v>
      </c>
      <c r="N5" s="47"/>
      <c r="O5" s="16" t="s">
        <v>10</v>
      </c>
      <c r="P5" s="47"/>
      <c r="Q5" s="11" t="s">
        <v>11</v>
      </c>
      <c r="R5" s="11"/>
    </row>
    <row r="6" spans="1:18" ht="24">
      <c r="A6" s="18"/>
      <c r="B6" s="19"/>
      <c r="C6" s="20"/>
      <c r="D6" s="11"/>
      <c r="E6" s="21"/>
      <c r="F6" s="21"/>
      <c r="G6" s="11" t="s">
        <v>4</v>
      </c>
      <c r="H6" s="11" t="s">
        <v>5</v>
      </c>
      <c r="I6" s="48" t="s">
        <v>34</v>
      </c>
      <c r="J6" s="45" t="s">
        <v>38</v>
      </c>
      <c r="K6" s="11" t="s">
        <v>4</v>
      </c>
      <c r="L6" s="11" t="s">
        <v>5</v>
      </c>
      <c r="M6" s="11" t="s">
        <v>4</v>
      </c>
      <c r="N6" s="11" t="s">
        <v>5</v>
      </c>
      <c r="O6" s="11" t="s">
        <v>4</v>
      </c>
      <c r="P6" s="11" t="s">
        <v>5</v>
      </c>
      <c r="Q6" s="11" t="s">
        <v>4</v>
      </c>
      <c r="R6" s="11" t="s">
        <v>5</v>
      </c>
    </row>
    <row r="7" spans="1:18" ht="14.25">
      <c r="A7" s="22" t="s">
        <v>3</v>
      </c>
      <c r="B7" s="23"/>
      <c r="C7" s="24"/>
      <c r="D7" s="25">
        <f>E7+F7</f>
        <v>477.2504</v>
      </c>
      <c r="E7" s="25">
        <f aca="true" t="shared" si="0" ref="E7:H7">SUM(E8:E125)</f>
        <v>353.9206</v>
      </c>
      <c r="F7" s="25">
        <f t="shared" si="0"/>
        <v>123.3298</v>
      </c>
      <c r="G7" s="25">
        <f t="shared" si="0"/>
        <v>37.731899999999996</v>
      </c>
      <c r="H7" s="25">
        <f t="shared" si="0"/>
        <v>0.4905</v>
      </c>
      <c r="I7" s="25"/>
      <c r="J7" s="25"/>
      <c r="K7" s="25">
        <f aca="true" t="shared" si="1" ref="K7:R7">SUM(K8:K125)</f>
        <v>37.73190000000001</v>
      </c>
      <c r="L7" s="25">
        <v>0.49</v>
      </c>
      <c r="M7" s="25">
        <f t="shared" si="1"/>
        <v>66.8414</v>
      </c>
      <c r="N7" s="25">
        <f t="shared" si="1"/>
        <v>6.0601</v>
      </c>
      <c r="O7" s="25">
        <f t="shared" si="1"/>
        <v>171.7173</v>
      </c>
      <c r="P7" s="25">
        <f t="shared" si="1"/>
        <v>70.9092</v>
      </c>
      <c r="Q7" s="25">
        <f t="shared" si="1"/>
        <v>77.63000000000001</v>
      </c>
      <c r="R7" s="25">
        <f t="shared" si="1"/>
        <v>45.87</v>
      </c>
    </row>
    <row r="8" spans="1:18" ht="14.25">
      <c r="A8" s="26">
        <v>1</v>
      </c>
      <c r="B8" s="27" t="s">
        <v>85</v>
      </c>
      <c r="C8" s="28" t="s">
        <v>78</v>
      </c>
      <c r="D8" s="29">
        <v>369.0051</v>
      </c>
      <c r="E8" s="30">
        <v>265.9257</v>
      </c>
      <c r="F8" s="30">
        <v>103.0794</v>
      </c>
      <c r="G8" s="30">
        <v>25.6</v>
      </c>
      <c r="H8" s="30">
        <v>0.0313</v>
      </c>
      <c r="I8" s="28" t="s">
        <v>78</v>
      </c>
      <c r="J8" s="49"/>
      <c r="K8" s="50">
        <v>0</v>
      </c>
      <c r="L8" s="50">
        <v>0</v>
      </c>
      <c r="M8" s="30">
        <v>53.7574</v>
      </c>
      <c r="N8" s="30">
        <v>1.9553</v>
      </c>
      <c r="O8" s="30">
        <v>128.6983</v>
      </c>
      <c r="P8" s="30">
        <v>55.3328</v>
      </c>
      <c r="Q8" s="30">
        <v>57.87</v>
      </c>
      <c r="R8" s="30">
        <v>45.76</v>
      </c>
    </row>
    <row r="9" spans="1:18" ht="14.25">
      <c r="A9" s="26">
        <v>2</v>
      </c>
      <c r="B9" s="27"/>
      <c r="C9" s="28" t="s">
        <v>42</v>
      </c>
      <c r="D9" s="31"/>
      <c r="E9" s="32"/>
      <c r="F9" s="32"/>
      <c r="G9" s="32"/>
      <c r="H9" s="32"/>
      <c r="I9" s="28" t="s">
        <v>42</v>
      </c>
      <c r="J9" s="49" t="s">
        <v>2002</v>
      </c>
      <c r="K9" s="50">
        <v>2.2</v>
      </c>
      <c r="L9" s="50">
        <v>0</v>
      </c>
      <c r="M9" s="32"/>
      <c r="N9" s="32"/>
      <c r="O9" s="32"/>
      <c r="P9" s="32"/>
      <c r="Q9" s="32"/>
      <c r="R9" s="32"/>
    </row>
    <row r="10" spans="1:18" ht="14.25">
      <c r="A10" s="26">
        <v>3</v>
      </c>
      <c r="B10" s="27"/>
      <c r="C10" s="33" t="s">
        <v>1235</v>
      </c>
      <c r="D10" s="31"/>
      <c r="E10" s="32"/>
      <c r="F10" s="32"/>
      <c r="G10" s="32"/>
      <c r="H10" s="32"/>
      <c r="I10" s="33" t="s">
        <v>1235</v>
      </c>
      <c r="J10" s="49"/>
      <c r="K10" s="50">
        <v>0</v>
      </c>
      <c r="L10" s="50">
        <v>0</v>
      </c>
      <c r="M10" s="32"/>
      <c r="N10" s="32"/>
      <c r="O10" s="32"/>
      <c r="P10" s="32"/>
      <c r="Q10" s="32"/>
      <c r="R10" s="32"/>
    </row>
    <row r="11" spans="1:18" ht="14.25">
      <c r="A11" s="26">
        <v>4</v>
      </c>
      <c r="B11" s="27"/>
      <c r="C11" s="33" t="s">
        <v>2003</v>
      </c>
      <c r="D11" s="31"/>
      <c r="E11" s="32"/>
      <c r="F11" s="32"/>
      <c r="G11" s="32"/>
      <c r="H11" s="32"/>
      <c r="I11" s="33" t="s">
        <v>2003</v>
      </c>
      <c r="J11" s="49"/>
      <c r="K11" s="50">
        <v>0</v>
      </c>
      <c r="L11" s="50">
        <v>0</v>
      </c>
      <c r="M11" s="32"/>
      <c r="N11" s="32"/>
      <c r="O11" s="32"/>
      <c r="P11" s="32"/>
      <c r="Q11" s="32"/>
      <c r="R11" s="32"/>
    </row>
    <row r="12" spans="1:18" ht="14.25">
      <c r="A12" s="26">
        <v>5</v>
      </c>
      <c r="B12" s="27"/>
      <c r="C12" s="34" t="s">
        <v>936</v>
      </c>
      <c r="D12" s="31"/>
      <c r="E12" s="32"/>
      <c r="F12" s="32"/>
      <c r="G12" s="32"/>
      <c r="H12" s="32"/>
      <c r="I12" s="34" t="s">
        <v>936</v>
      </c>
      <c r="J12" s="49" t="s">
        <v>2004</v>
      </c>
      <c r="K12" s="50">
        <v>0.34</v>
      </c>
      <c r="L12" s="50">
        <v>0</v>
      </c>
      <c r="M12" s="32"/>
      <c r="N12" s="32"/>
      <c r="O12" s="32"/>
      <c r="P12" s="32"/>
      <c r="Q12" s="32"/>
      <c r="R12" s="32"/>
    </row>
    <row r="13" spans="1:18" ht="14.25">
      <c r="A13" s="26">
        <v>6</v>
      </c>
      <c r="B13" s="27"/>
      <c r="C13" s="28" t="s">
        <v>1079</v>
      </c>
      <c r="D13" s="31"/>
      <c r="E13" s="32"/>
      <c r="F13" s="32"/>
      <c r="G13" s="32"/>
      <c r="H13" s="32"/>
      <c r="I13" s="28" t="s">
        <v>1079</v>
      </c>
      <c r="J13" s="49" t="s">
        <v>2005</v>
      </c>
      <c r="K13" s="50">
        <v>0.3</v>
      </c>
      <c r="L13" s="50">
        <v>0</v>
      </c>
      <c r="M13" s="32"/>
      <c r="N13" s="32"/>
      <c r="O13" s="32"/>
      <c r="P13" s="32"/>
      <c r="Q13" s="32"/>
      <c r="R13" s="32"/>
    </row>
    <row r="14" spans="1:18" ht="14.25">
      <c r="A14" s="26">
        <v>7</v>
      </c>
      <c r="B14" s="27"/>
      <c r="C14" s="33" t="s">
        <v>1383</v>
      </c>
      <c r="D14" s="31"/>
      <c r="E14" s="32"/>
      <c r="F14" s="32"/>
      <c r="G14" s="32"/>
      <c r="H14" s="32"/>
      <c r="I14" s="33" t="s">
        <v>1383</v>
      </c>
      <c r="J14" s="49"/>
      <c r="K14" s="50">
        <v>0</v>
      </c>
      <c r="L14" s="50">
        <v>0</v>
      </c>
      <c r="M14" s="32"/>
      <c r="N14" s="32"/>
      <c r="O14" s="32"/>
      <c r="P14" s="32"/>
      <c r="Q14" s="32"/>
      <c r="R14" s="32"/>
    </row>
    <row r="15" spans="1:18" ht="14.25">
      <c r="A15" s="26">
        <v>8</v>
      </c>
      <c r="B15" s="27"/>
      <c r="C15" s="28" t="s">
        <v>55</v>
      </c>
      <c r="D15" s="31"/>
      <c r="E15" s="32"/>
      <c r="F15" s="32"/>
      <c r="G15" s="32"/>
      <c r="H15" s="32"/>
      <c r="I15" s="28" t="s">
        <v>55</v>
      </c>
      <c r="J15" s="49"/>
      <c r="K15" s="50">
        <v>0</v>
      </c>
      <c r="L15" s="50">
        <v>0</v>
      </c>
      <c r="M15" s="32"/>
      <c r="N15" s="32"/>
      <c r="O15" s="32"/>
      <c r="P15" s="32"/>
      <c r="Q15" s="32"/>
      <c r="R15" s="32"/>
    </row>
    <row r="16" spans="1:18" ht="14.25">
      <c r="A16" s="26">
        <v>9</v>
      </c>
      <c r="B16" s="27"/>
      <c r="C16" s="28" t="s">
        <v>470</v>
      </c>
      <c r="D16" s="31"/>
      <c r="E16" s="32"/>
      <c r="F16" s="32"/>
      <c r="G16" s="32"/>
      <c r="H16" s="32"/>
      <c r="I16" s="28" t="s">
        <v>470</v>
      </c>
      <c r="J16" s="49"/>
      <c r="K16" s="50">
        <v>0</v>
      </c>
      <c r="L16" s="50">
        <v>0.0313</v>
      </c>
      <c r="M16" s="32"/>
      <c r="N16" s="32"/>
      <c r="O16" s="32"/>
      <c r="P16" s="32"/>
      <c r="Q16" s="32"/>
      <c r="R16" s="32"/>
    </row>
    <row r="17" spans="1:18" ht="14.25">
      <c r="A17" s="26">
        <v>10</v>
      </c>
      <c r="B17" s="27"/>
      <c r="C17" s="35" t="s">
        <v>54</v>
      </c>
      <c r="D17" s="31"/>
      <c r="E17" s="32"/>
      <c r="F17" s="32"/>
      <c r="G17" s="32"/>
      <c r="H17" s="32"/>
      <c r="I17" s="35" t="s">
        <v>54</v>
      </c>
      <c r="J17" s="49" t="s">
        <v>98</v>
      </c>
      <c r="K17" s="50">
        <v>10.02</v>
      </c>
      <c r="L17" s="50">
        <v>0</v>
      </c>
      <c r="M17" s="32"/>
      <c r="N17" s="32"/>
      <c r="O17" s="32"/>
      <c r="P17" s="32"/>
      <c r="Q17" s="32"/>
      <c r="R17" s="32"/>
    </row>
    <row r="18" spans="1:18" ht="14.25">
      <c r="A18" s="26">
        <v>11</v>
      </c>
      <c r="B18" s="27"/>
      <c r="C18" s="36" t="s">
        <v>81</v>
      </c>
      <c r="D18" s="31"/>
      <c r="E18" s="32"/>
      <c r="F18" s="32"/>
      <c r="G18" s="32"/>
      <c r="H18" s="32"/>
      <c r="I18" s="36" t="s">
        <v>81</v>
      </c>
      <c r="J18" s="49" t="s">
        <v>2006</v>
      </c>
      <c r="K18" s="50">
        <v>0.72</v>
      </c>
      <c r="L18" s="50">
        <v>0</v>
      </c>
      <c r="M18" s="32"/>
      <c r="N18" s="32"/>
      <c r="O18" s="32"/>
      <c r="P18" s="32"/>
      <c r="Q18" s="32"/>
      <c r="R18" s="32"/>
    </row>
    <row r="19" spans="1:18" ht="14.25">
      <c r="A19" s="26">
        <v>12</v>
      </c>
      <c r="B19" s="27"/>
      <c r="C19" s="35" t="s">
        <v>90</v>
      </c>
      <c r="D19" s="37"/>
      <c r="E19" s="38"/>
      <c r="F19" s="38"/>
      <c r="G19" s="38"/>
      <c r="H19" s="38"/>
      <c r="I19" s="35" t="s">
        <v>90</v>
      </c>
      <c r="J19" s="49" t="s">
        <v>98</v>
      </c>
      <c r="K19" s="50">
        <v>12.02</v>
      </c>
      <c r="L19" s="50">
        <v>0</v>
      </c>
      <c r="M19" s="38"/>
      <c r="N19" s="38"/>
      <c r="O19" s="38"/>
      <c r="P19" s="38"/>
      <c r="Q19" s="38"/>
      <c r="R19" s="38"/>
    </row>
    <row r="20" spans="1:18" ht="14.25">
      <c r="A20" s="26">
        <v>13</v>
      </c>
      <c r="B20" s="27" t="s">
        <v>2007</v>
      </c>
      <c r="C20" s="33" t="s">
        <v>2008</v>
      </c>
      <c r="D20" s="29">
        <v>50.2701</v>
      </c>
      <c r="E20" s="30">
        <v>43.13</v>
      </c>
      <c r="F20" s="30">
        <v>7.1401</v>
      </c>
      <c r="G20" s="30">
        <v>8.43</v>
      </c>
      <c r="H20" s="30">
        <v>0</v>
      </c>
      <c r="I20" s="33" t="s">
        <v>2008</v>
      </c>
      <c r="J20" s="49"/>
      <c r="K20" s="50">
        <v>0</v>
      </c>
      <c r="L20" s="50">
        <v>0</v>
      </c>
      <c r="M20" s="30">
        <v>0.52</v>
      </c>
      <c r="N20" s="30">
        <v>0.4436</v>
      </c>
      <c r="O20" s="30">
        <v>27.38</v>
      </c>
      <c r="P20" s="30">
        <v>6.6965</v>
      </c>
      <c r="Q20" s="30">
        <v>6.8</v>
      </c>
      <c r="R20" s="30">
        <v>0</v>
      </c>
    </row>
    <row r="21" spans="1:18" ht="14.25">
      <c r="A21" s="26">
        <v>14</v>
      </c>
      <c r="B21" s="27"/>
      <c r="C21" s="33" t="s">
        <v>391</v>
      </c>
      <c r="D21" s="31"/>
      <c r="E21" s="32"/>
      <c r="F21" s="32"/>
      <c r="G21" s="32"/>
      <c r="H21" s="32"/>
      <c r="I21" s="33" t="s">
        <v>391</v>
      </c>
      <c r="J21" s="49" t="s">
        <v>2009</v>
      </c>
      <c r="K21" s="50">
        <v>8</v>
      </c>
      <c r="L21" s="50">
        <v>0</v>
      </c>
      <c r="M21" s="32"/>
      <c r="N21" s="32"/>
      <c r="O21" s="32"/>
      <c r="P21" s="32"/>
      <c r="Q21" s="32"/>
      <c r="R21" s="32"/>
    </row>
    <row r="22" spans="1:18" ht="14.25">
      <c r="A22" s="26">
        <v>15</v>
      </c>
      <c r="B22" s="27"/>
      <c r="C22" s="33" t="s">
        <v>2010</v>
      </c>
      <c r="D22" s="31"/>
      <c r="E22" s="32"/>
      <c r="F22" s="32"/>
      <c r="G22" s="32"/>
      <c r="H22" s="32"/>
      <c r="I22" s="33" t="s">
        <v>2010</v>
      </c>
      <c r="J22" s="49"/>
      <c r="K22" s="50">
        <v>0</v>
      </c>
      <c r="L22" s="50">
        <v>0</v>
      </c>
      <c r="M22" s="32"/>
      <c r="N22" s="32"/>
      <c r="O22" s="32"/>
      <c r="P22" s="32"/>
      <c r="Q22" s="32"/>
      <c r="R22" s="32"/>
    </row>
    <row r="23" spans="1:18" ht="14.25">
      <c r="A23" s="26">
        <v>16</v>
      </c>
      <c r="B23" s="27"/>
      <c r="C23" s="28" t="s">
        <v>59</v>
      </c>
      <c r="D23" s="31"/>
      <c r="E23" s="32"/>
      <c r="F23" s="32"/>
      <c r="G23" s="32"/>
      <c r="H23" s="32"/>
      <c r="I23" s="28" t="s">
        <v>59</v>
      </c>
      <c r="J23" s="49" t="s">
        <v>2011</v>
      </c>
      <c r="K23" s="50">
        <v>0.43</v>
      </c>
      <c r="L23" s="50">
        <v>0</v>
      </c>
      <c r="M23" s="32"/>
      <c r="N23" s="32"/>
      <c r="O23" s="32"/>
      <c r="P23" s="32"/>
      <c r="Q23" s="32"/>
      <c r="R23" s="32"/>
    </row>
    <row r="24" spans="1:18" ht="14.25">
      <c r="A24" s="26">
        <v>17</v>
      </c>
      <c r="B24" s="27"/>
      <c r="C24" s="35" t="s">
        <v>2012</v>
      </c>
      <c r="D24" s="31"/>
      <c r="E24" s="32"/>
      <c r="F24" s="32"/>
      <c r="G24" s="32"/>
      <c r="H24" s="32"/>
      <c r="I24" s="35" t="s">
        <v>2012</v>
      </c>
      <c r="J24" s="49"/>
      <c r="K24" s="50">
        <v>0</v>
      </c>
      <c r="L24" s="50">
        <v>0</v>
      </c>
      <c r="M24" s="32"/>
      <c r="N24" s="32"/>
      <c r="O24" s="32"/>
      <c r="P24" s="32"/>
      <c r="Q24" s="32"/>
      <c r="R24" s="32"/>
    </row>
    <row r="25" spans="1:18" ht="14.25">
      <c r="A25" s="26">
        <v>18</v>
      </c>
      <c r="B25" s="27"/>
      <c r="C25" s="28" t="s">
        <v>1527</v>
      </c>
      <c r="D25" s="31"/>
      <c r="E25" s="32"/>
      <c r="F25" s="32"/>
      <c r="G25" s="32"/>
      <c r="H25" s="32"/>
      <c r="I25" s="28" t="s">
        <v>1527</v>
      </c>
      <c r="J25" s="49"/>
      <c r="K25" s="50">
        <v>0</v>
      </c>
      <c r="L25" s="50">
        <v>0</v>
      </c>
      <c r="M25" s="32"/>
      <c r="N25" s="32"/>
      <c r="O25" s="32"/>
      <c r="P25" s="32"/>
      <c r="Q25" s="32"/>
      <c r="R25" s="32"/>
    </row>
    <row r="26" spans="1:18" ht="14.25">
      <c r="A26" s="26">
        <v>19</v>
      </c>
      <c r="B26" s="27"/>
      <c r="C26" s="28" t="s">
        <v>1458</v>
      </c>
      <c r="D26" s="37"/>
      <c r="E26" s="38"/>
      <c r="F26" s="38"/>
      <c r="G26" s="38"/>
      <c r="H26" s="38"/>
      <c r="I26" s="28" t="s">
        <v>1458</v>
      </c>
      <c r="J26" s="49"/>
      <c r="K26" s="50">
        <v>0</v>
      </c>
      <c r="L26" s="50">
        <v>0</v>
      </c>
      <c r="M26" s="38"/>
      <c r="N26" s="38"/>
      <c r="O26" s="38"/>
      <c r="P26" s="38"/>
      <c r="Q26" s="38"/>
      <c r="R26" s="38"/>
    </row>
    <row r="27" spans="1:18" ht="14.25">
      <c r="A27" s="26">
        <v>20</v>
      </c>
      <c r="B27" s="27" t="s">
        <v>2013</v>
      </c>
      <c r="C27" s="33" t="s">
        <v>195</v>
      </c>
      <c r="D27" s="29">
        <v>42.1756</v>
      </c>
      <c r="E27" s="30">
        <v>34.957</v>
      </c>
      <c r="F27" s="30">
        <v>7.2186</v>
      </c>
      <c r="G27" s="30">
        <v>1.312</v>
      </c>
      <c r="H27" s="30">
        <v>0.008</v>
      </c>
      <c r="I27" s="33" t="s">
        <v>195</v>
      </c>
      <c r="J27" s="49"/>
      <c r="K27" s="50">
        <v>0</v>
      </c>
      <c r="L27" s="50">
        <v>0</v>
      </c>
      <c r="M27" s="30">
        <v>10.27</v>
      </c>
      <c r="N27" s="30">
        <v>0.7005</v>
      </c>
      <c r="O27" s="30">
        <v>10.925</v>
      </c>
      <c r="P27" s="30">
        <v>6.5101</v>
      </c>
      <c r="Q27" s="30">
        <v>12.45</v>
      </c>
      <c r="R27" s="30">
        <v>0</v>
      </c>
    </row>
    <row r="28" spans="1:18" ht="14.25">
      <c r="A28" s="26">
        <v>21</v>
      </c>
      <c r="B28" s="27"/>
      <c r="C28" s="33" t="s">
        <v>170</v>
      </c>
      <c r="D28" s="31"/>
      <c r="E28" s="32"/>
      <c r="F28" s="32"/>
      <c r="G28" s="32"/>
      <c r="H28" s="32"/>
      <c r="I28" s="33" t="s">
        <v>170</v>
      </c>
      <c r="J28" s="49" t="s">
        <v>2014</v>
      </c>
      <c r="K28" s="50">
        <v>0.2</v>
      </c>
      <c r="L28" s="50">
        <v>0.008</v>
      </c>
      <c r="M28" s="32"/>
      <c r="N28" s="32"/>
      <c r="O28" s="32"/>
      <c r="P28" s="32"/>
      <c r="Q28" s="32"/>
      <c r="R28" s="32"/>
    </row>
    <row r="29" spans="1:18" ht="14.25">
      <c r="A29" s="26">
        <v>22</v>
      </c>
      <c r="B29" s="27"/>
      <c r="C29" s="33" t="s">
        <v>48</v>
      </c>
      <c r="D29" s="31"/>
      <c r="E29" s="32"/>
      <c r="F29" s="32"/>
      <c r="G29" s="32"/>
      <c r="H29" s="32"/>
      <c r="I29" s="51" t="s">
        <v>48</v>
      </c>
      <c r="J29" s="51">
        <v>0</v>
      </c>
      <c r="K29" s="51">
        <v>0</v>
      </c>
      <c r="L29" s="51">
        <v>0</v>
      </c>
      <c r="M29" s="32"/>
      <c r="N29" s="32"/>
      <c r="O29" s="32"/>
      <c r="P29" s="32"/>
      <c r="Q29" s="32"/>
      <c r="R29" s="32"/>
    </row>
    <row r="30" spans="1:18" ht="14.25">
      <c r="A30" s="26">
        <v>23</v>
      </c>
      <c r="B30" s="27"/>
      <c r="C30" s="28" t="s">
        <v>40</v>
      </c>
      <c r="D30" s="31"/>
      <c r="E30" s="32"/>
      <c r="F30" s="32"/>
      <c r="G30" s="32"/>
      <c r="H30" s="32"/>
      <c r="I30" s="28" t="s">
        <v>40</v>
      </c>
      <c r="J30" s="49"/>
      <c r="K30" s="50">
        <v>0</v>
      </c>
      <c r="L30" s="50">
        <v>0</v>
      </c>
      <c r="M30" s="32"/>
      <c r="N30" s="32"/>
      <c r="O30" s="32"/>
      <c r="P30" s="32"/>
      <c r="Q30" s="32"/>
      <c r="R30" s="32"/>
    </row>
    <row r="31" spans="1:18" ht="14.25">
      <c r="A31" s="26">
        <v>24</v>
      </c>
      <c r="B31" s="33"/>
      <c r="C31" s="36" t="s">
        <v>2015</v>
      </c>
      <c r="D31" s="31"/>
      <c r="E31" s="32"/>
      <c r="F31" s="32"/>
      <c r="G31" s="32"/>
      <c r="H31" s="32"/>
      <c r="I31" s="36" t="s">
        <v>2015</v>
      </c>
      <c r="J31" s="49"/>
      <c r="K31" s="50">
        <v>0.06</v>
      </c>
      <c r="L31" s="50">
        <v>0</v>
      </c>
      <c r="M31" s="32"/>
      <c r="N31" s="32"/>
      <c r="O31" s="32"/>
      <c r="P31" s="32"/>
      <c r="Q31" s="32"/>
      <c r="R31" s="32"/>
    </row>
    <row r="32" spans="1:18" ht="14.25">
      <c r="A32" s="26">
        <v>25</v>
      </c>
      <c r="B32" s="27"/>
      <c r="C32" s="33" t="s">
        <v>2016</v>
      </c>
      <c r="D32" s="31"/>
      <c r="E32" s="32"/>
      <c r="F32" s="32"/>
      <c r="G32" s="32"/>
      <c r="H32" s="32"/>
      <c r="I32" s="33" t="s">
        <v>2016</v>
      </c>
      <c r="J32" s="49"/>
      <c r="K32" s="50">
        <v>0</v>
      </c>
      <c r="L32" s="50">
        <v>0</v>
      </c>
      <c r="M32" s="32"/>
      <c r="N32" s="32"/>
      <c r="O32" s="32"/>
      <c r="P32" s="32"/>
      <c r="Q32" s="32"/>
      <c r="R32" s="32"/>
    </row>
    <row r="33" spans="1:18" ht="14.25">
      <c r="A33" s="26">
        <v>26</v>
      </c>
      <c r="B33" s="27"/>
      <c r="C33" s="28" t="s">
        <v>50</v>
      </c>
      <c r="D33" s="31"/>
      <c r="E33" s="32"/>
      <c r="F33" s="32"/>
      <c r="G33" s="32"/>
      <c r="H33" s="32"/>
      <c r="I33" s="28" t="s">
        <v>50</v>
      </c>
      <c r="J33" s="49"/>
      <c r="K33" s="50">
        <v>0</v>
      </c>
      <c r="L33" s="50">
        <v>0</v>
      </c>
      <c r="M33" s="32"/>
      <c r="N33" s="32"/>
      <c r="O33" s="32"/>
      <c r="P33" s="32"/>
      <c r="Q33" s="32"/>
      <c r="R33" s="32"/>
    </row>
    <row r="34" spans="1:18" ht="14.25">
      <c r="A34" s="26">
        <v>27</v>
      </c>
      <c r="B34" s="27"/>
      <c r="C34" s="35" t="s">
        <v>1277</v>
      </c>
      <c r="D34" s="31"/>
      <c r="E34" s="32"/>
      <c r="F34" s="32"/>
      <c r="G34" s="32"/>
      <c r="H34" s="32"/>
      <c r="I34" s="35" t="s">
        <v>1277</v>
      </c>
      <c r="J34" s="49"/>
      <c r="K34" s="50">
        <v>0</v>
      </c>
      <c r="L34" s="50">
        <v>0</v>
      </c>
      <c r="M34" s="32"/>
      <c r="N34" s="32"/>
      <c r="O34" s="32"/>
      <c r="P34" s="32"/>
      <c r="Q34" s="32"/>
      <c r="R34" s="32"/>
    </row>
    <row r="35" spans="1:18" ht="14.25">
      <c r="A35" s="26">
        <v>28</v>
      </c>
      <c r="B35" s="27"/>
      <c r="C35" s="35" t="s">
        <v>80</v>
      </c>
      <c r="D35" s="31"/>
      <c r="E35" s="32"/>
      <c r="F35" s="32"/>
      <c r="G35" s="32"/>
      <c r="H35" s="32"/>
      <c r="I35" s="35" t="s">
        <v>80</v>
      </c>
      <c r="J35" s="49"/>
      <c r="K35" s="50">
        <v>0</v>
      </c>
      <c r="L35" s="50">
        <v>0</v>
      </c>
      <c r="M35" s="32"/>
      <c r="N35" s="32"/>
      <c r="O35" s="32"/>
      <c r="P35" s="32"/>
      <c r="Q35" s="32"/>
      <c r="R35" s="32"/>
    </row>
    <row r="36" spans="1:18" ht="14.25">
      <c r="A36" s="26">
        <v>29</v>
      </c>
      <c r="B36" s="27"/>
      <c r="C36" s="33" t="s">
        <v>1289</v>
      </c>
      <c r="D36" s="31"/>
      <c r="E36" s="32"/>
      <c r="F36" s="32"/>
      <c r="G36" s="32"/>
      <c r="H36" s="32"/>
      <c r="I36" s="33" t="s">
        <v>1289</v>
      </c>
      <c r="J36" s="49"/>
      <c r="K36" s="50">
        <v>0</v>
      </c>
      <c r="L36" s="50">
        <v>0</v>
      </c>
      <c r="M36" s="32"/>
      <c r="N36" s="32"/>
      <c r="O36" s="32"/>
      <c r="P36" s="32"/>
      <c r="Q36" s="32"/>
      <c r="R36" s="32"/>
    </row>
    <row r="37" spans="1:18" ht="14.25">
      <c r="A37" s="26">
        <v>30</v>
      </c>
      <c r="B37" s="27"/>
      <c r="C37" s="35" t="s">
        <v>2017</v>
      </c>
      <c r="D37" s="31"/>
      <c r="E37" s="32"/>
      <c r="F37" s="32"/>
      <c r="G37" s="32"/>
      <c r="H37" s="32"/>
      <c r="I37" s="35" t="s">
        <v>2017</v>
      </c>
      <c r="J37" s="49"/>
      <c r="K37" s="50">
        <v>0</v>
      </c>
      <c r="L37" s="50">
        <v>0</v>
      </c>
      <c r="M37" s="32"/>
      <c r="N37" s="32"/>
      <c r="O37" s="32"/>
      <c r="P37" s="32"/>
      <c r="Q37" s="32"/>
      <c r="R37" s="32"/>
    </row>
    <row r="38" spans="1:18" ht="14.25">
      <c r="A38" s="26">
        <v>31</v>
      </c>
      <c r="B38" s="27"/>
      <c r="C38" s="35" t="s">
        <v>2018</v>
      </c>
      <c r="D38" s="31"/>
      <c r="E38" s="32"/>
      <c r="F38" s="32"/>
      <c r="G38" s="32"/>
      <c r="H38" s="32"/>
      <c r="I38" s="35" t="s">
        <v>2018</v>
      </c>
      <c r="J38" s="49"/>
      <c r="K38" s="50">
        <v>0</v>
      </c>
      <c r="L38" s="50">
        <v>0</v>
      </c>
      <c r="M38" s="32"/>
      <c r="N38" s="32"/>
      <c r="O38" s="32"/>
      <c r="P38" s="32"/>
      <c r="Q38" s="32"/>
      <c r="R38" s="32"/>
    </row>
    <row r="39" spans="1:18" ht="14.25">
      <c r="A39" s="26">
        <v>32</v>
      </c>
      <c r="B39" s="27"/>
      <c r="C39" s="33" t="s">
        <v>265</v>
      </c>
      <c r="D39" s="31"/>
      <c r="E39" s="32"/>
      <c r="F39" s="32"/>
      <c r="G39" s="32"/>
      <c r="H39" s="32"/>
      <c r="I39" s="33" t="s">
        <v>265</v>
      </c>
      <c r="J39" s="49" t="s">
        <v>2019</v>
      </c>
      <c r="K39" s="50">
        <v>0.052</v>
      </c>
      <c r="L39" s="50">
        <v>0</v>
      </c>
      <c r="M39" s="32"/>
      <c r="N39" s="32"/>
      <c r="O39" s="32"/>
      <c r="P39" s="32"/>
      <c r="Q39" s="32"/>
      <c r="R39" s="32"/>
    </row>
    <row r="40" spans="1:18" ht="14.25">
      <c r="A40" s="26">
        <v>33</v>
      </c>
      <c r="B40" s="27"/>
      <c r="C40" s="33" t="s">
        <v>1144</v>
      </c>
      <c r="D40" s="31"/>
      <c r="E40" s="32"/>
      <c r="F40" s="32"/>
      <c r="G40" s="32"/>
      <c r="H40" s="32"/>
      <c r="I40" s="33" t="s">
        <v>1144</v>
      </c>
      <c r="J40" s="49"/>
      <c r="K40" s="50">
        <v>0</v>
      </c>
      <c r="L40" s="50">
        <v>0</v>
      </c>
      <c r="M40" s="32"/>
      <c r="N40" s="32"/>
      <c r="O40" s="32"/>
      <c r="P40" s="32"/>
      <c r="Q40" s="32"/>
      <c r="R40" s="32"/>
    </row>
    <row r="41" spans="1:18" ht="14.25">
      <c r="A41" s="26">
        <v>34</v>
      </c>
      <c r="B41" s="27"/>
      <c r="C41" s="35" t="s">
        <v>2020</v>
      </c>
      <c r="D41" s="31"/>
      <c r="E41" s="32"/>
      <c r="F41" s="32"/>
      <c r="G41" s="32"/>
      <c r="H41" s="32"/>
      <c r="I41" s="35" t="s">
        <v>2020</v>
      </c>
      <c r="J41" s="49"/>
      <c r="K41" s="50">
        <v>0</v>
      </c>
      <c r="L41" s="50">
        <v>0</v>
      </c>
      <c r="M41" s="32"/>
      <c r="N41" s="32"/>
      <c r="O41" s="32"/>
      <c r="P41" s="32"/>
      <c r="Q41" s="32"/>
      <c r="R41" s="32"/>
    </row>
    <row r="42" spans="1:18" ht="14.25">
      <c r="A42" s="26">
        <v>35</v>
      </c>
      <c r="B42" s="27"/>
      <c r="C42" s="35" t="s">
        <v>2021</v>
      </c>
      <c r="D42" s="31"/>
      <c r="E42" s="32"/>
      <c r="F42" s="32"/>
      <c r="G42" s="32"/>
      <c r="H42" s="32"/>
      <c r="I42" s="35" t="s">
        <v>2021</v>
      </c>
      <c r="J42" s="49"/>
      <c r="K42" s="50">
        <v>0</v>
      </c>
      <c r="L42" s="50">
        <v>0</v>
      </c>
      <c r="M42" s="32"/>
      <c r="N42" s="32"/>
      <c r="O42" s="32"/>
      <c r="P42" s="32"/>
      <c r="Q42" s="32"/>
      <c r="R42" s="32"/>
    </row>
    <row r="43" spans="1:18" ht="14.25">
      <c r="A43" s="26">
        <v>36</v>
      </c>
      <c r="B43" s="27"/>
      <c r="C43" s="28" t="s">
        <v>2022</v>
      </c>
      <c r="D43" s="31"/>
      <c r="E43" s="32"/>
      <c r="F43" s="32"/>
      <c r="G43" s="32"/>
      <c r="H43" s="32"/>
      <c r="I43" s="28" t="s">
        <v>2022</v>
      </c>
      <c r="J43" s="49"/>
      <c r="K43" s="50">
        <v>0</v>
      </c>
      <c r="L43" s="50">
        <v>0</v>
      </c>
      <c r="M43" s="32"/>
      <c r="N43" s="32"/>
      <c r="O43" s="32"/>
      <c r="P43" s="32"/>
      <c r="Q43" s="32"/>
      <c r="R43" s="32"/>
    </row>
    <row r="44" spans="1:18" ht="14.25">
      <c r="A44" s="26">
        <v>37</v>
      </c>
      <c r="B44" s="27"/>
      <c r="C44" s="28" t="s">
        <v>2023</v>
      </c>
      <c r="D44" s="31"/>
      <c r="E44" s="32"/>
      <c r="F44" s="32"/>
      <c r="G44" s="32"/>
      <c r="H44" s="32"/>
      <c r="I44" s="28" t="s">
        <v>2023</v>
      </c>
      <c r="J44" s="49"/>
      <c r="K44" s="50">
        <v>0</v>
      </c>
      <c r="L44" s="50">
        <v>0</v>
      </c>
      <c r="M44" s="32"/>
      <c r="N44" s="32"/>
      <c r="O44" s="32"/>
      <c r="P44" s="32"/>
      <c r="Q44" s="32"/>
      <c r="R44" s="32"/>
    </row>
    <row r="45" spans="1:18" ht="14.25">
      <c r="A45" s="26">
        <v>38</v>
      </c>
      <c r="B45" s="27"/>
      <c r="C45" s="28" t="s">
        <v>113</v>
      </c>
      <c r="D45" s="31"/>
      <c r="E45" s="32"/>
      <c r="F45" s="32"/>
      <c r="G45" s="32"/>
      <c r="H45" s="32"/>
      <c r="I45" s="28" t="s">
        <v>113</v>
      </c>
      <c r="J45" s="49"/>
      <c r="K45" s="50">
        <v>0</v>
      </c>
      <c r="L45" s="50">
        <v>0</v>
      </c>
      <c r="M45" s="32"/>
      <c r="N45" s="32"/>
      <c r="O45" s="32"/>
      <c r="P45" s="32"/>
      <c r="Q45" s="32"/>
      <c r="R45" s="32"/>
    </row>
    <row r="46" spans="1:18" ht="14.25">
      <c r="A46" s="26">
        <v>39</v>
      </c>
      <c r="B46" s="27"/>
      <c r="C46" s="33" t="s">
        <v>942</v>
      </c>
      <c r="D46" s="37"/>
      <c r="E46" s="38"/>
      <c r="F46" s="38"/>
      <c r="G46" s="38"/>
      <c r="H46" s="38"/>
      <c r="I46" s="33" t="s">
        <v>942</v>
      </c>
      <c r="J46" s="49" t="s">
        <v>2005</v>
      </c>
      <c r="K46" s="50">
        <v>1</v>
      </c>
      <c r="L46" s="50">
        <v>0</v>
      </c>
      <c r="M46" s="38"/>
      <c r="N46" s="38"/>
      <c r="O46" s="38"/>
      <c r="P46" s="38"/>
      <c r="Q46" s="38"/>
      <c r="R46" s="38"/>
    </row>
    <row r="47" spans="1:18" ht="14.25">
      <c r="A47" s="26">
        <v>40</v>
      </c>
      <c r="B47" s="27" t="s">
        <v>200</v>
      </c>
      <c r="C47" s="33" t="s">
        <v>376</v>
      </c>
      <c r="D47" s="29">
        <v>15.7996</v>
      </c>
      <c r="E47" s="30">
        <v>9.9079</v>
      </c>
      <c r="F47" s="30">
        <v>5.8917</v>
      </c>
      <c r="G47" s="30">
        <v>2.3899</v>
      </c>
      <c r="H47" s="30">
        <v>0.4512</v>
      </c>
      <c r="I47" s="33" t="s">
        <v>376</v>
      </c>
      <c r="J47" s="49" t="s">
        <v>2005</v>
      </c>
      <c r="K47" s="50">
        <v>0.0063</v>
      </c>
      <c r="L47" s="50">
        <v>0.013</v>
      </c>
      <c r="M47" s="30">
        <v>2.294</v>
      </c>
      <c r="N47" s="30">
        <v>2.9607</v>
      </c>
      <c r="O47" s="30">
        <v>4.714</v>
      </c>
      <c r="P47" s="30">
        <v>2.3698</v>
      </c>
      <c r="Q47" s="30">
        <v>0.51</v>
      </c>
      <c r="R47" s="30">
        <v>0.11</v>
      </c>
    </row>
    <row r="48" spans="1:18" ht="14.25">
      <c r="A48" s="26">
        <v>41</v>
      </c>
      <c r="B48" s="27"/>
      <c r="C48" s="35" t="s">
        <v>962</v>
      </c>
      <c r="D48" s="31"/>
      <c r="E48" s="32"/>
      <c r="F48" s="32"/>
      <c r="G48" s="32"/>
      <c r="H48" s="32"/>
      <c r="I48" s="35" t="s">
        <v>962</v>
      </c>
      <c r="J48" s="49"/>
      <c r="K48" s="50">
        <v>0</v>
      </c>
      <c r="L48" s="50">
        <v>0</v>
      </c>
      <c r="M48" s="32"/>
      <c r="N48" s="32"/>
      <c r="O48" s="32"/>
      <c r="P48" s="32"/>
      <c r="Q48" s="32"/>
      <c r="R48" s="32"/>
    </row>
    <row r="49" spans="1:18" ht="14.25">
      <c r="A49" s="26">
        <v>42</v>
      </c>
      <c r="B49" s="27"/>
      <c r="C49" s="33" t="s">
        <v>1094</v>
      </c>
      <c r="D49" s="31"/>
      <c r="E49" s="32"/>
      <c r="F49" s="32"/>
      <c r="G49" s="32"/>
      <c r="H49" s="32"/>
      <c r="I49" s="33" t="s">
        <v>1094</v>
      </c>
      <c r="J49" s="49"/>
      <c r="K49" s="50">
        <v>0</v>
      </c>
      <c r="L49" s="50">
        <v>0</v>
      </c>
      <c r="M49" s="32"/>
      <c r="N49" s="32"/>
      <c r="O49" s="32"/>
      <c r="P49" s="32"/>
      <c r="Q49" s="32"/>
      <c r="R49" s="32"/>
    </row>
    <row r="50" spans="1:18" ht="14.25">
      <c r="A50" s="26">
        <v>43</v>
      </c>
      <c r="B50" s="27"/>
      <c r="C50" s="33" t="s">
        <v>148</v>
      </c>
      <c r="D50" s="31"/>
      <c r="E50" s="32"/>
      <c r="F50" s="32"/>
      <c r="G50" s="32"/>
      <c r="H50" s="32"/>
      <c r="I50" s="33" t="s">
        <v>148</v>
      </c>
      <c r="J50" s="49"/>
      <c r="K50" s="50">
        <v>0</v>
      </c>
      <c r="L50" s="50">
        <v>0</v>
      </c>
      <c r="M50" s="32"/>
      <c r="N50" s="32"/>
      <c r="O50" s="32"/>
      <c r="P50" s="32"/>
      <c r="Q50" s="32"/>
      <c r="R50" s="32"/>
    </row>
    <row r="51" spans="1:18" ht="14.25">
      <c r="A51" s="26">
        <v>44</v>
      </c>
      <c r="B51" s="27"/>
      <c r="C51" s="33" t="s">
        <v>2024</v>
      </c>
      <c r="D51" s="31"/>
      <c r="E51" s="32"/>
      <c r="F51" s="32"/>
      <c r="G51" s="32"/>
      <c r="H51" s="32"/>
      <c r="I51" s="33" t="s">
        <v>2024</v>
      </c>
      <c r="J51" s="49"/>
      <c r="K51" s="50">
        <v>0</v>
      </c>
      <c r="L51" s="50">
        <v>0</v>
      </c>
      <c r="M51" s="32"/>
      <c r="N51" s="32"/>
      <c r="O51" s="32"/>
      <c r="P51" s="32"/>
      <c r="Q51" s="32"/>
      <c r="R51" s="32"/>
    </row>
    <row r="52" spans="1:18" ht="14.25">
      <c r="A52" s="26">
        <v>45</v>
      </c>
      <c r="B52" s="27"/>
      <c r="C52" s="33" t="s">
        <v>574</v>
      </c>
      <c r="D52" s="31"/>
      <c r="E52" s="32"/>
      <c r="F52" s="32"/>
      <c r="G52" s="32"/>
      <c r="H52" s="32"/>
      <c r="I52" s="33" t="s">
        <v>574</v>
      </c>
      <c r="J52" s="49"/>
      <c r="K52" s="50">
        <v>0</v>
      </c>
      <c r="L52" s="50">
        <v>0</v>
      </c>
      <c r="M52" s="32"/>
      <c r="N52" s="32"/>
      <c r="O52" s="32"/>
      <c r="P52" s="32"/>
      <c r="Q52" s="32"/>
      <c r="R52" s="32"/>
    </row>
    <row r="53" spans="1:18" ht="14.25">
      <c r="A53" s="26">
        <v>46</v>
      </c>
      <c r="B53" s="27"/>
      <c r="C53" s="33" t="s">
        <v>345</v>
      </c>
      <c r="D53" s="31"/>
      <c r="E53" s="32"/>
      <c r="F53" s="32"/>
      <c r="G53" s="32"/>
      <c r="H53" s="32"/>
      <c r="I53" s="33" t="s">
        <v>345</v>
      </c>
      <c r="J53" s="49"/>
      <c r="K53" s="50">
        <v>0.1083</v>
      </c>
      <c r="L53" s="50">
        <v>0</v>
      </c>
      <c r="M53" s="32"/>
      <c r="N53" s="32"/>
      <c r="O53" s="32"/>
      <c r="P53" s="32"/>
      <c r="Q53" s="32"/>
      <c r="R53" s="32"/>
    </row>
    <row r="54" spans="1:18" ht="14.25">
      <c r="A54" s="26">
        <v>47</v>
      </c>
      <c r="B54" s="27"/>
      <c r="C54" s="33" t="s">
        <v>101</v>
      </c>
      <c r="D54" s="31"/>
      <c r="E54" s="32"/>
      <c r="F54" s="32"/>
      <c r="G54" s="32"/>
      <c r="H54" s="32"/>
      <c r="I54" s="33" t="s">
        <v>101</v>
      </c>
      <c r="J54" s="49"/>
      <c r="K54" s="50">
        <v>0</v>
      </c>
      <c r="L54" s="50">
        <v>0</v>
      </c>
      <c r="M54" s="32"/>
      <c r="N54" s="32"/>
      <c r="O54" s="32"/>
      <c r="P54" s="32"/>
      <c r="Q54" s="32"/>
      <c r="R54" s="32"/>
    </row>
    <row r="55" spans="1:18" ht="14.25">
      <c r="A55" s="26">
        <v>48</v>
      </c>
      <c r="B55" s="27"/>
      <c r="C55" s="28" t="s">
        <v>105</v>
      </c>
      <c r="D55" s="31"/>
      <c r="E55" s="32"/>
      <c r="F55" s="32"/>
      <c r="G55" s="32"/>
      <c r="H55" s="32"/>
      <c r="I55" s="28" t="s">
        <v>105</v>
      </c>
      <c r="J55" s="49"/>
      <c r="K55" s="50">
        <v>0</v>
      </c>
      <c r="L55" s="50">
        <v>0</v>
      </c>
      <c r="M55" s="32"/>
      <c r="N55" s="32"/>
      <c r="O55" s="32"/>
      <c r="P55" s="32"/>
      <c r="Q55" s="32"/>
      <c r="R55" s="32"/>
    </row>
    <row r="56" spans="1:18" ht="14.25">
      <c r="A56" s="26">
        <v>49</v>
      </c>
      <c r="B56" s="27"/>
      <c r="C56" s="33" t="s">
        <v>2025</v>
      </c>
      <c r="D56" s="31"/>
      <c r="E56" s="32"/>
      <c r="F56" s="32"/>
      <c r="G56" s="32"/>
      <c r="H56" s="32"/>
      <c r="I56" s="33" t="s">
        <v>2025</v>
      </c>
      <c r="J56" s="49"/>
      <c r="K56" s="50">
        <v>0</v>
      </c>
      <c r="L56" s="50">
        <v>0</v>
      </c>
      <c r="M56" s="32"/>
      <c r="N56" s="32"/>
      <c r="O56" s="32"/>
      <c r="P56" s="32"/>
      <c r="Q56" s="32"/>
      <c r="R56" s="32"/>
    </row>
    <row r="57" spans="1:18" ht="14.25">
      <c r="A57" s="26">
        <v>50</v>
      </c>
      <c r="B57" s="27"/>
      <c r="C57" s="33" t="s">
        <v>2026</v>
      </c>
      <c r="D57" s="31"/>
      <c r="E57" s="32"/>
      <c r="F57" s="32"/>
      <c r="G57" s="32"/>
      <c r="H57" s="32"/>
      <c r="I57" s="33" t="s">
        <v>2026</v>
      </c>
      <c r="J57" s="49"/>
      <c r="K57" s="50">
        <v>0</v>
      </c>
      <c r="L57" s="50">
        <v>0</v>
      </c>
      <c r="M57" s="32"/>
      <c r="N57" s="32"/>
      <c r="O57" s="32"/>
      <c r="P57" s="32"/>
      <c r="Q57" s="32"/>
      <c r="R57" s="32"/>
    </row>
    <row r="58" spans="1:18" ht="14.25">
      <c r="A58" s="26">
        <v>51</v>
      </c>
      <c r="B58" s="27"/>
      <c r="C58" s="33" t="s">
        <v>590</v>
      </c>
      <c r="D58" s="31"/>
      <c r="E58" s="32"/>
      <c r="F58" s="32"/>
      <c r="G58" s="32"/>
      <c r="H58" s="32"/>
      <c r="I58" s="33" t="s">
        <v>590</v>
      </c>
      <c r="J58" s="49" t="s">
        <v>994</v>
      </c>
      <c r="K58" s="52">
        <v>0</v>
      </c>
      <c r="L58" s="50">
        <v>0.054</v>
      </c>
      <c r="M58" s="32"/>
      <c r="N58" s="32"/>
      <c r="O58" s="32"/>
      <c r="P58" s="32"/>
      <c r="Q58" s="32"/>
      <c r="R58" s="32"/>
    </row>
    <row r="59" spans="1:18" ht="14.25">
      <c r="A59" s="26">
        <v>52</v>
      </c>
      <c r="B59" s="27"/>
      <c r="C59" s="28" t="s">
        <v>53</v>
      </c>
      <c r="D59" s="31"/>
      <c r="E59" s="32"/>
      <c r="F59" s="32"/>
      <c r="G59" s="32"/>
      <c r="H59" s="32"/>
      <c r="I59" s="28" t="s">
        <v>53</v>
      </c>
      <c r="J59" s="49" t="s">
        <v>2027</v>
      </c>
      <c r="K59" s="50">
        <v>0.02</v>
      </c>
      <c r="L59" s="50">
        <v>0.0001</v>
      </c>
      <c r="M59" s="32"/>
      <c r="N59" s="32"/>
      <c r="O59" s="32"/>
      <c r="P59" s="32"/>
      <c r="Q59" s="32"/>
      <c r="R59" s="32"/>
    </row>
    <row r="60" spans="1:18" ht="14.25">
      <c r="A60" s="26">
        <v>53</v>
      </c>
      <c r="B60" s="27"/>
      <c r="C60" s="35" t="s">
        <v>2028</v>
      </c>
      <c r="D60" s="31"/>
      <c r="E60" s="32"/>
      <c r="F60" s="32"/>
      <c r="G60" s="32"/>
      <c r="H60" s="32"/>
      <c r="I60" s="35" t="s">
        <v>2028</v>
      </c>
      <c r="J60" s="53" t="s">
        <v>2029</v>
      </c>
      <c r="K60" s="50">
        <v>0.5</v>
      </c>
      <c r="L60" s="50">
        <v>0</v>
      </c>
      <c r="M60" s="32"/>
      <c r="N60" s="32"/>
      <c r="O60" s="32"/>
      <c r="P60" s="32"/>
      <c r="Q60" s="32"/>
      <c r="R60" s="32"/>
    </row>
    <row r="61" spans="1:18" ht="14.25">
      <c r="A61" s="26">
        <v>54</v>
      </c>
      <c r="B61" s="27"/>
      <c r="C61" s="35" t="s">
        <v>1220</v>
      </c>
      <c r="D61" s="31"/>
      <c r="E61" s="32"/>
      <c r="F61" s="32"/>
      <c r="G61" s="32"/>
      <c r="H61" s="32"/>
      <c r="I61" s="35" t="s">
        <v>1220</v>
      </c>
      <c r="J61" s="33"/>
      <c r="K61" s="50">
        <v>0</v>
      </c>
      <c r="L61" s="50">
        <v>0</v>
      </c>
      <c r="M61" s="32"/>
      <c r="N61" s="32"/>
      <c r="O61" s="32"/>
      <c r="P61" s="32"/>
      <c r="Q61" s="32"/>
      <c r="R61" s="32"/>
    </row>
    <row r="62" spans="1:18" ht="14.25">
      <c r="A62" s="26">
        <v>55</v>
      </c>
      <c r="B62" s="27"/>
      <c r="C62" s="33" t="s">
        <v>180</v>
      </c>
      <c r="D62" s="31"/>
      <c r="E62" s="32"/>
      <c r="F62" s="32"/>
      <c r="G62" s="32"/>
      <c r="H62" s="32"/>
      <c r="I62" s="54" t="s">
        <v>180</v>
      </c>
      <c r="J62" s="55" t="s">
        <v>1003</v>
      </c>
      <c r="K62" s="56">
        <v>0.22</v>
      </c>
      <c r="L62" s="57">
        <v>0</v>
      </c>
      <c r="M62" s="32"/>
      <c r="N62" s="32"/>
      <c r="O62" s="32"/>
      <c r="P62" s="32"/>
      <c r="Q62" s="32"/>
      <c r="R62" s="32"/>
    </row>
    <row r="63" spans="1:18" ht="14.25">
      <c r="A63" s="26">
        <v>56</v>
      </c>
      <c r="B63" s="27"/>
      <c r="C63" s="39" t="s">
        <v>1299</v>
      </c>
      <c r="D63" s="31"/>
      <c r="E63" s="32"/>
      <c r="F63" s="32"/>
      <c r="G63" s="32"/>
      <c r="H63" s="32"/>
      <c r="I63" s="51" t="s">
        <v>1299</v>
      </c>
      <c r="J63" s="51"/>
      <c r="K63" s="51">
        <v>0</v>
      </c>
      <c r="L63" s="51">
        <v>0</v>
      </c>
      <c r="M63" s="32"/>
      <c r="N63" s="32"/>
      <c r="O63" s="32"/>
      <c r="P63" s="32"/>
      <c r="Q63" s="32"/>
      <c r="R63" s="32"/>
    </row>
    <row r="64" spans="1:18" ht="14.25">
      <c r="A64" s="26">
        <v>57</v>
      </c>
      <c r="B64" s="27"/>
      <c r="C64" s="33" t="s">
        <v>224</v>
      </c>
      <c r="D64" s="31"/>
      <c r="E64" s="32"/>
      <c r="F64" s="32"/>
      <c r="G64" s="32"/>
      <c r="H64" s="32"/>
      <c r="I64" s="33" t="s">
        <v>224</v>
      </c>
      <c r="J64" s="49" t="s">
        <v>2030</v>
      </c>
      <c r="K64" s="50">
        <v>0.03</v>
      </c>
      <c r="L64" s="50">
        <v>0.003</v>
      </c>
      <c r="M64" s="32"/>
      <c r="N64" s="32"/>
      <c r="O64" s="32"/>
      <c r="P64" s="32"/>
      <c r="Q64" s="32"/>
      <c r="R64" s="32"/>
    </row>
    <row r="65" spans="1:18" ht="14.25">
      <c r="A65" s="26">
        <v>58</v>
      </c>
      <c r="B65" s="27"/>
      <c r="C65" s="33" t="s">
        <v>914</v>
      </c>
      <c r="D65" s="31"/>
      <c r="E65" s="32"/>
      <c r="F65" s="32"/>
      <c r="G65" s="32"/>
      <c r="H65" s="32"/>
      <c r="I65" s="33" t="s">
        <v>914</v>
      </c>
      <c r="J65" s="49"/>
      <c r="K65" s="50">
        <v>0</v>
      </c>
      <c r="L65" s="50">
        <v>0</v>
      </c>
      <c r="M65" s="32"/>
      <c r="N65" s="32"/>
      <c r="O65" s="32"/>
      <c r="P65" s="32"/>
      <c r="Q65" s="32"/>
      <c r="R65" s="32"/>
    </row>
    <row r="66" spans="1:18" ht="14.25">
      <c r="A66" s="26">
        <v>59</v>
      </c>
      <c r="B66" s="27"/>
      <c r="C66" s="33" t="s">
        <v>64</v>
      </c>
      <c r="D66" s="31"/>
      <c r="E66" s="32"/>
      <c r="F66" s="32"/>
      <c r="G66" s="32"/>
      <c r="H66" s="32"/>
      <c r="I66" s="33" t="s">
        <v>64</v>
      </c>
      <c r="J66" s="51"/>
      <c r="K66" s="51">
        <v>0</v>
      </c>
      <c r="L66" s="51">
        <v>0</v>
      </c>
      <c r="M66" s="32"/>
      <c r="N66" s="32"/>
      <c r="O66" s="32"/>
      <c r="P66" s="32"/>
      <c r="Q66" s="32"/>
      <c r="R66" s="32"/>
    </row>
    <row r="67" spans="1:18" ht="14.25">
      <c r="A67" s="26">
        <v>60</v>
      </c>
      <c r="B67" s="27"/>
      <c r="C67" s="33" t="s">
        <v>204</v>
      </c>
      <c r="D67" s="31"/>
      <c r="E67" s="32"/>
      <c r="F67" s="32"/>
      <c r="G67" s="32"/>
      <c r="H67" s="32"/>
      <c r="I67" s="33" t="s">
        <v>204</v>
      </c>
      <c r="J67" s="49"/>
      <c r="K67" s="50">
        <v>0</v>
      </c>
      <c r="L67" s="50">
        <v>0</v>
      </c>
      <c r="M67" s="32"/>
      <c r="N67" s="32"/>
      <c r="O67" s="32"/>
      <c r="P67" s="32"/>
      <c r="Q67" s="32"/>
      <c r="R67" s="32"/>
    </row>
    <row r="68" spans="1:18" ht="14.25">
      <c r="A68" s="26">
        <v>61</v>
      </c>
      <c r="B68" s="27"/>
      <c r="C68" s="35" t="s">
        <v>2031</v>
      </c>
      <c r="D68" s="31"/>
      <c r="E68" s="32"/>
      <c r="F68" s="32"/>
      <c r="G68" s="32"/>
      <c r="H68" s="32"/>
      <c r="I68" s="35" t="s">
        <v>2031</v>
      </c>
      <c r="J68" s="49" t="s">
        <v>2032</v>
      </c>
      <c r="K68" s="50">
        <v>0.3</v>
      </c>
      <c r="L68" s="50">
        <v>0</v>
      </c>
      <c r="M68" s="32"/>
      <c r="N68" s="32"/>
      <c r="O68" s="32"/>
      <c r="P68" s="32"/>
      <c r="Q68" s="32"/>
      <c r="R68" s="32"/>
    </row>
    <row r="69" spans="1:18" ht="14.25">
      <c r="A69" s="26">
        <v>62</v>
      </c>
      <c r="B69" s="27"/>
      <c r="C69" s="35" t="s">
        <v>1114</v>
      </c>
      <c r="D69" s="31"/>
      <c r="E69" s="32"/>
      <c r="F69" s="32"/>
      <c r="G69" s="32"/>
      <c r="H69" s="32"/>
      <c r="I69" s="35" t="s">
        <v>1114</v>
      </c>
      <c r="J69" s="49" t="s">
        <v>2029</v>
      </c>
      <c r="K69" s="50">
        <v>0.28</v>
      </c>
      <c r="L69" s="50">
        <v>0</v>
      </c>
      <c r="M69" s="32"/>
      <c r="N69" s="32"/>
      <c r="O69" s="32"/>
      <c r="P69" s="32"/>
      <c r="Q69" s="32"/>
      <c r="R69" s="32"/>
    </row>
    <row r="70" spans="1:18" ht="14.25">
      <c r="A70" s="26">
        <v>63</v>
      </c>
      <c r="B70" s="27"/>
      <c r="C70" s="35" t="s">
        <v>824</v>
      </c>
      <c r="D70" s="31"/>
      <c r="E70" s="32"/>
      <c r="F70" s="32"/>
      <c r="G70" s="32"/>
      <c r="H70" s="32"/>
      <c r="I70" s="35" t="s">
        <v>824</v>
      </c>
      <c r="J70" s="49" t="s">
        <v>2033</v>
      </c>
      <c r="K70" s="50">
        <v>0.26</v>
      </c>
      <c r="L70" s="50">
        <v>0</v>
      </c>
      <c r="M70" s="32"/>
      <c r="N70" s="32"/>
      <c r="O70" s="32"/>
      <c r="P70" s="32"/>
      <c r="Q70" s="32"/>
      <c r="R70" s="32"/>
    </row>
    <row r="71" spans="1:18" ht="14.25">
      <c r="A71" s="26">
        <v>64</v>
      </c>
      <c r="B71" s="27"/>
      <c r="C71" s="28" t="s">
        <v>2034</v>
      </c>
      <c r="D71" s="31"/>
      <c r="E71" s="32"/>
      <c r="F71" s="32"/>
      <c r="G71" s="32"/>
      <c r="H71" s="32"/>
      <c r="I71" s="28" t="s">
        <v>2034</v>
      </c>
      <c r="J71" s="49"/>
      <c r="K71" s="50">
        <v>0</v>
      </c>
      <c r="L71" s="50">
        <v>0</v>
      </c>
      <c r="M71" s="32"/>
      <c r="N71" s="32"/>
      <c r="O71" s="32"/>
      <c r="P71" s="32"/>
      <c r="Q71" s="32"/>
      <c r="R71" s="32"/>
    </row>
    <row r="72" spans="1:18" ht="14.25">
      <c r="A72" s="26">
        <v>65</v>
      </c>
      <c r="B72" s="27"/>
      <c r="C72" s="35" t="s">
        <v>2035</v>
      </c>
      <c r="D72" s="31"/>
      <c r="E72" s="32"/>
      <c r="F72" s="32"/>
      <c r="G72" s="32"/>
      <c r="H72" s="32"/>
      <c r="I72" s="35" t="s">
        <v>2035</v>
      </c>
      <c r="J72" s="49" t="s">
        <v>2036</v>
      </c>
      <c r="K72" s="50">
        <v>0.25</v>
      </c>
      <c r="L72" s="50">
        <v>0</v>
      </c>
      <c r="M72" s="32"/>
      <c r="N72" s="32"/>
      <c r="O72" s="32"/>
      <c r="P72" s="32"/>
      <c r="Q72" s="32"/>
      <c r="R72" s="32"/>
    </row>
    <row r="73" spans="1:18" ht="14.25">
      <c r="A73" s="26">
        <v>66</v>
      </c>
      <c r="B73" s="27"/>
      <c r="C73" s="28" t="s">
        <v>1762</v>
      </c>
      <c r="D73" s="31"/>
      <c r="E73" s="32"/>
      <c r="F73" s="32"/>
      <c r="G73" s="32"/>
      <c r="H73" s="32"/>
      <c r="I73" s="28" t="s">
        <v>1762</v>
      </c>
      <c r="J73" s="49"/>
      <c r="K73" s="50">
        <v>0</v>
      </c>
      <c r="L73" s="50">
        <v>0</v>
      </c>
      <c r="M73" s="32"/>
      <c r="N73" s="32"/>
      <c r="O73" s="32"/>
      <c r="P73" s="32"/>
      <c r="Q73" s="32"/>
      <c r="R73" s="32"/>
    </row>
    <row r="74" spans="1:18" ht="14.25">
      <c r="A74" s="26">
        <v>67</v>
      </c>
      <c r="B74" s="27"/>
      <c r="C74" s="33" t="s">
        <v>310</v>
      </c>
      <c r="D74" s="31"/>
      <c r="E74" s="32"/>
      <c r="F74" s="32"/>
      <c r="G74" s="32"/>
      <c r="H74" s="32"/>
      <c r="I74" s="33" t="s">
        <v>310</v>
      </c>
      <c r="J74" s="49"/>
      <c r="K74" s="50">
        <v>0</v>
      </c>
      <c r="L74" s="50">
        <v>0</v>
      </c>
      <c r="M74" s="32"/>
      <c r="N74" s="32"/>
      <c r="O74" s="32"/>
      <c r="P74" s="32"/>
      <c r="Q74" s="32"/>
      <c r="R74" s="32"/>
    </row>
    <row r="75" spans="1:18" ht="14.25">
      <c r="A75" s="26">
        <v>68</v>
      </c>
      <c r="B75" s="27"/>
      <c r="C75" s="33" t="s">
        <v>343</v>
      </c>
      <c r="D75" s="31"/>
      <c r="E75" s="32"/>
      <c r="F75" s="32"/>
      <c r="G75" s="32"/>
      <c r="H75" s="32"/>
      <c r="I75" s="33" t="s">
        <v>343</v>
      </c>
      <c r="J75" s="49" t="s">
        <v>994</v>
      </c>
      <c r="K75" s="50">
        <v>0.0271</v>
      </c>
      <c r="L75" s="50">
        <v>0.0085</v>
      </c>
      <c r="M75" s="32"/>
      <c r="N75" s="32"/>
      <c r="O75" s="32"/>
      <c r="P75" s="32"/>
      <c r="Q75" s="32"/>
      <c r="R75" s="32"/>
    </row>
    <row r="76" spans="1:18" ht="14.25">
      <c r="A76" s="26">
        <v>69</v>
      </c>
      <c r="B76" s="27"/>
      <c r="C76" s="28" t="s">
        <v>219</v>
      </c>
      <c r="D76" s="31"/>
      <c r="E76" s="32"/>
      <c r="F76" s="32"/>
      <c r="G76" s="32"/>
      <c r="H76" s="32"/>
      <c r="I76" s="28" t="s">
        <v>219</v>
      </c>
      <c r="J76" s="49" t="s">
        <v>2009</v>
      </c>
      <c r="K76" s="50">
        <v>0</v>
      </c>
      <c r="L76" s="50">
        <v>0.18</v>
      </c>
      <c r="M76" s="32"/>
      <c r="N76" s="32"/>
      <c r="O76" s="32"/>
      <c r="P76" s="32"/>
      <c r="Q76" s="32"/>
      <c r="R76" s="32"/>
    </row>
    <row r="77" spans="1:18" ht="14.25">
      <c r="A77" s="26">
        <v>70</v>
      </c>
      <c r="B77" s="27"/>
      <c r="C77" s="35" t="s">
        <v>92</v>
      </c>
      <c r="D77" s="31"/>
      <c r="E77" s="32"/>
      <c r="F77" s="32"/>
      <c r="G77" s="32"/>
      <c r="H77" s="32"/>
      <c r="I77" s="35" t="s">
        <v>92</v>
      </c>
      <c r="J77" s="49" t="s">
        <v>2032</v>
      </c>
      <c r="K77" s="50">
        <v>0.16</v>
      </c>
      <c r="L77" s="50">
        <v>0</v>
      </c>
      <c r="M77" s="32"/>
      <c r="N77" s="32"/>
      <c r="O77" s="32"/>
      <c r="P77" s="32"/>
      <c r="Q77" s="32"/>
      <c r="R77" s="32"/>
    </row>
    <row r="78" spans="1:18" ht="14.25">
      <c r="A78" s="26">
        <v>71</v>
      </c>
      <c r="B78" s="27"/>
      <c r="C78" s="28" t="s">
        <v>1037</v>
      </c>
      <c r="D78" s="31"/>
      <c r="E78" s="32"/>
      <c r="F78" s="32"/>
      <c r="G78" s="32"/>
      <c r="H78" s="32"/>
      <c r="I78" s="28" t="s">
        <v>1037</v>
      </c>
      <c r="J78" s="49"/>
      <c r="K78" s="50">
        <v>0</v>
      </c>
      <c r="L78" s="50">
        <v>0</v>
      </c>
      <c r="M78" s="32"/>
      <c r="N78" s="32"/>
      <c r="O78" s="32"/>
      <c r="P78" s="32"/>
      <c r="Q78" s="32"/>
      <c r="R78" s="32"/>
    </row>
    <row r="79" spans="1:18" ht="14.25">
      <c r="A79" s="26">
        <v>72</v>
      </c>
      <c r="B79" s="27"/>
      <c r="C79" s="36" t="s">
        <v>271</v>
      </c>
      <c r="D79" s="31"/>
      <c r="E79" s="32"/>
      <c r="F79" s="32"/>
      <c r="G79" s="32"/>
      <c r="H79" s="32"/>
      <c r="I79" s="36" t="s">
        <v>271</v>
      </c>
      <c r="J79" s="49"/>
      <c r="K79" s="50">
        <v>0</v>
      </c>
      <c r="L79" s="50">
        <v>0</v>
      </c>
      <c r="M79" s="32"/>
      <c r="N79" s="32"/>
      <c r="O79" s="32"/>
      <c r="P79" s="32"/>
      <c r="Q79" s="32"/>
      <c r="R79" s="32"/>
    </row>
    <row r="80" spans="1:18" ht="14.25">
      <c r="A80" s="26">
        <v>73</v>
      </c>
      <c r="B80" s="27"/>
      <c r="C80" s="35" t="s">
        <v>2037</v>
      </c>
      <c r="D80" s="31"/>
      <c r="E80" s="32"/>
      <c r="F80" s="32"/>
      <c r="G80" s="32"/>
      <c r="H80" s="32"/>
      <c r="I80" s="35" t="s">
        <v>2037</v>
      </c>
      <c r="J80" s="49"/>
      <c r="K80" s="50">
        <v>0</v>
      </c>
      <c r="L80" s="50">
        <v>0</v>
      </c>
      <c r="M80" s="32"/>
      <c r="N80" s="32"/>
      <c r="O80" s="32"/>
      <c r="P80" s="32"/>
      <c r="Q80" s="32"/>
      <c r="R80" s="32"/>
    </row>
    <row r="81" spans="1:18" ht="14.25">
      <c r="A81" s="26">
        <v>74</v>
      </c>
      <c r="B81" s="27"/>
      <c r="C81" s="28" t="s">
        <v>2038</v>
      </c>
      <c r="D81" s="31"/>
      <c r="E81" s="32"/>
      <c r="F81" s="32"/>
      <c r="G81" s="32"/>
      <c r="H81" s="32"/>
      <c r="I81" s="28" t="s">
        <v>2038</v>
      </c>
      <c r="J81" s="49"/>
      <c r="K81" s="50">
        <v>0</v>
      </c>
      <c r="L81" s="50">
        <v>0</v>
      </c>
      <c r="M81" s="32"/>
      <c r="N81" s="32"/>
      <c r="O81" s="32"/>
      <c r="P81" s="32"/>
      <c r="Q81" s="32"/>
      <c r="R81" s="32"/>
    </row>
    <row r="82" spans="1:18" ht="14.25">
      <c r="A82" s="26">
        <v>75</v>
      </c>
      <c r="B82" s="27"/>
      <c r="C82" s="35" t="s">
        <v>505</v>
      </c>
      <c r="D82" s="31"/>
      <c r="E82" s="32"/>
      <c r="F82" s="32"/>
      <c r="G82" s="32"/>
      <c r="H82" s="32"/>
      <c r="I82" s="35" t="s">
        <v>505</v>
      </c>
      <c r="J82" s="49" t="s">
        <v>2006</v>
      </c>
      <c r="K82" s="50">
        <v>0.02</v>
      </c>
      <c r="L82" s="50">
        <v>0</v>
      </c>
      <c r="M82" s="32"/>
      <c r="N82" s="32"/>
      <c r="O82" s="32"/>
      <c r="P82" s="32"/>
      <c r="Q82" s="32"/>
      <c r="R82" s="32"/>
    </row>
    <row r="83" spans="1:18" ht="14.25">
      <c r="A83" s="26">
        <v>76</v>
      </c>
      <c r="B83" s="27"/>
      <c r="C83" s="35" t="s">
        <v>61</v>
      </c>
      <c r="D83" s="31"/>
      <c r="E83" s="32"/>
      <c r="F83" s="32"/>
      <c r="G83" s="32"/>
      <c r="H83" s="32"/>
      <c r="I83" s="35" t="s">
        <v>61</v>
      </c>
      <c r="J83" s="49"/>
      <c r="K83" s="50">
        <v>0</v>
      </c>
      <c r="L83" s="50">
        <v>0</v>
      </c>
      <c r="M83" s="32"/>
      <c r="N83" s="32"/>
      <c r="O83" s="32"/>
      <c r="P83" s="32"/>
      <c r="Q83" s="32"/>
      <c r="R83" s="32"/>
    </row>
    <row r="84" spans="1:18" ht="14.25">
      <c r="A84" s="26">
        <v>77</v>
      </c>
      <c r="B84" s="27"/>
      <c r="C84" s="33" t="s">
        <v>2039</v>
      </c>
      <c r="D84" s="31"/>
      <c r="E84" s="32"/>
      <c r="F84" s="32"/>
      <c r="G84" s="32"/>
      <c r="H84" s="32"/>
      <c r="I84" s="33" t="s">
        <v>2039</v>
      </c>
      <c r="J84" s="49"/>
      <c r="K84" s="50">
        <v>0</v>
      </c>
      <c r="L84" s="50">
        <v>0</v>
      </c>
      <c r="M84" s="32"/>
      <c r="N84" s="32"/>
      <c r="O84" s="32"/>
      <c r="P84" s="32"/>
      <c r="Q84" s="32"/>
      <c r="R84" s="32"/>
    </row>
    <row r="85" spans="1:18" ht="14.25">
      <c r="A85" s="26">
        <v>78</v>
      </c>
      <c r="B85" s="27"/>
      <c r="C85" s="28" t="s">
        <v>185</v>
      </c>
      <c r="D85" s="31"/>
      <c r="E85" s="32"/>
      <c r="F85" s="32"/>
      <c r="G85" s="32"/>
      <c r="H85" s="32"/>
      <c r="I85" s="28" t="s">
        <v>185</v>
      </c>
      <c r="J85" s="49" t="s">
        <v>2009</v>
      </c>
      <c r="K85" s="50">
        <v>0</v>
      </c>
      <c r="L85" s="50">
        <v>0.065</v>
      </c>
      <c r="M85" s="32"/>
      <c r="N85" s="32"/>
      <c r="O85" s="32"/>
      <c r="P85" s="32"/>
      <c r="Q85" s="32"/>
      <c r="R85" s="32"/>
    </row>
    <row r="86" spans="1:18" ht="14.25">
      <c r="A86" s="26">
        <v>79</v>
      </c>
      <c r="B86" s="27"/>
      <c r="C86" s="33" t="s">
        <v>2040</v>
      </c>
      <c r="D86" s="31"/>
      <c r="E86" s="32"/>
      <c r="F86" s="32"/>
      <c r="G86" s="32"/>
      <c r="H86" s="32"/>
      <c r="I86" s="33" t="s">
        <v>2040</v>
      </c>
      <c r="J86" s="49"/>
      <c r="K86" s="50">
        <v>0</v>
      </c>
      <c r="L86" s="50">
        <v>0</v>
      </c>
      <c r="M86" s="32"/>
      <c r="N86" s="32"/>
      <c r="O86" s="32"/>
      <c r="P86" s="32"/>
      <c r="Q86" s="32"/>
      <c r="R86" s="32"/>
    </row>
    <row r="87" spans="1:18" ht="14.25">
      <c r="A87" s="26">
        <v>80</v>
      </c>
      <c r="B87" s="27"/>
      <c r="C87" s="33" t="s">
        <v>588</v>
      </c>
      <c r="D87" s="31"/>
      <c r="E87" s="32"/>
      <c r="F87" s="32"/>
      <c r="G87" s="32"/>
      <c r="H87" s="32"/>
      <c r="I87" s="33" t="s">
        <v>588</v>
      </c>
      <c r="J87" s="49" t="s">
        <v>2005</v>
      </c>
      <c r="K87" s="50">
        <v>0.0065</v>
      </c>
      <c r="L87" s="50">
        <v>0</v>
      </c>
      <c r="M87" s="32"/>
      <c r="N87" s="32"/>
      <c r="O87" s="32"/>
      <c r="P87" s="32"/>
      <c r="Q87" s="32"/>
      <c r="R87" s="32"/>
    </row>
    <row r="88" spans="1:18" ht="14.25">
      <c r="A88" s="26">
        <v>81</v>
      </c>
      <c r="B88" s="27"/>
      <c r="C88" s="28" t="s">
        <v>91</v>
      </c>
      <c r="D88" s="31"/>
      <c r="E88" s="32"/>
      <c r="F88" s="32"/>
      <c r="G88" s="32"/>
      <c r="H88" s="32"/>
      <c r="I88" s="28" t="s">
        <v>91</v>
      </c>
      <c r="J88" s="49"/>
      <c r="K88" s="50">
        <v>0</v>
      </c>
      <c r="L88" s="50">
        <v>0</v>
      </c>
      <c r="M88" s="32"/>
      <c r="N88" s="32"/>
      <c r="O88" s="32"/>
      <c r="P88" s="32"/>
      <c r="Q88" s="32"/>
      <c r="R88" s="32"/>
    </row>
    <row r="89" spans="1:18" ht="14.25">
      <c r="A89" s="26">
        <v>82</v>
      </c>
      <c r="B89" s="27"/>
      <c r="C89" s="28" t="s">
        <v>60</v>
      </c>
      <c r="D89" s="31"/>
      <c r="E89" s="32"/>
      <c r="F89" s="32"/>
      <c r="G89" s="32"/>
      <c r="H89" s="32"/>
      <c r="I89" s="28" t="s">
        <v>60</v>
      </c>
      <c r="J89" s="49"/>
      <c r="K89" s="50">
        <v>0</v>
      </c>
      <c r="L89" s="50">
        <v>0</v>
      </c>
      <c r="M89" s="32"/>
      <c r="N89" s="32"/>
      <c r="O89" s="32"/>
      <c r="P89" s="32"/>
      <c r="Q89" s="32"/>
      <c r="R89" s="32"/>
    </row>
    <row r="90" spans="1:18" ht="14.25">
      <c r="A90" s="26">
        <v>83</v>
      </c>
      <c r="B90" s="27"/>
      <c r="C90" s="28" t="s">
        <v>803</v>
      </c>
      <c r="D90" s="31"/>
      <c r="E90" s="32"/>
      <c r="F90" s="32"/>
      <c r="G90" s="32"/>
      <c r="H90" s="32"/>
      <c r="I90" s="28" t="s">
        <v>803</v>
      </c>
      <c r="J90" s="49" t="s">
        <v>2041</v>
      </c>
      <c r="K90" s="50">
        <v>0</v>
      </c>
      <c r="L90" s="50">
        <v>0.059</v>
      </c>
      <c r="M90" s="32"/>
      <c r="N90" s="32"/>
      <c r="O90" s="32"/>
      <c r="P90" s="32"/>
      <c r="Q90" s="32"/>
      <c r="R90" s="32"/>
    </row>
    <row r="91" spans="1:18" ht="14.25">
      <c r="A91" s="26">
        <v>84</v>
      </c>
      <c r="B91" s="27"/>
      <c r="C91" s="33" t="s">
        <v>2042</v>
      </c>
      <c r="D91" s="31"/>
      <c r="E91" s="32"/>
      <c r="F91" s="32"/>
      <c r="G91" s="32"/>
      <c r="H91" s="32"/>
      <c r="I91" s="33" t="s">
        <v>2042</v>
      </c>
      <c r="J91" s="49" t="s">
        <v>2005</v>
      </c>
      <c r="K91" s="50">
        <v>0.0551</v>
      </c>
      <c r="L91" s="50">
        <v>0.009</v>
      </c>
      <c r="M91" s="32"/>
      <c r="N91" s="32"/>
      <c r="O91" s="32"/>
      <c r="P91" s="32"/>
      <c r="Q91" s="32"/>
      <c r="R91" s="32"/>
    </row>
    <row r="92" spans="1:18" ht="14.25">
      <c r="A92" s="26">
        <v>85</v>
      </c>
      <c r="B92" s="27"/>
      <c r="C92" s="33" t="s">
        <v>1361</v>
      </c>
      <c r="D92" s="31"/>
      <c r="E92" s="32"/>
      <c r="F92" s="32"/>
      <c r="G92" s="32"/>
      <c r="H92" s="32"/>
      <c r="I92" s="33" t="s">
        <v>1361</v>
      </c>
      <c r="J92" s="49"/>
      <c r="K92" s="50">
        <v>0</v>
      </c>
      <c r="L92" s="50">
        <v>0</v>
      </c>
      <c r="M92" s="32"/>
      <c r="N92" s="32"/>
      <c r="O92" s="32"/>
      <c r="P92" s="32"/>
      <c r="Q92" s="32"/>
      <c r="R92" s="32"/>
    </row>
    <row r="93" spans="1:18" ht="14.25">
      <c r="A93" s="26">
        <v>86</v>
      </c>
      <c r="B93" s="27"/>
      <c r="C93" s="33" t="s">
        <v>75</v>
      </c>
      <c r="D93" s="31"/>
      <c r="E93" s="32"/>
      <c r="F93" s="32"/>
      <c r="G93" s="32"/>
      <c r="H93" s="32"/>
      <c r="I93" s="33" t="s">
        <v>75</v>
      </c>
      <c r="J93" s="49"/>
      <c r="K93" s="50">
        <v>0</v>
      </c>
      <c r="L93" s="50">
        <v>0</v>
      </c>
      <c r="M93" s="32"/>
      <c r="N93" s="32"/>
      <c r="O93" s="32"/>
      <c r="P93" s="32"/>
      <c r="Q93" s="32"/>
      <c r="R93" s="32"/>
    </row>
    <row r="94" spans="1:18" ht="14.25">
      <c r="A94" s="26">
        <v>87</v>
      </c>
      <c r="B94" s="27"/>
      <c r="C94" s="33" t="s">
        <v>1780</v>
      </c>
      <c r="D94" s="31"/>
      <c r="E94" s="32"/>
      <c r="F94" s="32"/>
      <c r="G94" s="32"/>
      <c r="H94" s="32"/>
      <c r="I94" s="33" t="s">
        <v>1780</v>
      </c>
      <c r="J94" s="49" t="s">
        <v>2043</v>
      </c>
      <c r="K94" s="50">
        <v>0.01</v>
      </c>
      <c r="L94" s="50">
        <v>0</v>
      </c>
      <c r="M94" s="32"/>
      <c r="N94" s="32"/>
      <c r="O94" s="32"/>
      <c r="P94" s="32"/>
      <c r="Q94" s="32"/>
      <c r="R94" s="32"/>
    </row>
    <row r="95" spans="1:18" ht="14.25">
      <c r="A95" s="26">
        <v>88</v>
      </c>
      <c r="B95" s="27"/>
      <c r="C95" s="33" t="s">
        <v>1370</v>
      </c>
      <c r="D95" s="31"/>
      <c r="E95" s="32"/>
      <c r="F95" s="32"/>
      <c r="G95" s="32"/>
      <c r="H95" s="32"/>
      <c r="I95" s="33" t="s">
        <v>1370</v>
      </c>
      <c r="J95" s="49" t="s">
        <v>2005</v>
      </c>
      <c r="K95" s="50">
        <v>0.0111</v>
      </c>
      <c r="L95" s="50">
        <v>0</v>
      </c>
      <c r="M95" s="32"/>
      <c r="N95" s="32"/>
      <c r="O95" s="32"/>
      <c r="P95" s="32"/>
      <c r="Q95" s="32"/>
      <c r="R95" s="32"/>
    </row>
    <row r="96" spans="1:18" ht="14.25">
      <c r="A96" s="26">
        <v>89</v>
      </c>
      <c r="B96" s="27"/>
      <c r="C96" s="33" t="s">
        <v>405</v>
      </c>
      <c r="D96" s="31"/>
      <c r="E96" s="32"/>
      <c r="F96" s="32"/>
      <c r="G96" s="32"/>
      <c r="H96" s="32"/>
      <c r="I96" s="33" t="s">
        <v>405</v>
      </c>
      <c r="J96" s="49"/>
      <c r="K96" s="50">
        <v>0</v>
      </c>
      <c r="L96" s="50">
        <v>0</v>
      </c>
      <c r="M96" s="32"/>
      <c r="N96" s="32"/>
      <c r="O96" s="32"/>
      <c r="P96" s="32"/>
      <c r="Q96" s="32"/>
      <c r="R96" s="32"/>
    </row>
    <row r="97" spans="1:18" ht="14.25">
      <c r="A97" s="26">
        <v>90</v>
      </c>
      <c r="B97" s="27"/>
      <c r="C97" s="33" t="s">
        <v>1804</v>
      </c>
      <c r="D97" s="31"/>
      <c r="E97" s="32"/>
      <c r="F97" s="32"/>
      <c r="G97" s="32"/>
      <c r="H97" s="32"/>
      <c r="I97" s="33" t="s">
        <v>1804</v>
      </c>
      <c r="J97" s="49" t="s">
        <v>2005</v>
      </c>
      <c r="K97" s="50">
        <v>0.0202</v>
      </c>
      <c r="L97" s="50">
        <v>0</v>
      </c>
      <c r="M97" s="32"/>
      <c r="N97" s="32"/>
      <c r="O97" s="32"/>
      <c r="P97" s="32"/>
      <c r="Q97" s="32"/>
      <c r="R97" s="32"/>
    </row>
    <row r="98" spans="1:18" ht="14.25">
      <c r="A98" s="26">
        <v>91</v>
      </c>
      <c r="B98" s="27"/>
      <c r="C98" s="33" t="s">
        <v>176</v>
      </c>
      <c r="D98" s="31"/>
      <c r="E98" s="32"/>
      <c r="F98" s="32"/>
      <c r="G98" s="32"/>
      <c r="H98" s="32"/>
      <c r="I98" s="33" t="s">
        <v>176</v>
      </c>
      <c r="J98" s="49" t="s">
        <v>2005</v>
      </c>
      <c r="K98" s="50">
        <v>0.0336</v>
      </c>
      <c r="L98" s="50">
        <v>0</v>
      </c>
      <c r="M98" s="32"/>
      <c r="N98" s="32"/>
      <c r="O98" s="32"/>
      <c r="P98" s="32"/>
      <c r="Q98" s="32"/>
      <c r="R98" s="32"/>
    </row>
    <row r="99" spans="1:18" ht="14.25">
      <c r="A99" s="26">
        <v>92</v>
      </c>
      <c r="B99" s="27"/>
      <c r="C99" s="33" t="s">
        <v>1169</v>
      </c>
      <c r="D99" s="31"/>
      <c r="E99" s="32"/>
      <c r="F99" s="32"/>
      <c r="G99" s="32"/>
      <c r="H99" s="32"/>
      <c r="I99" s="33" t="s">
        <v>1169</v>
      </c>
      <c r="J99" s="49"/>
      <c r="K99" s="50">
        <v>0</v>
      </c>
      <c r="L99" s="50">
        <v>0</v>
      </c>
      <c r="M99" s="32"/>
      <c r="N99" s="32"/>
      <c r="O99" s="32"/>
      <c r="P99" s="32"/>
      <c r="Q99" s="32"/>
      <c r="R99" s="32"/>
    </row>
    <row r="100" spans="1:18" ht="14.25">
      <c r="A100" s="26">
        <v>93</v>
      </c>
      <c r="B100" s="27"/>
      <c r="C100" s="28" t="s">
        <v>128</v>
      </c>
      <c r="D100" s="31"/>
      <c r="E100" s="32"/>
      <c r="F100" s="32"/>
      <c r="G100" s="32"/>
      <c r="H100" s="32"/>
      <c r="I100" s="28" t="s">
        <v>128</v>
      </c>
      <c r="J100" s="49"/>
      <c r="K100" s="50">
        <v>0</v>
      </c>
      <c r="L100" s="50">
        <v>0.03</v>
      </c>
      <c r="M100" s="32"/>
      <c r="N100" s="32"/>
      <c r="O100" s="32"/>
      <c r="P100" s="32"/>
      <c r="Q100" s="32"/>
      <c r="R100" s="32"/>
    </row>
    <row r="101" spans="1:18" ht="14.25">
      <c r="A101" s="26">
        <v>94</v>
      </c>
      <c r="B101" s="27"/>
      <c r="C101" s="33" t="s">
        <v>218</v>
      </c>
      <c r="D101" s="31"/>
      <c r="E101" s="32"/>
      <c r="F101" s="32"/>
      <c r="G101" s="32"/>
      <c r="H101" s="32"/>
      <c r="I101" s="33" t="s">
        <v>218</v>
      </c>
      <c r="J101" s="49"/>
      <c r="K101" s="50">
        <v>0</v>
      </c>
      <c r="L101" s="50">
        <v>0</v>
      </c>
      <c r="M101" s="32"/>
      <c r="N101" s="32"/>
      <c r="O101" s="32"/>
      <c r="P101" s="32"/>
      <c r="Q101" s="32"/>
      <c r="R101" s="32"/>
    </row>
    <row r="102" spans="1:18" ht="14.25">
      <c r="A102" s="26">
        <v>95</v>
      </c>
      <c r="B102" s="27"/>
      <c r="C102" s="33" t="s">
        <v>1129</v>
      </c>
      <c r="D102" s="31"/>
      <c r="E102" s="32"/>
      <c r="F102" s="32"/>
      <c r="G102" s="32"/>
      <c r="H102" s="32"/>
      <c r="I102" s="33" t="s">
        <v>1129</v>
      </c>
      <c r="J102" s="49"/>
      <c r="K102" s="50">
        <v>0</v>
      </c>
      <c r="L102" s="50">
        <v>0</v>
      </c>
      <c r="M102" s="32"/>
      <c r="N102" s="32"/>
      <c r="O102" s="32"/>
      <c r="P102" s="32"/>
      <c r="Q102" s="32"/>
      <c r="R102" s="32"/>
    </row>
    <row r="103" spans="1:18" ht="24">
      <c r="A103" s="26">
        <v>96</v>
      </c>
      <c r="B103" s="27"/>
      <c r="C103" s="35" t="s">
        <v>2044</v>
      </c>
      <c r="D103" s="31"/>
      <c r="E103" s="32"/>
      <c r="F103" s="32"/>
      <c r="G103" s="32"/>
      <c r="H103" s="32"/>
      <c r="I103" s="35" t="s">
        <v>2044</v>
      </c>
      <c r="J103" s="49" t="s">
        <v>2045</v>
      </c>
      <c r="K103" s="50">
        <v>0.01</v>
      </c>
      <c r="L103" s="50">
        <v>0</v>
      </c>
      <c r="M103" s="32"/>
      <c r="N103" s="32"/>
      <c r="O103" s="32"/>
      <c r="P103" s="32"/>
      <c r="Q103" s="32"/>
      <c r="R103" s="32"/>
    </row>
    <row r="104" spans="1:18" ht="14.25">
      <c r="A104" s="26">
        <v>97</v>
      </c>
      <c r="B104" s="27"/>
      <c r="C104" s="35" t="s">
        <v>2046</v>
      </c>
      <c r="D104" s="31"/>
      <c r="E104" s="32"/>
      <c r="F104" s="32"/>
      <c r="G104" s="32"/>
      <c r="H104" s="32"/>
      <c r="I104" s="35" t="s">
        <v>2046</v>
      </c>
      <c r="J104" s="49"/>
      <c r="K104" s="50">
        <v>0</v>
      </c>
      <c r="L104" s="50">
        <v>0</v>
      </c>
      <c r="M104" s="32"/>
      <c r="N104" s="32"/>
      <c r="O104" s="32"/>
      <c r="P104" s="32"/>
      <c r="Q104" s="32"/>
      <c r="R104" s="32"/>
    </row>
    <row r="105" spans="1:18" ht="14.25">
      <c r="A105" s="26">
        <v>98</v>
      </c>
      <c r="B105" s="27"/>
      <c r="C105" s="33" t="s">
        <v>2047</v>
      </c>
      <c r="D105" s="31"/>
      <c r="E105" s="32"/>
      <c r="F105" s="32"/>
      <c r="G105" s="32"/>
      <c r="H105" s="32"/>
      <c r="I105" s="33" t="s">
        <v>2047</v>
      </c>
      <c r="J105" s="49"/>
      <c r="K105" s="50">
        <v>0</v>
      </c>
      <c r="L105" s="50">
        <v>0</v>
      </c>
      <c r="M105" s="32"/>
      <c r="N105" s="32"/>
      <c r="O105" s="32"/>
      <c r="P105" s="32"/>
      <c r="Q105" s="32"/>
      <c r="R105" s="32"/>
    </row>
    <row r="106" spans="1:18" ht="14.25">
      <c r="A106" s="26">
        <v>99</v>
      </c>
      <c r="B106" s="27"/>
      <c r="C106" s="33" t="s">
        <v>207</v>
      </c>
      <c r="D106" s="31"/>
      <c r="E106" s="32"/>
      <c r="F106" s="32"/>
      <c r="G106" s="32"/>
      <c r="H106" s="32"/>
      <c r="I106" s="33" t="s">
        <v>207</v>
      </c>
      <c r="J106" s="49"/>
      <c r="K106" s="50">
        <v>0</v>
      </c>
      <c r="L106" s="50">
        <v>0</v>
      </c>
      <c r="M106" s="32"/>
      <c r="N106" s="32"/>
      <c r="O106" s="32"/>
      <c r="P106" s="32"/>
      <c r="Q106" s="32"/>
      <c r="R106" s="32"/>
    </row>
    <row r="107" spans="1:18" ht="14.25">
      <c r="A107" s="26">
        <v>100</v>
      </c>
      <c r="B107" s="27"/>
      <c r="C107" s="35" t="s">
        <v>56</v>
      </c>
      <c r="D107" s="31"/>
      <c r="E107" s="32"/>
      <c r="F107" s="32"/>
      <c r="G107" s="32"/>
      <c r="H107" s="32"/>
      <c r="I107" s="35" t="s">
        <v>56</v>
      </c>
      <c r="J107" s="49"/>
      <c r="K107" s="50">
        <v>0</v>
      </c>
      <c r="L107" s="50">
        <v>0</v>
      </c>
      <c r="M107" s="32"/>
      <c r="N107" s="32"/>
      <c r="O107" s="32"/>
      <c r="P107" s="32"/>
      <c r="Q107" s="32"/>
      <c r="R107" s="32"/>
    </row>
    <row r="108" spans="1:18" ht="14.25">
      <c r="A108" s="26">
        <v>101</v>
      </c>
      <c r="B108" s="27"/>
      <c r="C108" s="35" t="s">
        <v>97</v>
      </c>
      <c r="D108" s="31"/>
      <c r="E108" s="32"/>
      <c r="F108" s="32"/>
      <c r="G108" s="32"/>
      <c r="H108" s="32"/>
      <c r="I108" s="35" t="s">
        <v>97</v>
      </c>
      <c r="J108" s="49" t="s">
        <v>2014</v>
      </c>
      <c r="K108" s="50">
        <v>0.01</v>
      </c>
      <c r="L108" s="50">
        <v>0</v>
      </c>
      <c r="M108" s="32"/>
      <c r="N108" s="32"/>
      <c r="O108" s="32"/>
      <c r="P108" s="32"/>
      <c r="Q108" s="32"/>
      <c r="R108" s="32"/>
    </row>
    <row r="109" spans="1:18" ht="14.25">
      <c r="A109" s="26">
        <v>102</v>
      </c>
      <c r="B109" s="27"/>
      <c r="C109" s="35" t="s">
        <v>2048</v>
      </c>
      <c r="D109" s="31"/>
      <c r="E109" s="32"/>
      <c r="F109" s="32"/>
      <c r="G109" s="32"/>
      <c r="H109" s="32"/>
      <c r="I109" s="35" t="s">
        <v>2048</v>
      </c>
      <c r="J109" s="49" t="s">
        <v>2029</v>
      </c>
      <c r="K109" s="50">
        <v>0.02</v>
      </c>
      <c r="L109" s="50">
        <v>0</v>
      </c>
      <c r="M109" s="32"/>
      <c r="N109" s="32"/>
      <c r="O109" s="32"/>
      <c r="P109" s="32"/>
      <c r="Q109" s="32"/>
      <c r="R109" s="32"/>
    </row>
    <row r="110" spans="1:18" ht="14.25">
      <c r="A110" s="26">
        <v>103</v>
      </c>
      <c r="B110" s="27"/>
      <c r="C110" s="28" t="s">
        <v>2049</v>
      </c>
      <c r="D110" s="31"/>
      <c r="E110" s="32"/>
      <c r="F110" s="32"/>
      <c r="G110" s="32"/>
      <c r="H110" s="32"/>
      <c r="I110" s="28" t="s">
        <v>2049</v>
      </c>
      <c r="J110" s="49"/>
      <c r="K110" s="50">
        <v>0</v>
      </c>
      <c r="L110" s="50">
        <v>0</v>
      </c>
      <c r="M110" s="32"/>
      <c r="N110" s="32"/>
      <c r="O110" s="32"/>
      <c r="P110" s="32"/>
      <c r="Q110" s="32"/>
      <c r="R110" s="32"/>
    </row>
    <row r="111" spans="1:18" ht="14.25">
      <c r="A111" s="26">
        <v>104</v>
      </c>
      <c r="B111" s="27"/>
      <c r="C111" s="28" t="s">
        <v>2050</v>
      </c>
      <c r="D111" s="31"/>
      <c r="E111" s="32"/>
      <c r="F111" s="32"/>
      <c r="G111" s="32"/>
      <c r="H111" s="32"/>
      <c r="I111" s="28" t="s">
        <v>2050</v>
      </c>
      <c r="J111" s="49"/>
      <c r="K111" s="50">
        <v>0</v>
      </c>
      <c r="L111" s="50">
        <v>0.015</v>
      </c>
      <c r="M111" s="32"/>
      <c r="N111" s="32"/>
      <c r="O111" s="32"/>
      <c r="P111" s="32"/>
      <c r="Q111" s="32"/>
      <c r="R111" s="32"/>
    </row>
    <row r="112" spans="1:18" ht="14.25">
      <c r="A112" s="26">
        <v>105</v>
      </c>
      <c r="B112" s="27"/>
      <c r="C112" s="28" t="s">
        <v>2051</v>
      </c>
      <c r="D112" s="31"/>
      <c r="E112" s="32"/>
      <c r="F112" s="32"/>
      <c r="G112" s="32"/>
      <c r="H112" s="32"/>
      <c r="I112" s="28" t="s">
        <v>2051</v>
      </c>
      <c r="J112" s="49"/>
      <c r="K112" s="50">
        <v>0</v>
      </c>
      <c r="L112" s="50">
        <v>0</v>
      </c>
      <c r="M112" s="32"/>
      <c r="N112" s="32"/>
      <c r="O112" s="32"/>
      <c r="P112" s="32"/>
      <c r="Q112" s="32"/>
      <c r="R112" s="32"/>
    </row>
    <row r="113" spans="1:18" ht="14.25">
      <c r="A113" s="26">
        <v>106</v>
      </c>
      <c r="B113" s="27"/>
      <c r="C113" s="33" t="s">
        <v>1634</v>
      </c>
      <c r="D113" s="31"/>
      <c r="E113" s="32"/>
      <c r="F113" s="32"/>
      <c r="G113" s="32"/>
      <c r="H113" s="32"/>
      <c r="I113" s="33" t="s">
        <v>1634</v>
      </c>
      <c r="J113" s="49"/>
      <c r="K113" s="50">
        <v>0</v>
      </c>
      <c r="L113" s="50">
        <v>0</v>
      </c>
      <c r="M113" s="32"/>
      <c r="N113" s="32"/>
      <c r="O113" s="32"/>
      <c r="P113" s="32"/>
      <c r="Q113" s="32"/>
      <c r="R113" s="32"/>
    </row>
    <row r="114" spans="1:18" ht="14.25">
      <c r="A114" s="26">
        <v>107</v>
      </c>
      <c r="B114" s="27"/>
      <c r="C114" s="33" t="s">
        <v>1274</v>
      </c>
      <c r="D114" s="31"/>
      <c r="E114" s="32"/>
      <c r="F114" s="32"/>
      <c r="G114" s="32"/>
      <c r="H114" s="32"/>
      <c r="I114" s="33" t="s">
        <v>1274</v>
      </c>
      <c r="J114" s="49"/>
      <c r="K114" s="50">
        <v>0.0123</v>
      </c>
      <c r="L114" s="50">
        <v>0.006</v>
      </c>
      <c r="M114" s="32"/>
      <c r="N114" s="32"/>
      <c r="O114" s="32"/>
      <c r="P114" s="32"/>
      <c r="Q114" s="32"/>
      <c r="R114" s="32"/>
    </row>
    <row r="115" spans="1:18" ht="14.25">
      <c r="A115" s="26">
        <v>108</v>
      </c>
      <c r="B115" s="27"/>
      <c r="C115" s="28" t="s">
        <v>1764</v>
      </c>
      <c r="D115" s="31"/>
      <c r="E115" s="32"/>
      <c r="F115" s="32"/>
      <c r="G115" s="32"/>
      <c r="H115" s="32"/>
      <c r="I115" s="28" t="s">
        <v>1764</v>
      </c>
      <c r="J115" s="49"/>
      <c r="K115" s="50">
        <v>0</v>
      </c>
      <c r="L115" s="50">
        <v>0</v>
      </c>
      <c r="M115" s="32"/>
      <c r="N115" s="32"/>
      <c r="O115" s="32"/>
      <c r="P115" s="32"/>
      <c r="Q115" s="32"/>
      <c r="R115" s="32"/>
    </row>
    <row r="116" spans="1:18" ht="14.25">
      <c r="A116" s="26">
        <v>109</v>
      </c>
      <c r="B116" s="27"/>
      <c r="C116" s="35" t="s">
        <v>1278</v>
      </c>
      <c r="D116" s="31"/>
      <c r="E116" s="32"/>
      <c r="F116" s="32"/>
      <c r="G116" s="32"/>
      <c r="H116" s="32"/>
      <c r="I116" s="35" t="s">
        <v>1278</v>
      </c>
      <c r="J116" s="49" t="s">
        <v>2045</v>
      </c>
      <c r="K116" s="50">
        <v>0.01</v>
      </c>
      <c r="L116" s="50">
        <v>0</v>
      </c>
      <c r="M116" s="32"/>
      <c r="N116" s="32"/>
      <c r="O116" s="32"/>
      <c r="P116" s="32"/>
      <c r="Q116" s="32"/>
      <c r="R116" s="32"/>
    </row>
    <row r="117" spans="1:18" ht="14.25">
      <c r="A117" s="26">
        <v>110</v>
      </c>
      <c r="B117" s="27"/>
      <c r="C117" s="35" t="s">
        <v>1714</v>
      </c>
      <c r="D117" s="31"/>
      <c r="E117" s="32"/>
      <c r="F117" s="32"/>
      <c r="G117" s="32"/>
      <c r="H117" s="32"/>
      <c r="I117" s="35" t="s">
        <v>1714</v>
      </c>
      <c r="J117" s="49"/>
      <c r="K117" s="50">
        <v>0</v>
      </c>
      <c r="L117" s="50">
        <v>0</v>
      </c>
      <c r="M117" s="32"/>
      <c r="N117" s="32"/>
      <c r="O117" s="32"/>
      <c r="P117" s="32"/>
      <c r="Q117" s="32"/>
      <c r="R117" s="32"/>
    </row>
    <row r="118" spans="1:18" ht="14.25">
      <c r="A118" s="26">
        <v>111</v>
      </c>
      <c r="B118" s="27"/>
      <c r="C118" s="35" t="s">
        <v>2052</v>
      </c>
      <c r="D118" s="31"/>
      <c r="E118" s="32"/>
      <c r="F118" s="32"/>
      <c r="G118" s="32"/>
      <c r="H118" s="32"/>
      <c r="I118" s="35" t="s">
        <v>2052</v>
      </c>
      <c r="J118" s="49"/>
      <c r="K118" s="50">
        <v>0</v>
      </c>
      <c r="L118" s="50">
        <v>0</v>
      </c>
      <c r="M118" s="32"/>
      <c r="N118" s="32"/>
      <c r="O118" s="32"/>
      <c r="P118" s="32"/>
      <c r="Q118" s="32"/>
      <c r="R118" s="32"/>
    </row>
    <row r="119" spans="1:18" ht="14.25">
      <c r="A119" s="26">
        <v>112</v>
      </c>
      <c r="B119" s="27"/>
      <c r="C119" s="35" t="s">
        <v>1830</v>
      </c>
      <c r="D119" s="31"/>
      <c r="E119" s="32"/>
      <c r="F119" s="32"/>
      <c r="G119" s="32"/>
      <c r="H119" s="32"/>
      <c r="I119" s="35" t="s">
        <v>1830</v>
      </c>
      <c r="J119" s="49"/>
      <c r="K119" s="50">
        <v>0</v>
      </c>
      <c r="L119" s="50">
        <v>0</v>
      </c>
      <c r="M119" s="32"/>
      <c r="N119" s="32"/>
      <c r="O119" s="32"/>
      <c r="P119" s="32"/>
      <c r="Q119" s="32"/>
      <c r="R119" s="32"/>
    </row>
    <row r="120" spans="1:18" ht="14.25">
      <c r="A120" s="26">
        <v>113</v>
      </c>
      <c r="B120" s="27"/>
      <c r="C120" s="35" t="s">
        <v>1642</v>
      </c>
      <c r="D120" s="31"/>
      <c r="E120" s="32"/>
      <c r="F120" s="32"/>
      <c r="G120" s="32"/>
      <c r="H120" s="32"/>
      <c r="I120" s="35" t="s">
        <v>1642</v>
      </c>
      <c r="J120" s="49"/>
      <c r="K120" s="50">
        <v>0</v>
      </c>
      <c r="L120" s="50">
        <v>0</v>
      </c>
      <c r="M120" s="32"/>
      <c r="N120" s="32"/>
      <c r="O120" s="32"/>
      <c r="P120" s="32"/>
      <c r="Q120" s="32"/>
      <c r="R120" s="32"/>
    </row>
    <row r="121" spans="1:18" ht="14.25">
      <c r="A121" s="26">
        <v>114</v>
      </c>
      <c r="B121" s="27"/>
      <c r="C121" s="35" t="s">
        <v>1727</v>
      </c>
      <c r="D121" s="31"/>
      <c r="E121" s="32"/>
      <c r="F121" s="32"/>
      <c r="G121" s="32"/>
      <c r="H121" s="32"/>
      <c r="I121" s="35" t="s">
        <v>1727</v>
      </c>
      <c r="J121" s="49"/>
      <c r="K121" s="50">
        <v>0</v>
      </c>
      <c r="L121" s="50">
        <v>0</v>
      </c>
      <c r="M121" s="32"/>
      <c r="N121" s="32"/>
      <c r="O121" s="32"/>
      <c r="P121" s="32"/>
      <c r="Q121" s="32"/>
      <c r="R121" s="32"/>
    </row>
    <row r="122" spans="1:18" ht="14.25">
      <c r="A122" s="26">
        <v>115</v>
      </c>
      <c r="B122" s="27"/>
      <c r="C122" s="33" t="s">
        <v>2053</v>
      </c>
      <c r="D122" s="31"/>
      <c r="E122" s="32"/>
      <c r="F122" s="32"/>
      <c r="G122" s="32"/>
      <c r="H122" s="32"/>
      <c r="I122" s="33" t="s">
        <v>2053</v>
      </c>
      <c r="J122" s="49" t="s">
        <v>2005</v>
      </c>
      <c r="K122" s="50">
        <v>0.0094</v>
      </c>
      <c r="L122" s="50">
        <v>0</v>
      </c>
      <c r="M122" s="32"/>
      <c r="N122" s="32"/>
      <c r="O122" s="32"/>
      <c r="P122" s="32"/>
      <c r="Q122" s="32"/>
      <c r="R122" s="32"/>
    </row>
    <row r="123" spans="1:18" ht="14.25">
      <c r="A123" s="26">
        <v>116</v>
      </c>
      <c r="B123" s="27"/>
      <c r="C123" s="35" t="s">
        <v>1251</v>
      </c>
      <c r="D123" s="31"/>
      <c r="E123" s="32"/>
      <c r="F123" s="32"/>
      <c r="G123" s="32"/>
      <c r="H123" s="32"/>
      <c r="I123" s="35" t="s">
        <v>1251</v>
      </c>
      <c r="J123" s="49"/>
      <c r="K123" s="50">
        <v>0</v>
      </c>
      <c r="L123" s="50">
        <v>0</v>
      </c>
      <c r="M123" s="32"/>
      <c r="N123" s="32"/>
      <c r="O123" s="32"/>
      <c r="P123" s="32"/>
      <c r="Q123" s="32"/>
      <c r="R123" s="32"/>
    </row>
    <row r="124" spans="1:18" ht="24">
      <c r="A124" s="26">
        <v>117</v>
      </c>
      <c r="B124" s="27"/>
      <c r="C124" s="35" t="s">
        <v>2054</v>
      </c>
      <c r="D124" s="31"/>
      <c r="E124" s="32"/>
      <c r="F124" s="32"/>
      <c r="G124" s="32"/>
      <c r="H124" s="32"/>
      <c r="I124" s="35" t="s">
        <v>2054</v>
      </c>
      <c r="J124" s="49"/>
      <c r="K124" s="50">
        <v>0</v>
      </c>
      <c r="L124" s="50">
        <v>0</v>
      </c>
      <c r="M124" s="32"/>
      <c r="N124" s="32"/>
      <c r="O124" s="32"/>
      <c r="P124" s="32"/>
      <c r="Q124" s="32"/>
      <c r="R124" s="32"/>
    </row>
    <row r="125" spans="1:18" ht="14.25">
      <c r="A125" s="26">
        <v>118</v>
      </c>
      <c r="B125" s="27"/>
      <c r="C125" s="33" t="s">
        <v>1327</v>
      </c>
      <c r="D125" s="31"/>
      <c r="E125" s="32"/>
      <c r="F125" s="32"/>
      <c r="G125" s="32"/>
      <c r="H125" s="32"/>
      <c r="I125" s="33" t="s">
        <v>1327</v>
      </c>
      <c r="J125" s="49"/>
      <c r="K125" s="50">
        <v>0</v>
      </c>
      <c r="L125" s="50">
        <v>0</v>
      </c>
      <c r="M125" s="32"/>
      <c r="N125" s="32"/>
      <c r="O125" s="32"/>
      <c r="P125" s="32"/>
      <c r="Q125" s="32"/>
      <c r="R125" s="32"/>
    </row>
    <row r="126" spans="1:18" ht="14.25">
      <c r="A126" s="26">
        <v>119</v>
      </c>
      <c r="B126" s="27"/>
      <c r="C126" s="33" t="s">
        <v>508</v>
      </c>
      <c r="D126" s="31"/>
      <c r="E126" s="32"/>
      <c r="F126" s="32"/>
      <c r="G126" s="32"/>
      <c r="H126" s="32"/>
      <c r="I126" s="33" t="s">
        <v>508</v>
      </c>
      <c r="J126" s="49" t="s">
        <v>994</v>
      </c>
      <c r="K126" s="58">
        <v>0</v>
      </c>
      <c r="L126" s="58">
        <v>0.0086</v>
      </c>
      <c r="M126" s="32"/>
      <c r="N126" s="32"/>
      <c r="O126" s="32"/>
      <c r="P126" s="32"/>
      <c r="Q126" s="32"/>
      <c r="R126" s="32"/>
    </row>
    <row r="127" spans="1:18" ht="14.25">
      <c r="A127" s="26">
        <v>120</v>
      </c>
      <c r="B127" s="27"/>
      <c r="C127" s="33" t="s">
        <v>1812</v>
      </c>
      <c r="D127" s="37"/>
      <c r="E127" s="38"/>
      <c r="F127" s="38"/>
      <c r="G127" s="38"/>
      <c r="H127" s="38"/>
      <c r="I127" s="58" t="s">
        <v>1812</v>
      </c>
      <c r="J127" s="58"/>
      <c r="K127" s="58">
        <v>0</v>
      </c>
      <c r="L127" s="58">
        <v>0</v>
      </c>
      <c r="M127" s="38"/>
      <c r="N127" s="38"/>
      <c r="O127" s="38"/>
      <c r="P127" s="38"/>
      <c r="Q127" s="38"/>
      <c r="R127" s="38"/>
    </row>
  </sheetData>
  <sheetProtection/>
  <mergeCells count="64">
    <mergeCell ref="A1:R1"/>
    <mergeCell ref="O2:R2"/>
    <mergeCell ref="A3:H3"/>
    <mergeCell ref="O3:R3"/>
    <mergeCell ref="E4:R4"/>
    <mergeCell ref="G5:L5"/>
    <mergeCell ref="M5:N5"/>
    <mergeCell ref="O5:P5"/>
    <mergeCell ref="Q5:R5"/>
    <mergeCell ref="A7:C7"/>
    <mergeCell ref="A4:A6"/>
    <mergeCell ref="B4:B6"/>
    <mergeCell ref="B8:B19"/>
    <mergeCell ref="B20:B26"/>
    <mergeCell ref="B27:B46"/>
    <mergeCell ref="B47:B127"/>
    <mergeCell ref="C4:C6"/>
    <mergeCell ref="D4:D6"/>
    <mergeCell ref="D8:D19"/>
    <mergeCell ref="D20:D26"/>
    <mergeCell ref="D27:D46"/>
    <mergeCell ref="D47:D127"/>
    <mergeCell ref="E5:E6"/>
    <mergeCell ref="E8:E19"/>
    <mergeCell ref="E20:E26"/>
    <mergeCell ref="E27:E46"/>
    <mergeCell ref="E47:E127"/>
    <mergeCell ref="F5:F6"/>
    <mergeCell ref="F8:F19"/>
    <mergeCell ref="F20:F26"/>
    <mergeCell ref="F27:F46"/>
    <mergeCell ref="F47:F127"/>
    <mergeCell ref="G8:G19"/>
    <mergeCell ref="G20:G26"/>
    <mergeCell ref="G27:G46"/>
    <mergeCell ref="G47:G127"/>
    <mergeCell ref="H8:H19"/>
    <mergeCell ref="H20:H26"/>
    <mergeCell ref="H27:H46"/>
    <mergeCell ref="H47:H127"/>
    <mergeCell ref="M8:M19"/>
    <mergeCell ref="M20:M26"/>
    <mergeCell ref="M27:M46"/>
    <mergeCell ref="M47:M127"/>
    <mergeCell ref="N8:N19"/>
    <mergeCell ref="N20:N26"/>
    <mergeCell ref="N27:N46"/>
    <mergeCell ref="N47:N127"/>
    <mergeCell ref="O8:O19"/>
    <mergeCell ref="O20:O26"/>
    <mergeCell ref="O27:O46"/>
    <mergeCell ref="O47:O127"/>
    <mergeCell ref="P8:P19"/>
    <mergeCell ref="P20:P26"/>
    <mergeCell ref="P27:P46"/>
    <mergeCell ref="P47:P127"/>
    <mergeCell ref="Q8:Q19"/>
    <mergeCell ref="Q20:Q26"/>
    <mergeCell ref="Q27:Q46"/>
    <mergeCell ref="Q47:Q127"/>
    <mergeCell ref="R8:R19"/>
    <mergeCell ref="R20:R26"/>
    <mergeCell ref="R27:R46"/>
    <mergeCell ref="R47:R1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4"/>
  <sheetViews>
    <sheetView zoomScaleSheetLayoutView="100" workbookViewId="0" topLeftCell="A1">
      <selection activeCell="H7" sqref="H7:H35"/>
    </sheetView>
  </sheetViews>
  <sheetFormatPr defaultColWidth="9.00390625" defaultRowHeight="15.75"/>
  <cols>
    <col min="4" max="4" width="13.50390625" style="574" customWidth="1"/>
    <col min="5" max="5" width="11.125" style="574" customWidth="1"/>
    <col min="6" max="6" width="10.00390625" style="0" customWidth="1"/>
    <col min="7" max="7" width="13.875" style="574" customWidth="1"/>
    <col min="8" max="8" width="10.375" style="0" customWidth="1"/>
    <col min="9" max="9" width="10.125" style="574" customWidth="1"/>
    <col min="10" max="11" width="9.25390625" style="574" customWidth="1"/>
    <col min="13" max="13" width="10.375" style="0" bestFit="1" customWidth="1"/>
    <col min="14" max="14" width="10.25390625" style="0" customWidth="1"/>
    <col min="15" max="15" width="9.25390625" style="0" bestFit="1" customWidth="1"/>
    <col min="17" max="17" width="11.375" style="0" customWidth="1"/>
  </cols>
  <sheetData>
    <row r="1" spans="1:18" ht="18.75">
      <c r="A1" s="4" t="s">
        <v>30</v>
      </c>
      <c r="B1" s="4"/>
      <c r="C1" s="633"/>
      <c r="D1" s="4"/>
      <c r="E1" s="4"/>
      <c r="F1" s="4"/>
      <c r="G1" s="4"/>
      <c r="H1" s="4"/>
      <c r="I1" s="633"/>
      <c r="J1" s="4"/>
      <c r="K1" s="4"/>
      <c r="L1" s="4"/>
      <c r="M1" s="4"/>
      <c r="N1" s="4"/>
      <c r="O1" s="4"/>
      <c r="P1" s="4"/>
      <c r="Q1" s="4"/>
      <c r="R1" s="4"/>
    </row>
    <row r="2" spans="1:18" ht="18.75">
      <c r="A2" s="59"/>
      <c r="B2" s="59"/>
      <c r="C2" s="59"/>
      <c r="D2" s="61"/>
      <c r="E2" s="61"/>
      <c r="F2" s="61"/>
      <c r="G2" s="61"/>
      <c r="H2" s="61"/>
      <c r="I2" s="59"/>
      <c r="J2" s="59"/>
      <c r="K2" s="61"/>
      <c r="L2" s="61"/>
      <c r="M2" s="86"/>
      <c r="N2" s="86"/>
      <c r="O2" s="87" t="s">
        <v>31</v>
      </c>
      <c r="P2" s="87"/>
      <c r="Q2" s="87"/>
      <c r="R2" s="87"/>
    </row>
    <row r="3" spans="1:18" ht="14.25">
      <c r="A3" s="319" t="s">
        <v>32</v>
      </c>
      <c r="B3" s="319" t="s">
        <v>33</v>
      </c>
      <c r="C3" s="320" t="s">
        <v>34</v>
      </c>
      <c r="D3" s="100" t="s">
        <v>3</v>
      </c>
      <c r="E3" s="100" t="s">
        <v>35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4.25">
      <c r="A4" s="321"/>
      <c r="B4" s="321"/>
      <c r="C4" s="322"/>
      <c r="D4" s="100"/>
      <c r="E4" s="160" t="s">
        <v>36</v>
      </c>
      <c r="F4" s="160" t="s">
        <v>37</v>
      </c>
      <c r="G4" s="323" t="s">
        <v>8</v>
      </c>
      <c r="H4" s="324"/>
      <c r="I4" s="324"/>
      <c r="J4" s="324"/>
      <c r="K4" s="324"/>
      <c r="L4" s="340"/>
      <c r="M4" s="323" t="s">
        <v>9</v>
      </c>
      <c r="N4" s="340"/>
      <c r="O4" s="323" t="s">
        <v>10</v>
      </c>
      <c r="P4" s="340"/>
      <c r="Q4" s="100" t="s">
        <v>11</v>
      </c>
      <c r="R4" s="100"/>
    </row>
    <row r="5" spans="1:18" ht="24">
      <c r="A5" s="325"/>
      <c r="B5" s="325"/>
      <c r="C5" s="326"/>
      <c r="D5" s="100"/>
      <c r="E5" s="164"/>
      <c r="F5" s="164"/>
      <c r="G5" s="100" t="s">
        <v>4</v>
      </c>
      <c r="H5" s="100" t="s">
        <v>5</v>
      </c>
      <c r="I5" s="62" t="s">
        <v>34</v>
      </c>
      <c r="J5" s="62" t="s">
        <v>38</v>
      </c>
      <c r="K5" s="100" t="s">
        <v>4</v>
      </c>
      <c r="L5" s="100" t="s">
        <v>5</v>
      </c>
      <c r="M5" s="100" t="s">
        <v>4</v>
      </c>
      <c r="N5" s="100" t="s">
        <v>5</v>
      </c>
      <c r="O5" s="100" t="s">
        <v>4</v>
      </c>
      <c r="P5" s="100" t="s">
        <v>5</v>
      </c>
      <c r="Q5" s="100" t="s">
        <v>4</v>
      </c>
      <c r="R5" s="100" t="s">
        <v>5</v>
      </c>
    </row>
    <row r="6" spans="1:18" ht="14.25">
      <c r="A6" s="634" t="s">
        <v>3</v>
      </c>
      <c r="B6" s="635"/>
      <c r="C6" s="636"/>
      <c r="D6" s="124">
        <f>SUM(E6:F6)</f>
        <v>30226.954899999997</v>
      </c>
      <c r="E6" s="124">
        <f>SUM(G6+M6+O6+Q6)</f>
        <v>28375.824899999996</v>
      </c>
      <c r="F6" s="124">
        <f>SUM(H6+N6+P6+R6)</f>
        <v>1851.1299999999999</v>
      </c>
      <c r="G6" s="124">
        <v>1149.8315</v>
      </c>
      <c r="H6" s="124">
        <v>18</v>
      </c>
      <c r="I6" s="654"/>
      <c r="J6" s="654"/>
      <c r="K6" s="655">
        <v>1149.83</v>
      </c>
      <c r="L6" s="655">
        <v>18</v>
      </c>
      <c r="M6" s="97">
        <f aca="true" t="shared" si="0" ref="M6:R6">SUM(M7+M36+M60+M135+M170+M286)</f>
        <v>1928.75</v>
      </c>
      <c r="N6" s="97">
        <f t="shared" si="0"/>
        <v>66.3</v>
      </c>
      <c r="O6" s="97">
        <f t="shared" si="0"/>
        <v>5795.6934</v>
      </c>
      <c r="P6" s="97">
        <f t="shared" si="0"/>
        <v>272.55000000000007</v>
      </c>
      <c r="Q6" s="97">
        <f t="shared" si="0"/>
        <v>19501.549999999996</v>
      </c>
      <c r="R6" s="97">
        <f t="shared" si="0"/>
        <v>1494.2799999999997</v>
      </c>
    </row>
    <row r="7" spans="1:18" ht="14.25">
      <c r="A7" s="128">
        <v>1</v>
      </c>
      <c r="B7" s="554" t="s">
        <v>39</v>
      </c>
      <c r="C7" s="637" t="s">
        <v>40</v>
      </c>
      <c r="D7" s="638">
        <v>24862.6</v>
      </c>
      <c r="E7" s="638">
        <v>24280.2</v>
      </c>
      <c r="F7" s="638">
        <v>582.4</v>
      </c>
      <c r="G7" s="638">
        <v>634.4</v>
      </c>
      <c r="H7" s="638"/>
      <c r="I7" s="551"/>
      <c r="J7" s="551"/>
      <c r="K7" s="560"/>
      <c r="L7" s="565"/>
      <c r="M7" s="656">
        <v>1332.8</v>
      </c>
      <c r="N7" s="656">
        <v>11.4</v>
      </c>
      <c r="O7" s="656">
        <v>4113</v>
      </c>
      <c r="P7" s="656">
        <v>48</v>
      </c>
      <c r="Q7" s="656">
        <v>18200</v>
      </c>
      <c r="R7" s="670">
        <v>523</v>
      </c>
    </row>
    <row r="8" spans="1:18" ht="14.25">
      <c r="A8" s="130"/>
      <c r="B8" s="556"/>
      <c r="C8" s="637" t="s">
        <v>41</v>
      </c>
      <c r="D8" s="639"/>
      <c r="E8" s="639"/>
      <c r="F8" s="640"/>
      <c r="G8" s="639"/>
      <c r="H8" s="639"/>
      <c r="I8" s="551"/>
      <c r="J8" s="551"/>
      <c r="K8" s="560"/>
      <c r="L8" s="565"/>
      <c r="M8" s="656"/>
      <c r="N8" s="656"/>
      <c r="O8" s="656"/>
      <c r="P8" s="656"/>
      <c r="Q8" s="656"/>
      <c r="R8" s="670"/>
    </row>
    <row r="9" spans="1:18" ht="14.25">
      <c r="A9" s="130"/>
      <c r="B9" s="556"/>
      <c r="C9" s="641" t="s">
        <v>42</v>
      </c>
      <c r="D9" s="639"/>
      <c r="E9" s="639"/>
      <c r="F9" s="640"/>
      <c r="G9" s="639"/>
      <c r="H9" s="639"/>
      <c r="I9" s="657" t="s">
        <v>42</v>
      </c>
      <c r="J9" s="658" t="s">
        <v>43</v>
      </c>
      <c r="K9" s="659">
        <v>510</v>
      </c>
      <c r="L9" s="565"/>
      <c r="M9" s="656"/>
      <c r="N9" s="656"/>
      <c r="O9" s="656"/>
      <c r="P9" s="656"/>
      <c r="Q9" s="656"/>
      <c r="R9" s="670"/>
    </row>
    <row r="10" spans="1:18" ht="14.25">
      <c r="A10" s="130"/>
      <c r="B10" s="556"/>
      <c r="C10" s="642" t="s">
        <v>44</v>
      </c>
      <c r="D10" s="639"/>
      <c r="E10" s="639"/>
      <c r="F10" s="640"/>
      <c r="G10" s="639"/>
      <c r="H10" s="639"/>
      <c r="I10" s="169" t="s">
        <v>44</v>
      </c>
      <c r="J10" s="660" t="s">
        <v>45</v>
      </c>
      <c r="K10" s="659">
        <v>124.4</v>
      </c>
      <c r="L10" s="565"/>
      <c r="M10" s="656"/>
      <c r="N10" s="656"/>
      <c r="O10" s="656"/>
      <c r="P10" s="656"/>
      <c r="Q10" s="656"/>
      <c r="R10" s="670"/>
    </row>
    <row r="11" spans="1:18" ht="14.25">
      <c r="A11" s="130"/>
      <c r="B11" s="556"/>
      <c r="C11" s="642" t="s">
        <v>46</v>
      </c>
      <c r="D11" s="639"/>
      <c r="E11" s="639"/>
      <c r="F11" s="640"/>
      <c r="G11" s="639"/>
      <c r="H11" s="639"/>
      <c r="I11" s="169"/>
      <c r="J11" s="660"/>
      <c r="K11" s="659"/>
      <c r="L11" s="565"/>
      <c r="M11" s="656"/>
      <c r="N11" s="656"/>
      <c r="O11" s="656"/>
      <c r="P11" s="656"/>
      <c r="Q11" s="656"/>
      <c r="R11" s="670"/>
    </row>
    <row r="12" spans="1:18" ht="14.25">
      <c r="A12" s="130"/>
      <c r="B12" s="556"/>
      <c r="C12" s="642" t="s">
        <v>47</v>
      </c>
      <c r="D12" s="639"/>
      <c r="E12" s="639"/>
      <c r="F12" s="640"/>
      <c r="G12" s="639"/>
      <c r="H12" s="639"/>
      <c r="I12" s="169"/>
      <c r="J12" s="660"/>
      <c r="K12" s="659"/>
      <c r="L12" s="565"/>
      <c r="M12" s="656"/>
      <c r="N12" s="656"/>
      <c r="O12" s="656"/>
      <c r="P12" s="656"/>
      <c r="Q12" s="656"/>
      <c r="R12" s="670"/>
    </row>
    <row r="13" spans="1:18" ht="14.25">
      <c r="A13" s="130"/>
      <c r="B13" s="556"/>
      <c r="C13" s="642" t="s">
        <v>48</v>
      </c>
      <c r="D13" s="639"/>
      <c r="E13" s="639"/>
      <c r="F13" s="640"/>
      <c r="G13" s="639"/>
      <c r="H13" s="639"/>
      <c r="I13" s="169"/>
      <c r="J13" s="660"/>
      <c r="K13" s="659"/>
      <c r="L13" s="565"/>
      <c r="M13" s="656"/>
      <c r="N13" s="656"/>
      <c r="O13" s="656"/>
      <c r="P13" s="656"/>
      <c r="Q13" s="656"/>
      <c r="R13" s="670"/>
    </row>
    <row r="14" spans="1:18" ht="14.25">
      <c r="A14" s="130"/>
      <c r="B14" s="556"/>
      <c r="C14" s="642" t="s">
        <v>49</v>
      </c>
      <c r="D14" s="639"/>
      <c r="E14" s="639"/>
      <c r="F14" s="640"/>
      <c r="G14" s="639"/>
      <c r="H14" s="639"/>
      <c r="I14" s="169"/>
      <c r="J14" s="660"/>
      <c r="K14" s="659"/>
      <c r="L14" s="565"/>
      <c r="M14" s="656"/>
      <c r="N14" s="656"/>
      <c r="O14" s="656"/>
      <c r="P14" s="656"/>
      <c r="Q14" s="656"/>
      <c r="R14" s="670"/>
    </row>
    <row r="15" spans="1:18" ht="14.25">
      <c r="A15" s="130"/>
      <c r="B15" s="556"/>
      <c r="C15" s="642" t="s">
        <v>50</v>
      </c>
      <c r="D15" s="639"/>
      <c r="E15" s="639"/>
      <c r="F15" s="640"/>
      <c r="G15" s="639"/>
      <c r="H15" s="639"/>
      <c r="I15" s="169"/>
      <c r="J15" s="660"/>
      <c r="K15" s="659"/>
      <c r="L15" s="565"/>
      <c r="M15" s="656"/>
      <c r="N15" s="656"/>
      <c r="O15" s="656"/>
      <c r="P15" s="656"/>
      <c r="Q15" s="656"/>
      <c r="R15" s="670"/>
    </row>
    <row r="16" spans="1:18" ht="14.25">
      <c r="A16" s="130"/>
      <c r="B16" s="556"/>
      <c r="C16" s="642" t="s">
        <v>51</v>
      </c>
      <c r="D16" s="639"/>
      <c r="E16" s="639"/>
      <c r="F16" s="640"/>
      <c r="G16" s="639"/>
      <c r="H16" s="639"/>
      <c r="I16" s="169"/>
      <c r="J16" s="660"/>
      <c r="K16" s="659"/>
      <c r="L16" s="565"/>
      <c r="M16" s="656"/>
      <c r="N16" s="656"/>
      <c r="O16" s="656"/>
      <c r="P16" s="656"/>
      <c r="Q16" s="656"/>
      <c r="R16" s="670"/>
    </row>
    <row r="17" spans="1:18" ht="14.25">
      <c r="A17" s="130"/>
      <c r="B17" s="556"/>
      <c r="C17" s="642" t="s">
        <v>52</v>
      </c>
      <c r="D17" s="639"/>
      <c r="E17" s="639"/>
      <c r="F17" s="640"/>
      <c r="G17" s="639"/>
      <c r="H17" s="639"/>
      <c r="I17" s="169"/>
      <c r="J17" s="660"/>
      <c r="K17" s="659"/>
      <c r="L17" s="565"/>
      <c r="M17" s="656"/>
      <c r="N17" s="656"/>
      <c r="O17" s="656"/>
      <c r="P17" s="656"/>
      <c r="Q17" s="656"/>
      <c r="R17" s="670"/>
    </row>
    <row r="18" spans="1:18" ht="14.25">
      <c r="A18" s="130"/>
      <c r="B18" s="556"/>
      <c r="C18" s="642" t="s">
        <v>53</v>
      </c>
      <c r="D18" s="639"/>
      <c r="E18" s="639"/>
      <c r="F18" s="640"/>
      <c r="G18" s="639"/>
      <c r="H18" s="639"/>
      <c r="I18" s="169"/>
      <c r="J18" s="660"/>
      <c r="K18" s="659"/>
      <c r="L18" s="565"/>
      <c r="M18" s="656"/>
      <c r="N18" s="656"/>
      <c r="O18" s="656"/>
      <c r="P18" s="656"/>
      <c r="Q18" s="656"/>
      <c r="R18" s="670"/>
    </row>
    <row r="19" spans="1:18" ht="14.25">
      <c r="A19" s="130"/>
      <c r="B19" s="556"/>
      <c r="C19" s="642" t="s">
        <v>54</v>
      </c>
      <c r="D19" s="639"/>
      <c r="E19" s="639"/>
      <c r="F19" s="640"/>
      <c r="G19" s="639"/>
      <c r="H19" s="639"/>
      <c r="I19" s="169"/>
      <c r="J19" s="660"/>
      <c r="K19" s="659"/>
      <c r="L19" s="565"/>
      <c r="M19" s="656"/>
      <c r="N19" s="656"/>
      <c r="O19" s="656"/>
      <c r="P19" s="656"/>
      <c r="Q19" s="656"/>
      <c r="R19" s="670"/>
    </row>
    <row r="20" spans="1:18" ht="14.25">
      <c r="A20" s="130"/>
      <c r="B20" s="556"/>
      <c r="C20" s="642" t="s">
        <v>55</v>
      </c>
      <c r="D20" s="639"/>
      <c r="E20" s="639"/>
      <c r="F20" s="640"/>
      <c r="G20" s="639"/>
      <c r="H20" s="639"/>
      <c r="I20" s="169"/>
      <c r="J20" s="660"/>
      <c r="K20" s="659"/>
      <c r="L20" s="565"/>
      <c r="M20" s="656"/>
      <c r="N20" s="656"/>
      <c r="O20" s="656"/>
      <c r="P20" s="656"/>
      <c r="Q20" s="656"/>
      <c r="R20" s="670"/>
    </row>
    <row r="21" spans="1:18" ht="14.25">
      <c r="A21" s="130"/>
      <c r="B21" s="556"/>
      <c r="C21" s="642" t="s">
        <v>56</v>
      </c>
      <c r="D21" s="639"/>
      <c r="E21" s="639"/>
      <c r="F21" s="640"/>
      <c r="G21" s="639"/>
      <c r="H21" s="639"/>
      <c r="I21" s="169"/>
      <c r="J21" s="660"/>
      <c r="K21" s="659"/>
      <c r="L21" s="565"/>
      <c r="M21" s="656"/>
      <c r="N21" s="656"/>
      <c r="O21" s="656"/>
      <c r="P21" s="656"/>
      <c r="Q21" s="656"/>
      <c r="R21" s="670"/>
    </row>
    <row r="22" spans="1:18" ht="14.25">
      <c r="A22" s="130"/>
      <c r="B22" s="556"/>
      <c r="C22" s="642" t="s">
        <v>57</v>
      </c>
      <c r="D22" s="639"/>
      <c r="E22" s="639"/>
      <c r="F22" s="640"/>
      <c r="G22" s="639"/>
      <c r="H22" s="639"/>
      <c r="I22" s="169"/>
      <c r="J22" s="660"/>
      <c r="K22" s="659"/>
      <c r="L22" s="565"/>
      <c r="M22" s="656"/>
      <c r="N22" s="656"/>
      <c r="O22" s="656"/>
      <c r="P22" s="656"/>
      <c r="Q22" s="656"/>
      <c r="R22" s="670"/>
    </row>
    <row r="23" spans="1:18" ht="14.25">
      <c r="A23" s="130"/>
      <c r="B23" s="556"/>
      <c r="C23" s="642" t="s">
        <v>58</v>
      </c>
      <c r="D23" s="639"/>
      <c r="E23" s="639"/>
      <c r="F23" s="640"/>
      <c r="G23" s="639"/>
      <c r="H23" s="639"/>
      <c r="I23" s="169"/>
      <c r="J23" s="660"/>
      <c r="K23" s="659"/>
      <c r="L23" s="565"/>
      <c r="M23" s="656"/>
      <c r="N23" s="656"/>
      <c r="O23" s="656"/>
      <c r="P23" s="656"/>
      <c r="Q23" s="656"/>
      <c r="R23" s="670"/>
    </row>
    <row r="24" spans="1:18" ht="14.25">
      <c r="A24" s="130"/>
      <c r="B24" s="556"/>
      <c r="C24" s="642" t="s">
        <v>59</v>
      </c>
      <c r="D24" s="639"/>
      <c r="E24" s="639"/>
      <c r="F24" s="640"/>
      <c r="G24" s="639"/>
      <c r="H24" s="639"/>
      <c r="I24" s="169"/>
      <c r="J24" s="660"/>
      <c r="K24" s="659"/>
      <c r="L24" s="565"/>
      <c r="M24" s="656"/>
      <c r="N24" s="656"/>
      <c r="O24" s="656"/>
      <c r="P24" s="656"/>
      <c r="Q24" s="656"/>
      <c r="R24" s="670"/>
    </row>
    <row r="25" spans="1:18" ht="14.25">
      <c r="A25" s="130"/>
      <c r="B25" s="556"/>
      <c r="C25" s="642" t="s">
        <v>60</v>
      </c>
      <c r="D25" s="639"/>
      <c r="E25" s="639"/>
      <c r="F25" s="640"/>
      <c r="G25" s="639"/>
      <c r="H25" s="639"/>
      <c r="I25" s="169"/>
      <c r="J25" s="660"/>
      <c r="K25" s="659"/>
      <c r="L25" s="565"/>
      <c r="M25" s="656"/>
      <c r="N25" s="656"/>
      <c r="O25" s="656"/>
      <c r="P25" s="656"/>
      <c r="Q25" s="656"/>
      <c r="R25" s="670"/>
    </row>
    <row r="26" spans="1:18" ht="14.25">
      <c r="A26" s="130"/>
      <c r="B26" s="556"/>
      <c r="C26" s="642" t="s">
        <v>61</v>
      </c>
      <c r="D26" s="639"/>
      <c r="E26" s="639"/>
      <c r="F26" s="640"/>
      <c r="G26" s="639"/>
      <c r="H26" s="639"/>
      <c r="I26" s="169"/>
      <c r="J26" s="660"/>
      <c r="K26" s="659"/>
      <c r="L26" s="565"/>
      <c r="M26" s="656"/>
      <c r="N26" s="656"/>
      <c r="O26" s="656"/>
      <c r="P26" s="656"/>
      <c r="Q26" s="656"/>
      <c r="R26" s="670"/>
    </row>
    <row r="27" spans="1:18" ht="14.25">
      <c r="A27" s="130"/>
      <c r="B27" s="556"/>
      <c r="C27" s="642" t="s">
        <v>62</v>
      </c>
      <c r="D27" s="639"/>
      <c r="E27" s="639"/>
      <c r="F27" s="640"/>
      <c r="G27" s="639"/>
      <c r="H27" s="639"/>
      <c r="I27" s="169"/>
      <c r="J27" s="660"/>
      <c r="K27" s="659"/>
      <c r="L27" s="565"/>
      <c r="M27" s="656"/>
      <c r="N27" s="656"/>
      <c r="O27" s="656"/>
      <c r="P27" s="656"/>
      <c r="Q27" s="656"/>
      <c r="R27" s="670"/>
    </row>
    <row r="28" spans="1:18" ht="14.25">
      <c r="A28" s="130"/>
      <c r="B28" s="556"/>
      <c r="C28" s="642" t="s">
        <v>63</v>
      </c>
      <c r="D28" s="639"/>
      <c r="E28" s="639"/>
      <c r="F28" s="640"/>
      <c r="G28" s="639"/>
      <c r="H28" s="639"/>
      <c r="I28" s="551"/>
      <c r="J28" s="551"/>
      <c r="K28" s="560"/>
      <c r="L28" s="565"/>
      <c r="M28" s="656"/>
      <c r="N28" s="656"/>
      <c r="O28" s="656"/>
      <c r="P28" s="656"/>
      <c r="Q28" s="656"/>
      <c r="R28" s="670"/>
    </row>
    <row r="29" spans="1:18" ht="14.25">
      <c r="A29" s="130"/>
      <c r="B29" s="556"/>
      <c r="C29" s="642" t="s">
        <v>64</v>
      </c>
      <c r="D29" s="639"/>
      <c r="E29" s="639"/>
      <c r="F29" s="640"/>
      <c r="G29" s="639"/>
      <c r="H29" s="639"/>
      <c r="I29" s="551"/>
      <c r="J29" s="551"/>
      <c r="K29" s="560"/>
      <c r="L29" s="565"/>
      <c r="M29" s="656"/>
      <c r="N29" s="656"/>
      <c r="O29" s="656"/>
      <c r="P29" s="656"/>
      <c r="Q29" s="656"/>
      <c r="R29" s="670"/>
    </row>
    <row r="30" spans="1:18" ht="14.25">
      <c r="A30" s="130"/>
      <c r="B30" s="556"/>
      <c r="C30" s="642" t="s">
        <v>65</v>
      </c>
      <c r="D30" s="639"/>
      <c r="E30" s="639"/>
      <c r="F30" s="640"/>
      <c r="G30" s="639"/>
      <c r="H30" s="639"/>
      <c r="I30" s="551"/>
      <c r="J30" s="551"/>
      <c r="K30" s="560"/>
      <c r="L30" s="565"/>
      <c r="M30" s="656"/>
      <c r="N30" s="656"/>
      <c r="O30" s="656"/>
      <c r="P30" s="656"/>
      <c r="Q30" s="656"/>
      <c r="R30" s="670"/>
    </row>
    <row r="31" spans="1:18" ht="14.25">
      <c r="A31" s="130"/>
      <c r="B31" s="556"/>
      <c r="C31" s="642" t="s">
        <v>66</v>
      </c>
      <c r="D31" s="639"/>
      <c r="E31" s="639"/>
      <c r="F31" s="640"/>
      <c r="G31" s="639"/>
      <c r="H31" s="639"/>
      <c r="I31" s="551"/>
      <c r="J31" s="551"/>
      <c r="K31" s="560"/>
      <c r="L31" s="565"/>
      <c r="M31" s="656"/>
      <c r="N31" s="656"/>
      <c r="O31" s="656"/>
      <c r="P31" s="656"/>
      <c r="Q31" s="656"/>
      <c r="R31" s="670"/>
    </row>
    <row r="32" spans="1:18" ht="14.25">
      <c r="A32" s="130"/>
      <c r="B32" s="556"/>
      <c r="C32" s="642" t="s">
        <v>67</v>
      </c>
      <c r="D32" s="639"/>
      <c r="E32" s="639"/>
      <c r="F32" s="640"/>
      <c r="G32" s="639"/>
      <c r="H32" s="639"/>
      <c r="I32" s="551"/>
      <c r="J32" s="551"/>
      <c r="K32" s="560"/>
      <c r="L32" s="565"/>
      <c r="M32" s="656"/>
      <c r="N32" s="656"/>
      <c r="O32" s="656"/>
      <c r="P32" s="656"/>
      <c r="Q32" s="656"/>
      <c r="R32" s="670"/>
    </row>
    <row r="33" spans="1:18" ht="14.25">
      <c r="A33" s="130"/>
      <c r="B33" s="556"/>
      <c r="C33" s="643" t="s">
        <v>68</v>
      </c>
      <c r="D33" s="639"/>
      <c r="E33" s="639"/>
      <c r="F33" s="640"/>
      <c r="G33" s="639"/>
      <c r="H33" s="639"/>
      <c r="I33" s="551"/>
      <c r="J33" s="551"/>
      <c r="K33" s="560"/>
      <c r="L33" s="565"/>
      <c r="M33" s="656"/>
      <c r="N33" s="656"/>
      <c r="O33" s="656"/>
      <c r="P33" s="656"/>
      <c r="Q33" s="656"/>
      <c r="R33" s="670"/>
    </row>
    <row r="34" spans="1:18" ht="14.25">
      <c r="A34" s="130"/>
      <c r="B34" s="556"/>
      <c r="C34" s="643" t="s">
        <v>69</v>
      </c>
      <c r="D34" s="639"/>
      <c r="E34" s="639"/>
      <c r="F34" s="640"/>
      <c r="G34" s="639"/>
      <c r="H34" s="639"/>
      <c r="I34" s="551"/>
      <c r="J34" s="551"/>
      <c r="K34" s="560"/>
      <c r="L34" s="565"/>
      <c r="M34" s="656"/>
      <c r="N34" s="656"/>
      <c r="O34" s="656"/>
      <c r="P34" s="656"/>
      <c r="Q34" s="656"/>
      <c r="R34" s="670"/>
    </row>
    <row r="35" spans="1:18" ht="15" customHeight="1">
      <c r="A35" s="140"/>
      <c r="B35" s="644"/>
      <c r="C35" s="645" t="s">
        <v>70</v>
      </c>
      <c r="D35" s="646"/>
      <c r="E35" s="646"/>
      <c r="F35" s="646"/>
      <c r="G35" s="646"/>
      <c r="H35" s="646"/>
      <c r="I35" s="654"/>
      <c r="J35" s="654"/>
      <c r="K35" s="655"/>
      <c r="L35" s="655"/>
      <c r="M35" s="661"/>
      <c r="N35" s="661"/>
      <c r="O35" s="661"/>
      <c r="P35" s="661"/>
      <c r="Q35" s="661"/>
      <c r="R35" s="671"/>
    </row>
    <row r="36" spans="1:18" ht="14.25">
      <c r="A36" s="552">
        <v>2</v>
      </c>
      <c r="B36" s="84" t="s">
        <v>71</v>
      </c>
      <c r="C36" s="647" t="s">
        <v>72</v>
      </c>
      <c r="D36" s="97">
        <v>2348.2</v>
      </c>
      <c r="E36" s="128">
        <v>1707.05</v>
      </c>
      <c r="F36" s="128">
        <v>641.15</v>
      </c>
      <c r="G36" s="97">
        <v>51.9</v>
      </c>
      <c r="H36" s="128">
        <v>5</v>
      </c>
      <c r="I36" s="654"/>
      <c r="J36" s="654"/>
      <c r="K36" s="655"/>
      <c r="L36" s="655"/>
      <c r="M36" s="97">
        <v>217.5</v>
      </c>
      <c r="N36" s="128">
        <v>44</v>
      </c>
      <c r="O36" s="97">
        <v>889.55</v>
      </c>
      <c r="P36" s="128">
        <v>71.55</v>
      </c>
      <c r="Q36" s="97">
        <v>548.1</v>
      </c>
      <c r="R36" s="565">
        <v>520.6</v>
      </c>
    </row>
    <row r="37" spans="1:18" ht="14.25">
      <c r="A37" s="552"/>
      <c r="B37" s="84"/>
      <c r="C37" s="647" t="s">
        <v>73</v>
      </c>
      <c r="D37" s="97"/>
      <c r="E37" s="130"/>
      <c r="F37" s="130"/>
      <c r="G37" s="97"/>
      <c r="H37" s="130"/>
      <c r="I37" s="654"/>
      <c r="J37" s="654"/>
      <c r="K37" s="655"/>
      <c r="L37" s="655"/>
      <c r="M37" s="97"/>
      <c r="N37" s="130"/>
      <c r="O37" s="97"/>
      <c r="P37" s="130"/>
      <c r="Q37" s="97"/>
      <c r="R37" s="565"/>
    </row>
    <row r="38" spans="1:18" ht="14.25">
      <c r="A38" s="552"/>
      <c r="B38" s="84"/>
      <c r="C38" s="648" t="s">
        <v>59</v>
      </c>
      <c r="D38" s="97"/>
      <c r="E38" s="130"/>
      <c r="F38" s="130"/>
      <c r="G38" s="97"/>
      <c r="H38" s="130"/>
      <c r="I38" s="648" t="s">
        <v>59</v>
      </c>
      <c r="J38" s="662" t="s">
        <v>74</v>
      </c>
      <c r="K38" s="663">
        <v>50</v>
      </c>
      <c r="L38" s="169">
        <v>5</v>
      </c>
      <c r="M38" s="97"/>
      <c r="N38" s="130"/>
      <c r="O38" s="97"/>
      <c r="P38" s="130"/>
      <c r="Q38" s="97"/>
      <c r="R38" s="565"/>
    </row>
    <row r="39" spans="1:18" ht="14.25">
      <c r="A39" s="552"/>
      <c r="B39" s="84"/>
      <c r="C39" s="648" t="s">
        <v>75</v>
      </c>
      <c r="D39" s="97"/>
      <c r="E39" s="130"/>
      <c r="F39" s="130"/>
      <c r="G39" s="97"/>
      <c r="H39" s="130"/>
      <c r="I39" s="654"/>
      <c r="J39" s="654"/>
      <c r="K39" s="655"/>
      <c r="L39" s="655"/>
      <c r="M39" s="97"/>
      <c r="N39" s="130"/>
      <c r="O39" s="97"/>
      <c r="P39" s="130"/>
      <c r="Q39" s="97"/>
      <c r="R39" s="565"/>
    </row>
    <row r="40" spans="1:18" ht="14.25">
      <c r="A40" s="552"/>
      <c r="B40" s="84"/>
      <c r="C40" s="648" t="s">
        <v>76</v>
      </c>
      <c r="D40" s="97"/>
      <c r="E40" s="130"/>
      <c r="F40" s="130"/>
      <c r="G40" s="97"/>
      <c r="H40" s="130"/>
      <c r="I40" s="654"/>
      <c r="J40" s="654"/>
      <c r="K40" s="655"/>
      <c r="L40" s="655"/>
      <c r="M40" s="97"/>
      <c r="N40" s="130"/>
      <c r="O40" s="97"/>
      <c r="P40" s="130"/>
      <c r="Q40" s="97"/>
      <c r="R40" s="565"/>
    </row>
    <row r="41" spans="1:18" ht="14.25">
      <c r="A41" s="552"/>
      <c r="B41" s="84"/>
      <c r="C41" s="648" t="s">
        <v>77</v>
      </c>
      <c r="D41" s="97"/>
      <c r="E41" s="130"/>
      <c r="F41" s="130"/>
      <c r="G41" s="97"/>
      <c r="H41" s="130"/>
      <c r="I41" s="654"/>
      <c r="J41" s="654"/>
      <c r="K41" s="655"/>
      <c r="L41" s="655"/>
      <c r="M41" s="97"/>
      <c r="N41" s="130"/>
      <c r="O41" s="97"/>
      <c r="P41" s="130"/>
      <c r="Q41" s="97"/>
      <c r="R41" s="565"/>
    </row>
    <row r="42" spans="1:18" ht="14.25">
      <c r="A42" s="552"/>
      <c r="B42" s="84"/>
      <c r="C42" s="648" t="s">
        <v>40</v>
      </c>
      <c r="D42" s="97"/>
      <c r="E42" s="130"/>
      <c r="F42" s="130"/>
      <c r="G42" s="97"/>
      <c r="H42" s="130"/>
      <c r="I42" s="654"/>
      <c r="J42" s="654"/>
      <c r="K42" s="655"/>
      <c r="L42" s="655"/>
      <c r="M42" s="97"/>
      <c r="N42" s="130"/>
      <c r="O42" s="97"/>
      <c r="P42" s="130"/>
      <c r="Q42" s="97"/>
      <c r="R42" s="565"/>
    </row>
    <row r="43" spans="1:18" ht="14.25">
      <c r="A43" s="552"/>
      <c r="B43" s="84"/>
      <c r="C43" s="648" t="s">
        <v>57</v>
      </c>
      <c r="D43" s="97"/>
      <c r="E43" s="130"/>
      <c r="F43" s="130"/>
      <c r="G43" s="97"/>
      <c r="H43" s="130"/>
      <c r="I43" s="654"/>
      <c r="J43" s="654"/>
      <c r="K43" s="655"/>
      <c r="L43" s="655"/>
      <c r="M43" s="97"/>
      <c r="N43" s="130"/>
      <c r="O43" s="97"/>
      <c r="P43" s="130"/>
      <c r="Q43" s="97"/>
      <c r="R43" s="565"/>
    </row>
    <row r="44" spans="1:18" ht="14.25">
      <c r="A44" s="552"/>
      <c r="B44" s="84"/>
      <c r="C44" s="648" t="s">
        <v>60</v>
      </c>
      <c r="D44" s="97"/>
      <c r="E44" s="130"/>
      <c r="F44" s="130"/>
      <c r="G44" s="97"/>
      <c r="H44" s="130"/>
      <c r="I44" s="654"/>
      <c r="J44" s="654"/>
      <c r="K44" s="655"/>
      <c r="L44" s="655"/>
      <c r="M44" s="97"/>
      <c r="N44" s="130"/>
      <c r="O44" s="97"/>
      <c r="P44" s="130"/>
      <c r="Q44" s="97"/>
      <c r="R44" s="565"/>
    </row>
    <row r="45" spans="1:18" ht="14.25">
      <c r="A45" s="552"/>
      <c r="B45" s="84"/>
      <c r="C45" s="648" t="s">
        <v>62</v>
      </c>
      <c r="D45" s="97"/>
      <c r="E45" s="130"/>
      <c r="F45" s="130"/>
      <c r="G45" s="97"/>
      <c r="H45" s="130"/>
      <c r="I45" s="654"/>
      <c r="J45" s="654"/>
      <c r="K45" s="655"/>
      <c r="L45" s="655"/>
      <c r="M45" s="97"/>
      <c r="N45" s="130"/>
      <c r="O45" s="97"/>
      <c r="P45" s="130"/>
      <c r="Q45" s="97"/>
      <c r="R45" s="565"/>
    </row>
    <row r="46" spans="1:18" ht="14.25">
      <c r="A46" s="552"/>
      <c r="B46" s="84"/>
      <c r="C46" s="648" t="s">
        <v>78</v>
      </c>
      <c r="D46" s="97"/>
      <c r="E46" s="130"/>
      <c r="F46" s="130"/>
      <c r="G46" s="97"/>
      <c r="H46" s="130"/>
      <c r="I46" s="654"/>
      <c r="J46" s="654"/>
      <c r="K46" s="655"/>
      <c r="L46" s="655"/>
      <c r="M46" s="97"/>
      <c r="N46" s="130"/>
      <c r="O46" s="97"/>
      <c r="P46" s="130"/>
      <c r="Q46" s="97"/>
      <c r="R46" s="565"/>
    </row>
    <row r="47" spans="1:18" ht="14.25">
      <c r="A47" s="552"/>
      <c r="B47" s="84"/>
      <c r="C47" s="648" t="s">
        <v>64</v>
      </c>
      <c r="D47" s="97"/>
      <c r="E47" s="130"/>
      <c r="F47" s="130"/>
      <c r="G47" s="97"/>
      <c r="H47" s="130"/>
      <c r="I47" s="654"/>
      <c r="J47" s="654"/>
      <c r="K47" s="655"/>
      <c r="L47" s="655"/>
      <c r="M47" s="97"/>
      <c r="N47" s="130"/>
      <c r="O47" s="97"/>
      <c r="P47" s="130"/>
      <c r="Q47" s="97"/>
      <c r="R47" s="565"/>
    </row>
    <row r="48" spans="1:18" ht="14.25">
      <c r="A48" s="552"/>
      <c r="B48" s="84"/>
      <c r="C48" s="649" t="s">
        <v>79</v>
      </c>
      <c r="D48" s="97"/>
      <c r="E48" s="130"/>
      <c r="F48" s="130"/>
      <c r="G48" s="97"/>
      <c r="H48" s="130"/>
      <c r="I48" s="654"/>
      <c r="J48" s="654"/>
      <c r="K48" s="655"/>
      <c r="L48" s="655"/>
      <c r="M48" s="97"/>
      <c r="N48" s="130"/>
      <c r="O48" s="97"/>
      <c r="P48" s="130"/>
      <c r="Q48" s="97"/>
      <c r="R48" s="565"/>
    </row>
    <row r="49" spans="1:18" ht="14.25">
      <c r="A49" s="552"/>
      <c r="B49" s="84"/>
      <c r="C49" s="650" t="s">
        <v>80</v>
      </c>
      <c r="D49" s="97"/>
      <c r="E49" s="130"/>
      <c r="F49" s="130"/>
      <c r="G49" s="97"/>
      <c r="H49" s="130"/>
      <c r="I49" s="654"/>
      <c r="J49" s="654"/>
      <c r="K49" s="655"/>
      <c r="L49" s="655"/>
      <c r="M49" s="97"/>
      <c r="N49" s="130"/>
      <c r="O49" s="97"/>
      <c r="P49" s="130"/>
      <c r="Q49" s="97"/>
      <c r="R49" s="565"/>
    </row>
    <row r="50" spans="1:18" ht="14.25">
      <c r="A50" s="552"/>
      <c r="B50" s="84"/>
      <c r="C50" s="651" t="s">
        <v>81</v>
      </c>
      <c r="D50" s="97"/>
      <c r="E50" s="130"/>
      <c r="F50" s="130"/>
      <c r="G50" s="97"/>
      <c r="H50" s="130"/>
      <c r="I50" s="654"/>
      <c r="J50" s="664"/>
      <c r="K50" s="664">
        <v>0.6</v>
      </c>
      <c r="L50" s="655"/>
      <c r="M50" s="97"/>
      <c r="N50" s="130"/>
      <c r="O50" s="97"/>
      <c r="P50" s="130"/>
      <c r="Q50" s="97"/>
      <c r="R50" s="565"/>
    </row>
    <row r="51" spans="1:18" ht="14.25">
      <c r="A51" s="552"/>
      <c r="B51" s="84"/>
      <c r="C51" s="652" t="s">
        <v>40</v>
      </c>
      <c r="D51" s="97"/>
      <c r="E51" s="130"/>
      <c r="F51" s="130"/>
      <c r="G51" s="97"/>
      <c r="H51" s="130"/>
      <c r="I51" s="654"/>
      <c r="J51" s="665"/>
      <c r="K51" s="665">
        <v>0.9</v>
      </c>
      <c r="L51" s="655"/>
      <c r="M51" s="97"/>
      <c r="N51" s="130"/>
      <c r="O51" s="97"/>
      <c r="P51" s="130"/>
      <c r="Q51" s="97"/>
      <c r="R51" s="565"/>
    </row>
    <row r="52" spans="1:18" ht="14.25">
      <c r="A52" s="552"/>
      <c r="B52" s="84"/>
      <c r="C52" s="652" t="s">
        <v>82</v>
      </c>
      <c r="D52" s="97"/>
      <c r="E52" s="130"/>
      <c r="F52" s="130"/>
      <c r="G52" s="97"/>
      <c r="H52" s="130"/>
      <c r="I52" s="654"/>
      <c r="J52" s="654"/>
      <c r="K52" s="655"/>
      <c r="L52" s="655"/>
      <c r="M52" s="97"/>
      <c r="N52" s="130"/>
      <c r="O52" s="97"/>
      <c r="P52" s="130"/>
      <c r="Q52" s="97"/>
      <c r="R52" s="565"/>
    </row>
    <row r="53" spans="1:18" ht="14.25">
      <c r="A53" s="552"/>
      <c r="B53" s="84"/>
      <c r="C53" s="650" t="s">
        <v>78</v>
      </c>
      <c r="D53" s="97"/>
      <c r="E53" s="130"/>
      <c r="F53" s="130"/>
      <c r="G53" s="97"/>
      <c r="H53" s="130"/>
      <c r="I53" s="654"/>
      <c r="J53" s="654"/>
      <c r="K53" s="655"/>
      <c r="L53" s="655"/>
      <c r="M53" s="97"/>
      <c r="N53" s="130"/>
      <c r="O53" s="97"/>
      <c r="P53" s="130"/>
      <c r="Q53" s="97"/>
      <c r="R53" s="565"/>
    </row>
    <row r="54" spans="1:18" ht="14.25">
      <c r="A54" s="552"/>
      <c r="B54" s="84"/>
      <c r="C54" s="150" t="s">
        <v>83</v>
      </c>
      <c r="D54" s="97"/>
      <c r="E54" s="130"/>
      <c r="F54" s="130"/>
      <c r="G54" s="97"/>
      <c r="H54" s="130"/>
      <c r="I54" s="654"/>
      <c r="J54" s="654"/>
      <c r="K54" s="655"/>
      <c r="L54" s="655"/>
      <c r="M54" s="97"/>
      <c r="N54" s="130"/>
      <c r="O54" s="97"/>
      <c r="P54" s="130"/>
      <c r="Q54" s="97"/>
      <c r="R54" s="565"/>
    </row>
    <row r="55" spans="1:18" ht="14.25">
      <c r="A55" s="552"/>
      <c r="B55" s="84"/>
      <c r="C55" s="653" t="s">
        <v>78</v>
      </c>
      <c r="D55" s="97"/>
      <c r="E55" s="130"/>
      <c r="F55" s="130"/>
      <c r="G55" s="97"/>
      <c r="H55" s="130"/>
      <c r="I55" s="666" t="s">
        <v>78</v>
      </c>
      <c r="J55" s="667" t="s">
        <v>84</v>
      </c>
      <c r="K55" s="668">
        <v>0.4</v>
      </c>
      <c r="L55" s="655"/>
      <c r="M55" s="97"/>
      <c r="N55" s="130"/>
      <c r="O55" s="97"/>
      <c r="P55" s="130"/>
      <c r="Q55" s="97"/>
      <c r="R55" s="565"/>
    </row>
    <row r="56" spans="1:18" ht="14.25">
      <c r="A56" s="552"/>
      <c r="B56" s="84"/>
      <c r="C56" s="650" t="s">
        <v>48</v>
      </c>
      <c r="D56" s="97"/>
      <c r="E56" s="130"/>
      <c r="F56" s="130"/>
      <c r="G56" s="97"/>
      <c r="H56" s="130"/>
      <c r="I56" s="654"/>
      <c r="J56" s="654"/>
      <c r="K56" s="669"/>
      <c r="L56" s="655"/>
      <c r="M56" s="97"/>
      <c r="N56" s="130"/>
      <c r="O56" s="97"/>
      <c r="P56" s="130"/>
      <c r="Q56" s="97"/>
      <c r="R56" s="565"/>
    </row>
    <row r="57" spans="1:18" ht="14.25">
      <c r="A57" s="552"/>
      <c r="B57" s="84"/>
      <c r="C57" s="650" t="s">
        <v>78</v>
      </c>
      <c r="D57" s="97"/>
      <c r="E57" s="130"/>
      <c r="F57" s="130"/>
      <c r="G57" s="97"/>
      <c r="H57" s="130"/>
      <c r="I57" s="654"/>
      <c r="J57" s="654"/>
      <c r="K57" s="655"/>
      <c r="L57" s="655"/>
      <c r="M57" s="97"/>
      <c r="N57" s="130"/>
      <c r="O57" s="97"/>
      <c r="P57" s="130"/>
      <c r="Q57" s="97"/>
      <c r="R57" s="565"/>
    </row>
    <row r="58" spans="1:18" ht="14.25">
      <c r="A58" s="552"/>
      <c r="B58" s="84"/>
      <c r="C58" s="650" t="s">
        <v>49</v>
      </c>
      <c r="D58" s="97"/>
      <c r="E58" s="130"/>
      <c r="F58" s="130"/>
      <c r="G58" s="97"/>
      <c r="H58" s="130"/>
      <c r="I58" s="654"/>
      <c r="J58" s="654"/>
      <c r="K58" s="655"/>
      <c r="L58" s="655"/>
      <c r="M58" s="97"/>
      <c r="N58" s="130"/>
      <c r="O58" s="97"/>
      <c r="P58" s="130"/>
      <c r="Q58" s="97"/>
      <c r="R58" s="565"/>
    </row>
    <row r="59" spans="1:18" ht="14.25">
      <c r="A59" s="552"/>
      <c r="B59" s="84"/>
      <c r="C59" s="650"/>
      <c r="D59" s="97"/>
      <c r="E59" s="130"/>
      <c r="F59" s="130"/>
      <c r="G59" s="97"/>
      <c r="H59" s="130"/>
      <c r="I59" s="654"/>
      <c r="J59" s="654"/>
      <c r="K59" s="655"/>
      <c r="L59" s="655"/>
      <c r="M59" s="97"/>
      <c r="N59" s="130"/>
      <c r="O59" s="97"/>
      <c r="P59" s="130"/>
      <c r="Q59" s="97"/>
      <c r="R59" s="565"/>
    </row>
    <row r="60" spans="1:18" ht="14.25">
      <c r="A60" s="553">
        <v>3</v>
      </c>
      <c r="B60" s="554" t="s">
        <v>85</v>
      </c>
      <c r="C60" s="647" t="s">
        <v>40</v>
      </c>
      <c r="D60" s="97">
        <v>2037.377</v>
      </c>
      <c r="E60" s="128">
        <v>1540.827</v>
      </c>
      <c r="F60" s="128">
        <v>496.55</v>
      </c>
      <c r="G60" s="97">
        <v>279.687</v>
      </c>
      <c r="H60" s="128">
        <v>1.15</v>
      </c>
      <c r="I60" s="654"/>
      <c r="J60" s="654"/>
      <c r="K60" s="655"/>
      <c r="L60" s="655"/>
      <c r="M60" s="97">
        <v>269.8</v>
      </c>
      <c r="N60" s="128">
        <v>7.1</v>
      </c>
      <c r="O60" s="97">
        <v>477.34</v>
      </c>
      <c r="P60" s="128">
        <v>111.5</v>
      </c>
      <c r="Q60" s="97">
        <v>514</v>
      </c>
      <c r="R60" s="565">
        <v>376.8</v>
      </c>
    </row>
    <row r="61" spans="1:18" ht="14.25">
      <c r="A61" s="555"/>
      <c r="B61" s="556"/>
      <c r="C61" s="647" t="s">
        <v>78</v>
      </c>
      <c r="D61" s="97"/>
      <c r="E61" s="130"/>
      <c r="F61" s="130"/>
      <c r="G61" s="97"/>
      <c r="H61" s="130"/>
      <c r="I61" s="654"/>
      <c r="J61" s="654"/>
      <c r="K61" s="655"/>
      <c r="L61" s="655"/>
      <c r="M61" s="97"/>
      <c r="N61" s="130"/>
      <c r="O61" s="97"/>
      <c r="P61" s="130"/>
      <c r="Q61" s="97"/>
      <c r="R61" s="565"/>
    </row>
    <row r="62" spans="1:18" ht="14.25">
      <c r="A62" s="555"/>
      <c r="B62" s="556"/>
      <c r="C62" s="614" t="s">
        <v>86</v>
      </c>
      <c r="D62" s="97"/>
      <c r="E62" s="130"/>
      <c r="F62" s="130"/>
      <c r="G62" s="97"/>
      <c r="H62" s="130"/>
      <c r="I62" s="654"/>
      <c r="J62" s="654"/>
      <c r="K62" s="655"/>
      <c r="L62" s="655"/>
      <c r="M62" s="97"/>
      <c r="N62" s="130"/>
      <c r="O62" s="97"/>
      <c r="P62" s="130"/>
      <c r="Q62" s="97"/>
      <c r="R62" s="565"/>
    </row>
    <row r="63" spans="1:18" ht="14.25">
      <c r="A63" s="555"/>
      <c r="B63" s="556"/>
      <c r="C63" s="647" t="s">
        <v>50</v>
      </c>
      <c r="D63" s="97"/>
      <c r="E63" s="130"/>
      <c r="F63" s="130"/>
      <c r="G63" s="97"/>
      <c r="H63" s="130"/>
      <c r="I63" s="654"/>
      <c r="J63" s="654"/>
      <c r="K63" s="655"/>
      <c r="L63" s="655"/>
      <c r="M63" s="97"/>
      <c r="N63" s="130"/>
      <c r="O63" s="97"/>
      <c r="P63" s="130"/>
      <c r="Q63" s="97"/>
      <c r="R63" s="565"/>
    </row>
    <row r="64" spans="1:18" ht="14.25">
      <c r="A64" s="555"/>
      <c r="B64" s="556"/>
      <c r="C64" s="647" t="s">
        <v>54</v>
      </c>
      <c r="D64" s="97"/>
      <c r="E64" s="130"/>
      <c r="F64" s="130"/>
      <c r="G64" s="97"/>
      <c r="H64" s="130"/>
      <c r="I64" s="654"/>
      <c r="J64" s="654"/>
      <c r="K64" s="655"/>
      <c r="L64" s="655"/>
      <c r="M64" s="97"/>
      <c r="N64" s="130"/>
      <c r="O64" s="97"/>
      <c r="P64" s="130"/>
      <c r="Q64" s="97"/>
      <c r="R64" s="565"/>
    </row>
    <row r="65" spans="1:18" ht="14.25">
      <c r="A65" s="555"/>
      <c r="B65" s="556"/>
      <c r="C65" s="647" t="s">
        <v>87</v>
      </c>
      <c r="D65" s="97"/>
      <c r="E65" s="130"/>
      <c r="F65" s="130"/>
      <c r="G65" s="97"/>
      <c r="H65" s="130"/>
      <c r="I65" s="654"/>
      <c r="J65" s="654"/>
      <c r="K65" s="655"/>
      <c r="L65" s="655"/>
      <c r="M65" s="97"/>
      <c r="N65" s="130"/>
      <c r="O65" s="97"/>
      <c r="P65" s="130"/>
      <c r="Q65" s="97"/>
      <c r="R65" s="565"/>
    </row>
    <row r="66" spans="1:18" ht="14.25">
      <c r="A66" s="555"/>
      <c r="B66" s="556"/>
      <c r="C66" s="647" t="s">
        <v>57</v>
      </c>
      <c r="D66" s="97"/>
      <c r="E66" s="130"/>
      <c r="F66" s="130"/>
      <c r="G66" s="97"/>
      <c r="H66" s="130"/>
      <c r="I66" s="654"/>
      <c r="J66" s="654"/>
      <c r="K66" s="655"/>
      <c r="L66" s="655"/>
      <c r="M66" s="97"/>
      <c r="N66" s="130"/>
      <c r="O66" s="97"/>
      <c r="P66" s="130"/>
      <c r="Q66" s="97"/>
      <c r="R66" s="565"/>
    </row>
    <row r="67" spans="1:18" ht="14.25">
      <c r="A67" s="555"/>
      <c r="B67" s="556"/>
      <c r="C67" s="649" t="s">
        <v>40</v>
      </c>
      <c r="D67" s="97"/>
      <c r="E67" s="130"/>
      <c r="F67" s="130"/>
      <c r="G67" s="97"/>
      <c r="H67" s="130"/>
      <c r="I67" s="649"/>
      <c r="J67" s="676"/>
      <c r="K67" s="663"/>
      <c r="L67" s="169"/>
      <c r="M67" s="97"/>
      <c r="N67" s="130"/>
      <c r="O67" s="97"/>
      <c r="P67" s="130"/>
      <c r="Q67" s="97"/>
      <c r="R67" s="565"/>
    </row>
    <row r="68" spans="1:18" ht="14.25">
      <c r="A68" s="555"/>
      <c r="B68" s="556"/>
      <c r="C68" s="649" t="s">
        <v>88</v>
      </c>
      <c r="D68" s="97"/>
      <c r="E68" s="130"/>
      <c r="F68" s="130"/>
      <c r="G68" s="97"/>
      <c r="H68" s="130"/>
      <c r="I68" s="649"/>
      <c r="J68" s="676"/>
      <c r="K68" s="169"/>
      <c r="L68" s="663"/>
      <c r="M68" s="97"/>
      <c r="N68" s="130"/>
      <c r="O68" s="97"/>
      <c r="P68" s="130"/>
      <c r="Q68" s="97"/>
      <c r="R68" s="565"/>
    </row>
    <row r="69" spans="1:18" ht="14.25">
      <c r="A69" s="555"/>
      <c r="B69" s="556"/>
      <c r="C69" s="649" t="s">
        <v>89</v>
      </c>
      <c r="D69" s="97"/>
      <c r="E69" s="130"/>
      <c r="F69" s="130"/>
      <c r="G69" s="97"/>
      <c r="H69" s="130"/>
      <c r="I69" s="649"/>
      <c r="J69" s="676"/>
      <c r="K69" s="169"/>
      <c r="L69" s="663"/>
      <c r="M69" s="97"/>
      <c r="N69" s="130"/>
      <c r="O69" s="97"/>
      <c r="P69" s="130"/>
      <c r="Q69" s="97"/>
      <c r="R69" s="565"/>
    </row>
    <row r="70" spans="1:18" ht="14.25">
      <c r="A70" s="555"/>
      <c r="B70" s="556"/>
      <c r="C70" s="649" t="s">
        <v>90</v>
      </c>
      <c r="D70" s="97"/>
      <c r="E70" s="130"/>
      <c r="F70" s="130"/>
      <c r="G70" s="97"/>
      <c r="H70" s="130"/>
      <c r="I70" s="648"/>
      <c r="J70" s="676"/>
      <c r="K70" s="169"/>
      <c r="L70" s="663"/>
      <c r="M70" s="97"/>
      <c r="N70" s="130"/>
      <c r="O70" s="97"/>
      <c r="P70" s="130"/>
      <c r="Q70" s="97"/>
      <c r="R70" s="565"/>
    </row>
    <row r="71" spans="1:18" ht="14.25">
      <c r="A71" s="555"/>
      <c r="B71" s="556"/>
      <c r="C71" s="649" t="s">
        <v>91</v>
      </c>
      <c r="D71" s="97"/>
      <c r="E71" s="130"/>
      <c r="F71" s="130"/>
      <c r="G71" s="97"/>
      <c r="H71" s="130"/>
      <c r="I71" s="649"/>
      <c r="J71" s="676"/>
      <c r="K71" s="169"/>
      <c r="L71" s="663"/>
      <c r="M71" s="97"/>
      <c r="N71" s="130"/>
      <c r="O71" s="97"/>
      <c r="P71" s="130"/>
      <c r="Q71" s="97"/>
      <c r="R71" s="565"/>
    </row>
    <row r="72" spans="1:18" ht="14.25">
      <c r="A72" s="555"/>
      <c r="B72" s="556"/>
      <c r="C72" s="649" t="s">
        <v>92</v>
      </c>
      <c r="D72" s="97"/>
      <c r="E72" s="130"/>
      <c r="F72" s="130"/>
      <c r="G72" s="97"/>
      <c r="H72" s="130"/>
      <c r="I72" s="649"/>
      <c r="J72" s="677"/>
      <c r="K72" s="169"/>
      <c r="L72" s="663"/>
      <c r="M72" s="97"/>
      <c r="N72" s="130"/>
      <c r="O72" s="97"/>
      <c r="P72" s="130"/>
      <c r="Q72" s="97"/>
      <c r="R72" s="565"/>
    </row>
    <row r="73" spans="1:18" ht="14.25">
      <c r="A73" s="555"/>
      <c r="B73" s="556"/>
      <c r="C73" s="649" t="s">
        <v>93</v>
      </c>
      <c r="D73" s="97"/>
      <c r="E73" s="130"/>
      <c r="F73" s="130"/>
      <c r="G73" s="97"/>
      <c r="H73" s="130"/>
      <c r="I73" s="649"/>
      <c r="J73" s="676"/>
      <c r="K73" s="169"/>
      <c r="L73" s="663"/>
      <c r="M73" s="97"/>
      <c r="N73" s="130"/>
      <c r="O73" s="97"/>
      <c r="P73" s="130"/>
      <c r="Q73" s="97"/>
      <c r="R73" s="565"/>
    </row>
    <row r="74" spans="1:18" ht="14.25">
      <c r="A74" s="555"/>
      <c r="B74" s="556"/>
      <c r="C74" s="649" t="s">
        <v>78</v>
      </c>
      <c r="D74" s="97"/>
      <c r="E74" s="130"/>
      <c r="F74" s="130"/>
      <c r="G74" s="97"/>
      <c r="H74" s="130"/>
      <c r="I74" s="649"/>
      <c r="J74" s="676"/>
      <c r="K74" s="169"/>
      <c r="L74" s="169"/>
      <c r="M74" s="97"/>
      <c r="N74" s="130"/>
      <c r="O74" s="97"/>
      <c r="P74" s="130"/>
      <c r="Q74" s="97"/>
      <c r="R74" s="565"/>
    </row>
    <row r="75" spans="1:18" ht="14.25">
      <c r="A75" s="555"/>
      <c r="B75" s="556"/>
      <c r="C75" s="649" t="s">
        <v>46</v>
      </c>
      <c r="D75" s="97"/>
      <c r="E75" s="130"/>
      <c r="F75" s="130"/>
      <c r="G75" s="97"/>
      <c r="H75" s="130"/>
      <c r="I75" s="654"/>
      <c r="J75" s="654"/>
      <c r="K75" s="655"/>
      <c r="L75" s="655"/>
      <c r="M75" s="97"/>
      <c r="N75" s="130"/>
      <c r="O75" s="97"/>
      <c r="P75" s="130"/>
      <c r="Q75" s="97"/>
      <c r="R75" s="565"/>
    </row>
    <row r="76" spans="1:18" ht="14.25">
      <c r="A76" s="555"/>
      <c r="B76" s="556"/>
      <c r="C76" s="649" t="s">
        <v>41</v>
      </c>
      <c r="D76" s="97"/>
      <c r="E76" s="130"/>
      <c r="F76" s="130"/>
      <c r="G76" s="97"/>
      <c r="H76" s="130"/>
      <c r="I76" s="654"/>
      <c r="J76" s="654"/>
      <c r="K76" s="655"/>
      <c r="L76" s="655"/>
      <c r="M76" s="97"/>
      <c r="N76" s="130"/>
      <c r="O76" s="97"/>
      <c r="P76" s="130"/>
      <c r="Q76" s="97"/>
      <c r="R76" s="565"/>
    </row>
    <row r="77" spans="1:18" ht="14.25">
      <c r="A77" s="555"/>
      <c r="B77" s="556"/>
      <c r="C77" s="649" t="s">
        <v>50</v>
      </c>
      <c r="D77" s="97"/>
      <c r="E77" s="130"/>
      <c r="F77" s="130"/>
      <c r="G77" s="97"/>
      <c r="H77" s="130"/>
      <c r="I77" s="654"/>
      <c r="J77" s="654"/>
      <c r="K77" s="655"/>
      <c r="L77" s="655"/>
      <c r="M77" s="97"/>
      <c r="N77" s="130"/>
      <c r="O77" s="97"/>
      <c r="P77" s="130"/>
      <c r="Q77" s="97"/>
      <c r="R77" s="565"/>
    </row>
    <row r="78" spans="1:18" ht="14.25">
      <c r="A78" s="555"/>
      <c r="B78" s="556"/>
      <c r="C78" s="649" t="s">
        <v>81</v>
      </c>
      <c r="D78" s="97"/>
      <c r="E78" s="130"/>
      <c r="F78" s="130"/>
      <c r="G78" s="97"/>
      <c r="H78" s="130"/>
      <c r="I78" s="654"/>
      <c r="J78" s="654"/>
      <c r="K78" s="655"/>
      <c r="L78" s="655"/>
      <c r="M78" s="97"/>
      <c r="N78" s="130"/>
      <c r="O78" s="97"/>
      <c r="P78" s="130"/>
      <c r="Q78" s="97"/>
      <c r="R78" s="565"/>
    </row>
    <row r="79" spans="1:18" ht="14.25">
      <c r="A79" s="555"/>
      <c r="B79" s="556"/>
      <c r="C79" s="649" t="s">
        <v>94</v>
      </c>
      <c r="D79" s="97"/>
      <c r="E79" s="130"/>
      <c r="F79" s="130"/>
      <c r="G79" s="97"/>
      <c r="H79" s="130"/>
      <c r="I79" s="654"/>
      <c r="J79" s="654"/>
      <c r="K79" s="655"/>
      <c r="L79" s="655"/>
      <c r="M79" s="97"/>
      <c r="N79" s="130"/>
      <c r="O79" s="97"/>
      <c r="P79" s="130"/>
      <c r="Q79" s="97"/>
      <c r="R79" s="565"/>
    </row>
    <row r="80" spans="1:18" ht="14.25">
      <c r="A80" s="555"/>
      <c r="B80" s="556"/>
      <c r="C80" s="649" t="s">
        <v>53</v>
      </c>
      <c r="D80" s="97"/>
      <c r="E80" s="130"/>
      <c r="F80" s="130"/>
      <c r="G80" s="97"/>
      <c r="H80" s="130"/>
      <c r="I80" s="649" t="s">
        <v>53</v>
      </c>
      <c r="J80" s="676" t="s">
        <v>95</v>
      </c>
      <c r="K80" s="663">
        <v>10</v>
      </c>
      <c r="L80" s="169">
        <v>0.05</v>
      </c>
      <c r="M80" s="97"/>
      <c r="N80" s="130"/>
      <c r="O80" s="97"/>
      <c r="P80" s="130"/>
      <c r="Q80" s="97"/>
      <c r="R80" s="565"/>
    </row>
    <row r="81" spans="1:18" ht="14.25">
      <c r="A81" s="555"/>
      <c r="B81" s="556"/>
      <c r="C81" s="649" t="s">
        <v>55</v>
      </c>
      <c r="D81" s="97"/>
      <c r="E81" s="130"/>
      <c r="F81" s="130"/>
      <c r="G81" s="97"/>
      <c r="H81" s="130"/>
      <c r="I81" s="649" t="s">
        <v>64</v>
      </c>
      <c r="J81" s="676" t="s">
        <v>96</v>
      </c>
      <c r="K81" s="169">
        <v>10</v>
      </c>
      <c r="L81" s="169">
        <v>0.1</v>
      </c>
      <c r="M81" s="97"/>
      <c r="N81" s="130"/>
      <c r="O81" s="97"/>
      <c r="P81" s="130"/>
      <c r="Q81" s="97"/>
      <c r="R81" s="565"/>
    </row>
    <row r="82" spans="1:18" ht="14.25">
      <c r="A82" s="555"/>
      <c r="B82" s="556"/>
      <c r="C82" s="649" t="s">
        <v>58</v>
      </c>
      <c r="D82" s="97"/>
      <c r="E82" s="130"/>
      <c r="F82" s="130"/>
      <c r="G82" s="97"/>
      <c r="H82" s="130"/>
      <c r="I82" s="649" t="s">
        <v>58</v>
      </c>
      <c r="J82" s="676" t="s">
        <v>95</v>
      </c>
      <c r="K82" s="169">
        <v>30</v>
      </c>
      <c r="L82" s="655"/>
      <c r="M82" s="97"/>
      <c r="N82" s="130"/>
      <c r="O82" s="97"/>
      <c r="P82" s="130"/>
      <c r="Q82" s="97"/>
      <c r="R82" s="565"/>
    </row>
    <row r="83" spans="1:18" ht="14.25">
      <c r="A83" s="555"/>
      <c r="B83" s="556"/>
      <c r="C83" s="649" t="s">
        <v>77</v>
      </c>
      <c r="D83" s="97"/>
      <c r="E83" s="130"/>
      <c r="F83" s="130"/>
      <c r="G83" s="97"/>
      <c r="H83" s="130"/>
      <c r="I83" s="649" t="s">
        <v>77</v>
      </c>
      <c r="J83" s="676" t="s">
        <v>95</v>
      </c>
      <c r="K83" s="169">
        <v>10</v>
      </c>
      <c r="L83" s="655"/>
      <c r="M83" s="97"/>
      <c r="N83" s="130"/>
      <c r="O83" s="97"/>
      <c r="P83" s="130"/>
      <c r="Q83" s="97"/>
      <c r="R83" s="565"/>
    </row>
    <row r="84" spans="1:18" ht="14.25">
      <c r="A84" s="555"/>
      <c r="B84" s="556"/>
      <c r="C84" s="649" t="s">
        <v>97</v>
      </c>
      <c r="D84" s="97"/>
      <c r="E84" s="130"/>
      <c r="F84" s="130"/>
      <c r="G84" s="97"/>
      <c r="H84" s="130"/>
      <c r="I84" s="654"/>
      <c r="J84" s="654"/>
      <c r="K84" s="655"/>
      <c r="L84" s="655"/>
      <c r="M84" s="97"/>
      <c r="N84" s="130"/>
      <c r="O84" s="97"/>
      <c r="P84" s="130"/>
      <c r="Q84" s="97"/>
      <c r="R84" s="565"/>
    </row>
    <row r="85" spans="1:18" ht="14.25">
      <c r="A85" s="555"/>
      <c r="B85" s="556"/>
      <c r="C85" s="648" t="s">
        <v>60</v>
      </c>
      <c r="D85" s="97"/>
      <c r="E85" s="130"/>
      <c r="F85" s="130"/>
      <c r="G85" s="97"/>
      <c r="H85" s="130"/>
      <c r="I85" s="648" t="s">
        <v>60</v>
      </c>
      <c r="J85" s="676" t="s">
        <v>95</v>
      </c>
      <c r="K85" s="169">
        <v>20</v>
      </c>
      <c r="L85" s="655"/>
      <c r="M85" s="97"/>
      <c r="N85" s="130"/>
      <c r="O85" s="97"/>
      <c r="P85" s="130"/>
      <c r="Q85" s="97"/>
      <c r="R85" s="565"/>
    </row>
    <row r="86" spans="1:18" ht="14.25">
      <c r="A86" s="555"/>
      <c r="B86" s="556"/>
      <c r="C86" s="649" t="s">
        <v>76</v>
      </c>
      <c r="D86" s="97"/>
      <c r="E86" s="130"/>
      <c r="F86" s="130"/>
      <c r="G86" s="97"/>
      <c r="H86" s="130"/>
      <c r="I86" s="649" t="s">
        <v>76</v>
      </c>
      <c r="J86" s="676" t="s">
        <v>95</v>
      </c>
      <c r="K86" s="169">
        <v>10</v>
      </c>
      <c r="L86" s="663"/>
      <c r="M86" s="97"/>
      <c r="N86" s="130"/>
      <c r="O86" s="97"/>
      <c r="P86" s="130"/>
      <c r="Q86" s="97"/>
      <c r="R86" s="565"/>
    </row>
    <row r="87" spans="1:18" ht="14.25">
      <c r="A87" s="555"/>
      <c r="B87" s="556"/>
      <c r="C87" s="649" t="s">
        <v>62</v>
      </c>
      <c r="D87" s="97"/>
      <c r="E87" s="130"/>
      <c r="F87" s="130"/>
      <c r="G87" s="97"/>
      <c r="H87" s="130"/>
      <c r="I87" s="649" t="s">
        <v>62</v>
      </c>
      <c r="J87" s="677" t="s">
        <v>98</v>
      </c>
      <c r="K87" s="169">
        <v>20</v>
      </c>
      <c r="L87" s="663"/>
      <c r="M87" s="97"/>
      <c r="N87" s="130"/>
      <c r="O87" s="97"/>
      <c r="P87" s="130"/>
      <c r="Q87" s="97"/>
      <c r="R87" s="565"/>
    </row>
    <row r="88" spans="1:18" ht="14.25">
      <c r="A88" s="555"/>
      <c r="B88" s="556"/>
      <c r="C88" s="649" t="s">
        <v>48</v>
      </c>
      <c r="D88" s="97"/>
      <c r="E88" s="130"/>
      <c r="F88" s="130"/>
      <c r="G88" s="97"/>
      <c r="H88" s="130"/>
      <c r="I88" s="654"/>
      <c r="J88" s="654"/>
      <c r="K88" s="655"/>
      <c r="L88" s="655"/>
      <c r="M88" s="97"/>
      <c r="N88" s="130"/>
      <c r="O88" s="97"/>
      <c r="P88" s="130"/>
      <c r="Q88" s="97"/>
      <c r="R88" s="565"/>
    </row>
    <row r="89" spans="1:18" ht="14.25">
      <c r="A89" s="555"/>
      <c r="B89" s="556"/>
      <c r="C89" s="649" t="s">
        <v>65</v>
      </c>
      <c r="D89" s="97"/>
      <c r="E89" s="130"/>
      <c r="F89" s="130"/>
      <c r="G89" s="97"/>
      <c r="H89" s="130"/>
      <c r="I89" s="649" t="s">
        <v>65</v>
      </c>
      <c r="J89" s="676" t="s">
        <v>96</v>
      </c>
      <c r="K89" s="169">
        <v>10</v>
      </c>
      <c r="L89" s="655"/>
      <c r="M89" s="97"/>
      <c r="N89" s="130"/>
      <c r="O89" s="97"/>
      <c r="P89" s="130"/>
      <c r="Q89" s="97"/>
      <c r="R89" s="565"/>
    </row>
    <row r="90" spans="1:18" ht="14.25">
      <c r="A90" s="555"/>
      <c r="B90" s="556"/>
      <c r="C90" s="649" t="s">
        <v>79</v>
      </c>
      <c r="D90" s="97"/>
      <c r="E90" s="130"/>
      <c r="F90" s="130"/>
      <c r="G90" s="97"/>
      <c r="H90" s="130"/>
      <c r="I90" s="654"/>
      <c r="J90" s="654"/>
      <c r="K90" s="655"/>
      <c r="L90" s="655"/>
      <c r="M90" s="97"/>
      <c r="N90" s="130"/>
      <c r="O90" s="97"/>
      <c r="P90" s="130"/>
      <c r="Q90" s="97"/>
      <c r="R90" s="565"/>
    </row>
    <row r="91" spans="1:18" ht="14.25">
      <c r="A91" s="555"/>
      <c r="B91" s="556"/>
      <c r="C91" s="650" t="s">
        <v>89</v>
      </c>
      <c r="D91" s="97"/>
      <c r="E91" s="130"/>
      <c r="F91" s="130"/>
      <c r="G91" s="97"/>
      <c r="H91" s="130"/>
      <c r="I91" s="654" t="s">
        <v>89</v>
      </c>
      <c r="J91" s="654" t="s">
        <v>99</v>
      </c>
      <c r="K91" s="655">
        <v>8.6</v>
      </c>
      <c r="L91" s="655"/>
      <c r="M91" s="97"/>
      <c r="N91" s="130"/>
      <c r="O91" s="97"/>
      <c r="P91" s="130"/>
      <c r="Q91" s="97"/>
      <c r="R91" s="565"/>
    </row>
    <row r="92" spans="1:18" ht="14.25">
      <c r="A92" s="555"/>
      <c r="B92" s="556"/>
      <c r="C92" s="672" t="s">
        <v>78</v>
      </c>
      <c r="D92" s="97"/>
      <c r="E92" s="130"/>
      <c r="F92" s="130"/>
      <c r="G92" s="97"/>
      <c r="H92" s="130"/>
      <c r="I92" s="678" t="s">
        <v>78</v>
      </c>
      <c r="J92" s="679" t="s">
        <v>100</v>
      </c>
      <c r="K92" s="655">
        <v>8.6</v>
      </c>
      <c r="L92" s="655"/>
      <c r="M92" s="97"/>
      <c r="N92" s="130"/>
      <c r="O92" s="97"/>
      <c r="P92" s="130"/>
      <c r="Q92" s="97"/>
      <c r="R92" s="565"/>
    </row>
    <row r="93" spans="1:18" ht="14.25">
      <c r="A93" s="555"/>
      <c r="B93" s="556"/>
      <c r="C93" s="150" t="s">
        <v>90</v>
      </c>
      <c r="D93" s="97"/>
      <c r="E93" s="130"/>
      <c r="F93" s="130"/>
      <c r="G93" s="97"/>
      <c r="H93" s="130"/>
      <c r="I93" s="654"/>
      <c r="J93" s="654"/>
      <c r="K93" s="655"/>
      <c r="L93" s="655"/>
      <c r="M93" s="97"/>
      <c r="N93" s="130"/>
      <c r="O93" s="97"/>
      <c r="P93" s="130"/>
      <c r="Q93" s="97"/>
      <c r="R93" s="565"/>
    </row>
    <row r="94" spans="1:18" ht="14.25">
      <c r="A94" s="555"/>
      <c r="B94" s="556"/>
      <c r="C94" s="150" t="s">
        <v>101</v>
      </c>
      <c r="D94" s="97"/>
      <c r="E94" s="130"/>
      <c r="F94" s="130"/>
      <c r="G94" s="97"/>
      <c r="H94" s="130"/>
      <c r="I94" s="654"/>
      <c r="J94" s="654"/>
      <c r="K94" s="655"/>
      <c r="L94" s="655"/>
      <c r="M94" s="97"/>
      <c r="N94" s="130"/>
      <c r="O94" s="97"/>
      <c r="P94" s="130"/>
      <c r="Q94" s="97"/>
      <c r="R94" s="565"/>
    </row>
    <row r="95" spans="1:18" ht="14.25">
      <c r="A95" s="555"/>
      <c r="B95" s="556"/>
      <c r="C95" s="150" t="s">
        <v>89</v>
      </c>
      <c r="D95" s="97"/>
      <c r="E95" s="130"/>
      <c r="F95" s="130"/>
      <c r="G95" s="97"/>
      <c r="H95" s="130"/>
      <c r="I95" s="680" t="s">
        <v>89</v>
      </c>
      <c r="J95" s="680">
        <v>12</v>
      </c>
      <c r="K95" s="680">
        <v>25</v>
      </c>
      <c r="L95" s="655"/>
      <c r="M95" s="97"/>
      <c r="N95" s="130"/>
      <c r="O95" s="97"/>
      <c r="P95" s="130"/>
      <c r="Q95" s="97"/>
      <c r="R95" s="565"/>
    </row>
    <row r="96" spans="1:18" ht="14.25">
      <c r="A96" s="555"/>
      <c r="B96" s="556"/>
      <c r="C96" s="673" t="s">
        <v>102</v>
      </c>
      <c r="D96" s="97"/>
      <c r="E96" s="130"/>
      <c r="F96" s="130"/>
      <c r="G96" s="97"/>
      <c r="H96" s="130"/>
      <c r="I96" s="681" t="s">
        <v>102</v>
      </c>
      <c r="J96" s="654"/>
      <c r="K96" s="655">
        <v>40</v>
      </c>
      <c r="L96" s="655"/>
      <c r="M96" s="97"/>
      <c r="N96" s="130"/>
      <c r="O96" s="97"/>
      <c r="P96" s="130"/>
      <c r="Q96" s="97"/>
      <c r="R96" s="565"/>
    </row>
    <row r="97" spans="1:18" ht="14.25">
      <c r="A97" s="555"/>
      <c r="B97" s="556"/>
      <c r="C97" s="673" t="s">
        <v>103</v>
      </c>
      <c r="D97" s="97"/>
      <c r="E97" s="130"/>
      <c r="F97" s="130"/>
      <c r="G97" s="97"/>
      <c r="H97" s="130"/>
      <c r="I97" s="654"/>
      <c r="J97" s="654"/>
      <c r="K97" s="655"/>
      <c r="L97" s="655"/>
      <c r="M97" s="97"/>
      <c r="N97" s="130"/>
      <c r="O97" s="97"/>
      <c r="P97" s="130"/>
      <c r="Q97" s="97"/>
      <c r="R97" s="565"/>
    </row>
    <row r="98" spans="1:18" ht="14.25">
      <c r="A98" s="555"/>
      <c r="B98" s="556"/>
      <c r="C98" s="673" t="s">
        <v>104</v>
      </c>
      <c r="D98" s="97"/>
      <c r="E98" s="130"/>
      <c r="F98" s="130"/>
      <c r="G98" s="97"/>
      <c r="H98" s="130"/>
      <c r="I98" s="654"/>
      <c r="J98" s="654"/>
      <c r="K98" s="655"/>
      <c r="L98" s="655"/>
      <c r="M98" s="97"/>
      <c r="N98" s="130"/>
      <c r="O98" s="97"/>
      <c r="P98" s="130"/>
      <c r="Q98" s="97"/>
      <c r="R98" s="565"/>
    </row>
    <row r="99" spans="1:18" ht="14.25">
      <c r="A99" s="555"/>
      <c r="B99" s="556"/>
      <c r="C99" s="652" t="s">
        <v>42</v>
      </c>
      <c r="D99" s="97"/>
      <c r="E99" s="130"/>
      <c r="F99" s="130"/>
      <c r="G99" s="97"/>
      <c r="H99" s="130"/>
      <c r="I99" s="159" t="s">
        <v>42</v>
      </c>
      <c r="J99" s="665"/>
      <c r="K99" s="665">
        <v>0.1</v>
      </c>
      <c r="L99" s="655"/>
      <c r="M99" s="97"/>
      <c r="N99" s="130"/>
      <c r="O99" s="97"/>
      <c r="P99" s="130"/>
      <c r="Q99" s="97"/>
      <c r="R99" s="565"/>
    </row>
    <row r="100" spans="1:18" ht="14.25">
      <c r="A100" s="555"/>
      <c r="B100" s="556"/>
      <c r="C100" s="652" t="s">
        <v>78</v>
      </c>
      <c r="D100" s="97"/>
      <c r="E100" s="130"/>
      <c r="F100" s="130"/>
      <c r="G100" s="97"/>
      <c r="H100" s="130"/>
      <c r="I100" s="665"/>
      <c r="J100" s="665"/>
      <c r="K100" s="665"/>
      <c r="L100" s="655"/>
      <c r="M100" s="97"/>
      <c r="N100" s="130"/>
      <c r="O100" s="97"/>
      <c r="P100" s="130"/>
      <c r="Q100" s="97"/>
      <c r="R100" s="565"/>
    </row>
    <row r="101" spans="1:18" ht="14.25">
      <c r="A101" s="555"/>
      <c r="B101" s="556"/>
      <c r="C101" s="652" t="s">
        <v>105</v>
      </c>
      <c r="D101" s="97"/>
      <c r="E101" s="130"/>
      <c r="F101" s="130"/>
      <c r="G101" s="97"/>
      <c r="H101" s="130"/>
      <c r="I101" s="665"/>
      <c r="J101" s="665"/>
      <c r="K101" s="665"/>
      <c r="L101" s="655"/>
      <c r="M101" s="97"/>
      <c r="N101" s="130"/>
      <c r="O101" s="97"/>
      <c r="P101" s="130"/>
      <c r="Q101" s="97"/>
      <c r="R101" s="565"/>
    </row>
    <row r="102" spans="1:18" ht="14.25">
      <c r="A102" s="555"/>
      <c r="B102" s="556"/>
      <c r="C102" s="652" t="s">
        <v>46</v>
      </c>
      <c r="D102" s="97"/>
      <c r="E102" s="130"/>
      <c r="F102" s="130"/>
      <c r="G102" s="97"/>
      <c r="H102" s="130"/>
      <c r="I102" s="682"/>
      <c r="J102" s="665"/>
      <c r="K102" s="665"/>
      <c r="L102" s="655"/>
      <c r="M102" s="97"/>
      <c r="N102" s="130"/>
      <c r="O102" s="97"/>
      <c r="P102" s="130"/>
      <c r="Q102" s="97"/>
      <c r="R102" s="565"/>
    </row>
    <row r="103" spans="1:18" ht="14.25">
      <c r="A103" s="555"/>
      <c r="B103" s="556"/>
      <c r="C103" s="652" t="s">
        <v>91</v>
      </c>
      <c r="D103" s="97"/>
      <c r="E103" s="130"/>
      <c r="F103" s="130"/>
      <c r="G103" s="97"/>
      <c r="H103" s="130"/>
      <c r="I103" s="665" t="s">
        <v>91</v>
      </c>
      <c r="J103" s="665" t="s">
        <v>106</v>
      </c>
      <c r="K103" s="665">
        <v>0.6</v>
      </c>
      <c r="L103" s="655"/>
      <c r="M103" s="97"/>
      <c r="N103" s="130"/>
      <c r="O103" s="97"/>
      <c r="P103" s="130"/>
      <c r="Q103" s="97"/>
      <c r="R103" s="565"/>
    </row>
    <row r="104" spans="1:18" ht="14.25">
      <c r="A104" s="555"/>
      <c r="B104" s="556"/>
      <c r="C104" s="652" t="s">
        <v>55</v>
      </c>
      <c r="D104" s="97"/>
      <c r="E104" s="130"/>
      <c r="F104" s="130"/>
      <c r="G104" s="97"/>
      <c r="H104" s="130"/>
      <c r="I104" s="665" t="s">
        <v>55</v>
      </c>
      <c r="J104" s="665" t="s">
        <v>107</v>
      </c>
      <c r="K104" s="665">
        <v>0.9</v>
      </c>
      <c r="L104" s="655"/>
      <c r="M104" s="97"/>
      <c r="N104" s="130"/>
      <c r="O104" s="97"/>
      <c r="P104" s="130"/>
      <c r="Q104" s="97"/>
      <c r="R104" s="565"/>
    </row>
    <row r="105" spans="1:18" ht="14.25">
      <c r="A105" s="555"/>
      <c r="B105" s="556"/>
      <c r="C105" s="674" t="s">
        <v>108</v>
      </c>
      <c r="D105" s="97"/>
      <c r="E105" s="130"/>
      <c r="F105" s="130"/>
      <c r="G105" s="97"/>
      <c r="H105" s="130"/>
      <c r="I105" s="659"/>
      <c r="J105" s="683"/>
      <c r="K105" s="664"/>
      <c r="L105" s="655"/>
      <c r="M105" s="97"/>
      <c r="N105" s="130"/>
      <c r="O105" s="97"/>
      <c r="P105" s="130"/>
      <c r="Q105" s="97"/>
      <c r="R105" s="565"/>
    </row>
    <row r="106" spans="1:18" ht="14.25">
      <c r="A106" s="555"/>
      <c r="B106" s="556"/>
      <c r="C106" s="674" t="s">
        <v>109</v>
      </c>
      <c r="D106" s="97"/>
      <c r="E106" s="130"/>
      <c r="F106" s="130"/>
      <c r="G106" s="97"/>
      <c r="H106" s="130"/>
      <c r="I106" s="664" t="s">
        <v>109</v>
      </c>
      <c r="J106" s="683" t="s">
        <v>84</v>
      </c>
      <c r="K106" s="664">
        <v>0.1</v>
      </c>
      <c r="L106" s="655"/>
      <c r="M106" s="97"/>
      <c r="N106" s="130"/>
      <c r="O106" s="97"/>
      <c r="P106" s="130"/>
      <c r="Q106" s="97"/>
      <c r="R106" s="565"/>
    </row>
    <row r="107" spans="1:18" ht="14.25">
      <c r="A107" s="555"/>
      <c r="B107" s="556"/>
      <c r="C107" s="674" t="s">
        <v>50</v>
      </c>
      <c r="D107" s="97"/>
      <c r="E107" s="130"/>
      <c r="F107" s="130"/>
      <c r="G107" s="97"/>
      <c r="H107" s="130"/>
      <c r="I107" s="654"/>
      <c r="J107" s="654"/>
      <c r="K107" s="655"/>
      <c r="L107" s="655"/>
      <c r="M107" s="97"/>
      <c r="N107" s="130"/>
      <c r="O107" s="97"/>
      <c r="P107" s="130"/>
      <c r="Q107" s="97"/>
      <c r="R107" s="565"/>
    </row>
    <row r="108" spans="1:18" ht="14.25">
      <c r="A108" s="555"/>
      <c r="B108" s="556"/>
      <c r="C108" s="674" t="s">
        <v>48</v>
      </c>
      <c r="D108" s="97"/>
      <c r="E108" s="130"/>
      <c r="F108" s="130"/>
      <c r="G108" s="97"/>
      <c r="H108" s="130"/>
      <c r="I108" s="654"/>
      <c r="J108" s="654"/>
      <c r="K108" s="655"/>
      <c r="L108" s="655"/>
      <c r="M108" s="97"/>
      <c r="N108" s="130"/>
      <c r="O108" s="97"/>
      <c r="P108" s="130"/>
      <c r="Q108" s="97"/>
      <c r="R108" s="565"/>
    </row>
    <row r="109" spans="1:18" ht="14.25">
      <c r="A109" s="555"/>
      <c r="B109" s="556"/>
      <c r="C109" s="150" t="s">
        <v>78</v>
      </c>
      <c r="D109" s="97"/>
      <c r="E109" s="130"/>
      <c r="F109" s="130"/>
      <c r="G109" s="97"/>
      <c r="H109" s="130"/>
      <c r="I109" s="684" t="s">
        <v>78</v>
      </c>
      <c r="J109" s="685">
        <v>1</v>
      </c>
      <c r="K109" s="686">
        <v>10</v>
      </c>
      <c r="L109" s="655"/>
      <c r="M109" s="97"/>
      <c r="N109" s="130"/>
      <c r="O109" s="97"/>
      <c r="P109" s="130"/>
      <c r="Q109" s="97"/>
      <c r="R109" s="565"/>
    </row>
    <row r="110" spans="1:18" ht="14.25">
      <c r="A110" s="555"/>
      <c r="B110" s="556"/>
      <c r="C110" s="150" t="s">
        <v>46</v>
      </c>
      <c r="D110" s="97"/>
      <c r="E110" s="130"/>
      <c r="F110" s="130"/>
      <c r="G110" s="97"/>
      <c r="H110" s="130"/>
      <c r="I110" s="659" t="s">
        <v>46</v>
      </c>
      <c r="J110" s="685" t="s">
        <v>110</v>
      </c>
      <c r="K110" s="686">
        <v>20</v>
      </c>
      <c r="L110" s="655"/>
      <c r="M110" s="97"/>
      <c r="N110" s="130"/>
      <c r="O110" s="97"/>
      <c r="P110" s="130"/>
      <c r="Q110" s="97"/>
      <c r="R110" s="565"/>
    </row>
    <row r="111" spans="1:18" ht="14.25">
      <c r="A111" s="555"/>
      <c r="B111" s="556"/>
      <c r="C111" s="150" t="s">
        <v>48</v>
      </c>
      <c r="D111" s="97"/>
      <c r="E111" s="130"/>
      <c r="F111" s="130"/>
      <c r="G111" s="97"/>
      <c r="H111" s="130"/>
      <c r="I111" s="659"/>
      <c r="J111" s="685"/>
      <c r="K111" s="686"/>
      <c r="L111" s="655"/>
      <c r="M111" s="97"/>
      <c r="N111" s="130"/>
      <c r="O111" s="97"/>
      <c r="P111" s="130"/>
      <c r="Q111" s="97"/>
      <c r="R111" s="565"/>
    </row>
    <row r="112" spans="1:18" ht="14.25">
      <c r="A112" s="555"/>
      <c r="B112" s="556"/>
      <c r="C112" s="150" t="s">
        <v>56</v>
      </c>
      <c r="D112" s="97"/>
      <c r="E112" s="130"/>
      <c r="F112" s="130"/>
      <c r="G112" s="97"/>
      <c r="H112" s="130"/>
      <c r="I112" s="659" t="s">
        <v>56</v>
      </c>
      <c r="J112" s="685" t="s">
        <v>111</v>
      </c>
      <c r="K112" s="686">
        <v>20</v>
      </c>
      <c r="L112" s="655"/>
      <c r="M112" s="97"/>
      <c r="N112" s="130"/>
      <c r="O112" s="97"/>
      <c r="P112" s="130"/>
      <c r="Q112" s="97"/>
      <c r="R112" s="565"/>
    </row>
    <row r="113" spans="1:18" ht="14.25">
      <c r="A113" s="555"/>
      <c r="B113" s="556"/>
      <c r="C113" s="150" t="s">
        <v>55</v>
      </c>
      <c r="D113" s="97"/>
      <c r="E113" s="130"/>
      <c r="F113" s="130"/>
      <c r="G113" s="97"/>
      <c r="H113" s="130"/>
      <c r="I113" s="654"/>
      <c r="J113" s="654"/>
      <c r="K113" s="655"/>
      <c r="L113" s="655"/>
      <c r="M113" s="97"/>
      <c r="N113" s="130"/>
      <c r="O113" s="97"/>
      <c r="P113" s="130"/>
      <c r="Q113" s="97"/>
      <c r="R113" s="565"/>
    </row>
    <row r="114" spans="1:18" ht="14.25">
      <c r="A114" s="555"/>
      <c r="B114" s="556"/>
      <c r="C114" s="150" t="s">
        <v>112</v>
      </c>
      <c r="D114" s="97"/>
      <c r="E114" s="130"/>
      <c r="F114" s="130"/>
      <c r="G114" s="97"/>
      <c r="H114" s="130"/>
      <c r="I114" s="654"/>
      <c r="J114" s="654"/>
      <c r="K114" s="655"/>
      <c r="L114" s="655"/>
      <c r="M114" s="97"/>
      <c r="N114" s="130"/>
      <c r="O114" s="97"/>
      <c r="P114" s="130"/>
      <c r="Q114" s="97"/>
      <c r="R114" s="565"/>
    </row>
    <row r="115" spans="1:18" ht="14.25">
      <c r="A115" s="555"/>
      <c r="B115" s="556"/>
      <c r="C115" s="150" t="s">
        <v>51</v>
      </c>
      <c r="D115" s="97"/>
      <c r="E115" s="130"/>
      <c r="F115" s="130"/>
      <c r="G115" s="97"/>
      <c r="H115" s="130"/>
      <c r="I115" s="654"/>
      <c r="J115" s="654"/>
      <c r="K115" s="655"/>
      <c r="L115" s="655"/>
      <c r="M115" s="97"/>
      <c r="N115" s="130"/>
      <c r="O115" s="97"/>
      <c r="P115" s="130"/>
      <c r="Q115" s="97"/>
      <c r="R115" s="565"/>
    </row>
    <row r="116" spans="1:18" ht="14.25">
      <c r="A116" s="555"/>
      <c r="B116" s="556"/>
      <c r="C116" s="150" t="s">
        <v>113</v>
      </c>
      <c r="D116" s="97"/>
      <c r="E116" s="130"/>
      <c r="F116" s="130"/>
      <c r="G116" s="97"/>
      <c r="H116" s="130"/>
      <c r="I116" s="654"/>
      <c r="J116" s="654"/>
      <c r="K116" s="655"/>
      <c r="L116" s="655"/>
      <c r="M116" s="97"/>
      <c r="N116" s="130"/>
      <c r="O116" s="97"/>
      <c r="P116" s="130"/>
      <c r="Q116" s="97"/>
      <c r="R116" s="565"/>
    </row>
    <row r="117" spans="1:18" ht="14.25">
      <c r="A117" s="555"/>
      <c r="B117" s="556"/>
      <c r="C117" s="675" t="s">
        <v>49</v>
      </c>
      <c r="D117" s="97"/>
      <c r="E117" s="130"/>
      <c r="F117" s="130"/>
      <c r="G117" s="97"/>
      <c r="H117" s="130"/>
      <c r="I117" s="654"/>
      <c r="J117" s="654"/>
      <c r="K117" s="655"/>
      <c r="L117" s="655"/>
      <c r="M117" s="97"/>
      <c r="N117" s="130"/>
      <c r="O117" s="97"/>
      <c r="P117" s="130"/>
      <c r="Q117" s="97"/>
      <c r="R117" s="565"/>
    </row>
    <row r="118" spans="1:18" ht="14.25">
      <c r="A118" s="555"/>
      <c r="B118" s="556"/>
      <c r="C118" s="675" t="s">
        <v>46</v>
      </c>
      <c r="D118" s="97"/>
      <c r="E118" s="130"/>
      <c r="F118" s="130"/>
      <c r="G118" s="97"/>
      <c r="H118" s="130"/>
      <c r="I118" s="654"/>
      <c r="J118" s="654"/>
      <c r="K118" s="655"/>
      <c r="L118" s="655"/>
      <c r="M118" s="97"/>
      <c r="N118" s="130"/>
      <c r="O118" s="97"/>
      <c r="P118" s="130"/>
      <c r="Q118" s="97"/>
      <c r="R118" s="565"/>
    </row>
    <row r="119" spans="1:18" ht="14.25">
      <c r="A119" s="555"/>
      <c r="B119" s="556"/>
      <c r="C119" s="675" t="s">
        <v>40</v>
      </c>
      <c r="D119" s="97"/>
      <c r="E119" s="130"/>
      <c r="F119" s="130"/>
      <c r="G119" s="97"/>
      <c r="H119" s="130"/>
      <c r="I119" s="654"/>
      <c r="J119" s="654"/>
      <c r="K119" s="655"/>
      <c r="L119" s="655"/>
      <c r="M119" s="97"/>
      <c r="N119" s="130"/>
      <c r="O119" s="97"/>
      <c r="P119" s="130"/>
      <c r="Q119" s="97"/>
      <c r="R119" s="565"/>
    </row>
    <row r="120" spans="1:18" ht="14.25">
      <c r="A120" s="555"/>
      <c r="B120" s="556"/>
      <c r="C120" s="674" t="s">
        <v>48</v>
      </c>
      <c r="D120" s="97"/>
      <c r="E120" s="130"/>
      <c r="F120" s="130"/>
      <c r="G120" s="97"/>
      <c r="H120" s="130"/>
      <c r="I120" s="654"/>
      <c r="J120" s="654"/>
      <c r="K120" s="655"/>
      <c r="L120" s="655"/>
      <c r="M120" s="97"/>
      <c r="N120" s="130"/>
      <c r="O120" s="97"/>
      <c r="P120" s="130"/>
      <c r="Q120" s="97"/>
      <c r="R120" s="565"/>
    </row>
    <row r="121" spans="1:18" ht="14.25">
      <c r="A121" s="555"/>
      <c r="B121" s="556"/>
      <c r="C121" s="675" t="s">
        <v>52</v>
      </c>
      <c r="D121" s="97"/>
      <c r="E121" s="130"/>
      <c r="F121" s="130"/>
      <c r="G121" s="97"/>
      <c r="H121" s="130"/>
      <c r="I121" s="654"/>
      <c r="J121" s="654"/>
      <c r="K121" s="655"/>
      <c r="L121" s="655"/>
      <c r="M121" s="97"/>
      <c r="N121" s="130"/>
      <c r="O121" s="97"/>
      <c r="P121" s="130"/>
      <c r="Q121" s="97"/>
      <c r="R121" s="565"/>
    </row>
    <row r="122" spans="1:18" ht="14.25">
      <c r="A122" s="555"/>
      <c r="B122" s="556"/>
      <c r="C122" s="675" t="s">
        <v>48</v>
      </c>
      <c r="D122" s="97"/>
      <c r="E122" s="130"/>
      <c r="F122" s="130"/>
      <c r="G122" s="97"/>
      <c r="H122" s="130"/>
      <c r="I122" s="654"/>
      <c r="J122" s="654"/>
      <c r="K122" s="655"/>
      <c r="L122" s="655"/>
      <c r="M122" s="97"/>
      <c r="N122" s="130"/>
      <c r="O122" s="97"/>
      <c r="P122" s="130"/>
      <c r="Q122" s="97"/>
      <c r="R122" s="565"/>
    </row>
    <row r="123" spans="1:18" ht="14.25">
      <c r="A123" s="555"/>
      <c r="B123" s="556"/>
      <c r="C123" s="675" t="s">
        <v>91</v>
      </c>
      <c r="D123" s="97"/>
      <c r="E123" s="130"/>
      <c r="F123" s="130"/>
      <c r="G123" s="97"/>
      <c r="H123" s="130"/>
      <c r="I123" s="654"/>
      <c r="J123" s="654"/>
      <c r="K123" s="655"/>
      <c r="L123" s="655"/>
      <c r="M123" s="97"/>
      <c r="N123" s="130"/>
      <c r="O123" s="97"/>
      <c r="P123" s="130"/>
      <c r="Q123" s="97"/>
      <c r="R123" s="565"/>
    </row>
    <row r="124" spans="1:18" ht="14.25">
      <c r="A124" s="555"/>
      <c r="B124" s="556"/>
      <c r="C124" s="675" t="s">
        <v>114</v>
      </c>
      <c r="D124" s="97"/>
      <c r="E124" s="130"/>
      <c r="F124" s="130"/>
      <c r="G124" s="97"/>
      <c r="H124" s="130"/>
      <c r="I124" s="666" t="s">
        <v>114</v>
      </c>
      <c r="J124" s="667" t="s">
        <v>95</v>
      </c>
      <c r="K124" s="668">
        <v>0.5</v>
      </c>
      <c r="L124" s="687"/>
      <c r="M124" s="97"/>
      <c r="N124" s="130"/>
      <c r="O124" s="97"/>
      <c r="P124" s="130"/>
      <c r="Q124" s="97"/>
      <c r="R124" s="565"/>
    </row>
    <row r="125" spans="1:18" ht="14.25">
      <c r="A125" s="555"/>
      <c r="B125" s="556"/>
      <c r="C125" s="675" t="s">
        <v>115</v>
      </c>
      <c r="D125" s="97"/>
      <c r="E125" s="130"/>
      <c r="F125" s="130"/>
      <c r="G125" s="97"/>
      <c r="H125" s="130"/>
      <c r="I125" s="668"/>
      <c r="J125" s="688"/>
      <c r="K125" s="667"/>
      <c r="L125" s="687"/>
      <c r="M125" s="97"/>
      <c r="N125" s="130"/>
      <c r="O125" s="97"/>
      <c r="P125" s="130"/>
      <c r="Q125" s="97"/>
      <c r="R125" s="565"/>
    </row>
    <row r="126" spans="1:18" ht="14.25">
      <c r="A126" s="555"/>
      <c r="B126" s="556"/>
      <c r="C126" s="675" t="s">
        <v>116</v>
      </c>
      <c r="D126" s="97"/>
      <c r="E126" s="130"/>
      <c r="F126" s="130"/>
      <c r="G126" s="97"/>
      <c r="H126" s="130"/>
      <c r="I126" s="668"/>
      <c r="J126" s="688"/>
      <c r="K126" s="667"/>
      <c r="L126" s="687"/>
      <c r="M126" s="97"/>
      <c r="N126" s="130"/>
      <c r="O126" s="97"/>
      <c r="P126" s="130"/>
      <c r="Q126" s="97"/>
      <c r="R126" s="565"/>
    </row>
    <row r="127" spans="1:18" ht="14.25">
      <c r="A127" s="555"/>
      <c r="B127" s="556"/>
      <c r="C127" s="675" t="s">
        <v>54</v>
      </c>
      <c r="D127" s="97"/>
      <c r="E127" s="130"/>
      <c r="F127" s="130"/>
      <c r="G127" s="97"/>
      <c r="H127" s="130"/>
      <c r="I127" s="666" t="s">
        <v>54</v>
      </c>
      <c r="J127" s="667" t="s">
        <v>117</v>
      </c>
      <c r="K127" s="668">
        <v>2</v>
      </c>
      <c r="L127" s="687"/>
      <c r="M127" s="97"/>
      <c r="N127" s="130"/>
      <c r="O127" s="97"/>
      <c r="P127" s="130"/>
      <c r="Q127" s="97"/>
      <c r="R127" s="565"/>
    </row>
    <row r="128" spans="1:18" ht="14.25">
      <c r="A128" s="555"/>
      <c r="B128" s="556"/>
      <c r="C128" s="675" t="s">
        <v>90</v>
      </c>
      <c r="D128" s="97"/>
      <c r="E128" s="130"/>
      <c r="F128" s="130"/>
      <c r="G128" s="97"/>
      <c r="H128" s="130"/>
      <c r="I128" s="666" t="s">
        <v>90</v>
      </c>
      <c r="J128" s="667" t="s">
        <v>118</v>
      </c>
      <c r="K128" s="668">
        <v>2</v>
      </c>
      <c r="L128" s="687"/>
      <c r="M128" s="97"/>
      <c r="N128" s="130"/>
      <c r="O128" s="97"/>
      <c r="P128" s="130"/>
      <c r="Q128" s="97"/>
      <c r="R128" s="565"/>
    </row>
    <row r="129" spans="1:18" ht="15">
      <c r="A129" s="555"/>
      <c r="B129" s="556"/>
      <c r="C129" s="689" t="s">
        <v>78</v>
      </c>
      <c r="D129" s="97"/>
      <c r="E129" s="130"/>
      <c r="F129" s="130"/>
      <c r="G129" s="97"/>
      <c r="H129" s="130"/>
      <c r="I129" s="697" t="s">
        <v>78</v>
      </c>
      <c r="J129" s="698" t="s">
        <v>119</v>
      </c>
      <c r="K129" s="699">
        <v>1.1</v>
      </c>
      <c r="L129" s="655">
        <v>1</v>
      </c>
      <c r="M129" s="97"/>
      <c r="N129" s="130"/>
      <c r="O129" s="97"/>
      <c r="P129" s="130"/>
      <c r="Q129" s="97"/>
      <c r="R129" s="565"/>
    </row>
    <row r="130" spans="1:18" ht="15">
      <c r="A130" s="555"/>
      <c r="B130" s="556"/>
      <c r="C130" s="689" t="s">
        <v>40</v>
      </c>
      <c r="D130" s="97"/>
      <c r="E130" s="130"/>
      <c r="F130" s="130"/>
      <c r="G130" s="97"/>
      <c r="H130" s="130"/>
      <c r="I130" s="697" t="s">
        <v>40</v>
      </c>
      <c r="J130" s="698" t="s">
        <v>119</v>
      </c>
      <c r="K130" s="699">
        <v>0.01</v>
      </c>
      <c r="L130" s="655"/>
      <c r="M130" s="97"/>
      <c r="N130" s="130"/>
      <c r="O130" s="97"/>
      <c r="P130" s="130"/>
      <c r="Q130" s="97"/>
      <c r="R130" s="565"/>
    </row>
    <row r="131" spans="1:18" ht="30">
      <c r="A131" s="555"/>
      <c r="B131" s="556"/>
      <c r="C131" s="690" t="s">
        <v>120</v>
      </c>
      <c r="D131" s="97"/>
      <c r="E131" s="130"/>
      <c r="F131" s="130"/>
      <c r="G131" s="97"/>
      <c r="H131" s="130"/>
      <c r="I131" s="700" t="s">
        <v>120</v>
      </c>
      <c r="J131" s="698" t="s">
        <v>121</v>
      </c>
      <c r="K131" s="699">
        <v>15</v>
      </c>
      <c r="L131" s="701"/>
      <c r="M131" s="97"/>
      <c r="N131" s="130"/>
      <c r="O131" s="97"/>
      <c r="P131" s="130"/>
      <c r="Q131" s="97"/>
      <c r="R131" s="565"/>
    </row>
    <row r="132" spans="1:18" ht="15">
      <c r="A132" s="555"/>
      <c r="B132" s="556"/>
      <c r="C132" s="689" t="s">
        <v>46</v>
      </c>
      <c r="D132" s="97"/>
      <c r="E132" s="130"/>
      <c r="F132" s="130"/>
      <c r="G132" s="97"/>
      <c r="H132" s="130"/>
      <c r="I132" s="697" t="s">
        <v>46</v>
      </c>
      <c r="J132" s="679"/>
      <c r="K132" s="701"/>
      <c r="L132" s="701"/>
      <c r="M132" s="97"/>
      <c r="N132" s="130"/>
      <c r="O132" s="97"/>
      <c r="P132" s="130"/>
      <c r="Q132" s="97"/>
      <c r="R132" s="565"/>
    </row>
    <row r="133" spans="1:18" ht="30">
      <c r="A133" s="555"/>
      <c r="B133" s="556"/>
      <c r="C133" s="691" t="s">
        <v>122</v>
      </c>
      <c r="D133" s="97"/>
      <c r="E133" s="130"/>
      <c r="F133" s="130"/>
      <c r="G133" s="97"/>
      <c r="H133" s="130"/>
      <c r="I133" s="702" t="s">
        <v>122</v>
      </c>
      <c r="J133" s="703" t="s">
        <v>84</v>
      </c>
      <c r="K133" s="655">
        <v>5.177</v>
      </c>
      <c r="L133" s="655">
        <v>0</v>
      </c>
      <c r="M133" s="97"/>
      <c r="N133" s="130"/>
      <c r="O133" s="97"/>
      <c r="P133" s="130"/>
      <c r="Q133" s="97"/>
      <c r="R133" s="565"/>
    </row>
    <row r="134" spans="1:18" ht="14.25">
      <c r="A134" s="555"/>
      <c r="B134" s="556"/>
      <c r="C134" s="692" t="s">
        <v>70</v>
      </c>
      <c r="D134" s="128"/>
      <c r="E134" s="130"/>
      <c r="F134" s="130"/>
      <c r="G134" s="128"/>
      <c r="H134" s="130"/>
      <c r="I134" s="679"/>
      <c r="J134" s="679"/>
      <c r="K134" s="701"/>
      <c r="L134" s="701"/>
      <c r="M134" s="128"/>
      <c r="N134" s="130"/>
      <c r="O134" s="128"/>
      <c r="P134" s="130"/>
      <c r="Q134" s="128"/>
      <c r="R134" s="566"/>
    </row>
    <row r="135" spans="1:18" ht="14.25">
      <c r="A135" s="552">
        <v>4</v>
      </c>
      <c r="B135" s="84" t="s">
        <v>123</v>
      </c>
      <c r="C135" s="647" t="s">
        <v>91</v>
      </c>
      <c r="D135" s="128">
        <v>513.67</v>
      </c>
      <c r="E135" s="128">
        <v>420.1</v>
      </c>
      <c r="F135" s="128">
        <v>93.57</v>
      </c>
      <c r="G135" s="128">
        <v>99.01</v>
      </c>
      <c r="H135" s="128">
        <v>0.42</v>
      </c>
      <c r="I135" s="654"/>
      <c r="J135" s="654"/>
      <c r="K135" s="655"/>
      <c r="L135" s="655"/>
      <c r="M135" s="128">
        <v>58</v>
      </c>
      <c r="N135" s="128">
        <v>2.1</v>
      </c>
      <c r="O135" s="128">
        <v>119.49</v>
      </c>
      <c r="P135" s="128">
        <v>27.05</v>
      </c>
      <c r="Q135" s="128">
        <v>143.6</v>
      </c>
      <c r="R135" s="566">
        <v>64</v>
      </c>
    </row>
    <row r="136" spans="1:18" ht="14.25">
      <c r="A136" s="552"/>
      <c r="B136" s="84"/>
      <c r="C136" s="648" t="s">
        <v>124</v>
      </c>
      <c r="D136" s="130"/>
      <c r="E136" s="130"/>
      <c r="F136" s="130"/>
      <c r="G136" s="130"/>
      <c r="H136" s="130"/>
      <c r="I136" s="169" t="s">
        <v>124</v>
      </c>
      <c r="J136" s="660" t="s">
        <v>125</v>
      </c>
      <c r="K136" s="655">
        <v>10</v>
      </c>
      <c r="L136" s="655"/>
      <c r="M136" s="130"/>
      <c r="N136" s="130"/>
      <c r="O136" s="130"/>
      <c r="P136" s="130"/>
      <c r="Q136" s="130"/>
      <c r="R136" s="567"/>
    </row>
    <row r="137" spans="1:18" ht="14.25">
      <c r="A137" s="552"/>
      <c r="B137" s="84"/>
      <c r="C137" s="648" t="s">
        <v>126</v>
      </c>
      <c r="D137" s="130"/>
      <c r="E137" s="130"/>
      <c r="F137" s="130"/>
      <c r="G137" s="130"/>
      <c r="H137" s="130"/>
      <c r="I137" s="169" t="s">
        <v>126</v>
      </c>
      <c r="J137" s="660" t="s">
        <v>127</v>
      </c>
      <c r="K137" s="655">
        <v>10</v>
      </c>
      <c r="L137" s="655"/>
      <c r="M137" s="130"/>
      <c r="N137" s="130"/>
      <c r="O137" s="130"/>
      <c r="P137" s="130"/>
      <c r="Q137" s="130"/>
      <c r="R137" s="567"/>
    </row>
    <row r="138" spans="1:18" ht="14.25">
      <c r="A138" s="552"/>
      <c r="B138" s="84"/>
      <c r="C138" s="648" t="s">
        <v>128</v>
      </c>
      <c r="D138" s="130"/>
      <c r="E138" s="130"/>
      <c r="F138" s="130"/>
      <c r="G138" s="130"/>
      <c r="H138" s="130"/>
      <c r="I138" s="654"/>
      <c r="J138" s="654"/>
      <c r="K138" s="655"/>
      <c r="L138" s="655"/>
      <c r="M138" s="130"/>
      <c r="N138" s="130"/>
      <c r="O138" s="130"/>
      <c r="P138" s="130"/>
      <c r="Q138" s="130"/>
      <c r="R138" s="567"/>
    </row>
    <row r="139" spans="1:18" ht="14.25">
      <c r="A139" s="552"/>
      <c r="B139" s="84"/>
      <c r="C139" s="648" t="s">
        <v>94</v>
      </c>
      <c r="D139" s="130"/>
      <c r="E139" s="130"/>
      <c r="F139" s="130"/>
      <c r="G139" s="130"/>
      <c r="H139" s="130"/>
      <c r="I139" s="654"/>
      <c r="J139" s="654"/>
      <c r="K139" s="655"/>
      <c r="L139" s="655"/>
      <c r="M139" s="130"/>
      <c r="N139" s="130"/>
      <c r="O139" s="130"/>
      <c r="P139" s="130"/>
      <c r="Q139" s="130"/>
      <c r="R139" s="567"/>
    </row>
    <row r="140" spans="1:18" ht="14.25">
      <c r="A140" s="552"/>
      <c r="B140" s="84"/>
      <c r="C140" s="648" t="s">
        <v>92</v>
      </c>
      <c r="D140" s="130"/>
      <c r="E140" s="130"/>
      <c r="F140" s="130"/>
      <c r="G140" s="130"/>
      <c r="H140" s="130"/>
      <c r="I140" s="648" t="s">
        <v>92</v>
      </c>
      <c r="J140" s="676" t="s">
        <v>118</v>
      </c>
      <c r="K140" s="169">
        <v>5</v>
      </c>
      <c r="L140" s="663"/>
      <c r="M140" s="130"/>
      <c r="N140" s="130"/>
      <c r="O140" s="130"/>
      <c r="P140" s="130"/>
      <c r="Q140" s="130"/>
      <c r="R140" s="567"/>
    </row>
    <row r="141" spans="1:18" ht="14.25">
      <c r="A141" s="552"/>
      <c r="B141" s="84"/>
      <c r="C141" s="648" t="s">
        <v>90</v>
      </c>
      <c r="D141" s="130"/>
      <c r="E141" s="130"/>
      <c r="F141" s="130"/>
      <c r="G141" s="130"/>
      <c r="H141" s="130"/>
      <c r="I141" s="648" t="s">
        <v>90</v>
      </c>
      <c r="J141" s="676" t="s">
        <v>84</v>
      </c>
      <c r="K141" s="169">
        <v>5</v>
      </c>
      <c r="L141" s="169">
        <v>0.02</v>
      </c>
      <c r="M141" s="130"/>
      <c r="N141" s="130"/>
      <c r="O141" s="130"/>
      <c r="P141" s="130"/>
      <c r="Q141" s="130"/>
      <c r="R141" s="567"/>
    </row>
    <row r="142" spans="1:18" ht="14.25">
      <c r="A142" s="552"/>
      <c r="B142" s="84"/>
      <c r="C142" s="648" t="s">
        <v>81</v>
      </c>
      <c r="D142" s="130"/>
      <c r="E142" s="130"/>
      <c r="F142" s="130"/>
      <c r="G142" s="130"/>
      <c r="H142" s="130"/>
      <c r="I142" s="648" t="s">
        <v>81</v>
      </c>
      <c r="J142" s="662" t="s">
        <v>74</v>
      </c>
      <c r="K142" s="663">
        <v>7</v>
      </c>
      <c r="L142" s="169">
        <v>0.4</v>
      </c>
      <c r="M142" s="130"/>
      <c r="N142" s="130"/>
      <c r="O142" s="130"/>
      <c r="P142" s="130"/>
      <c r="Q142" s="130"/>
      <c r="R142" s="567"/>
    </row>
    <row r="143" spans="1:18" ht="14.25">
      <c r="A143" s="552"/>
      <c r="B143" s="84"/>
      <c r="C143" s="648" t="s">
        <v>57</v>
      </c>
      <c r="D143" s="130"/>
      <c r="E143" s="130"/>
      <c r="F143" s="130"/>
      <c r="G143" s="130"/>
      <c r="H143" s="130"/>
      <c r="I143" s="648" t="s">
        <v>57</v>
      </c>
      <c r="J143" s="676" t="s">
        <v>95</v>
      </c>
      <c r="K143" s="169">
        <v>5</v>
      </c>
      <c r="L143" s="663"/>
      <c r="M143" s="130"/>
      <c r="N143" s="130"/>
      <c r="O143" s="130"/>
      <c r="P143" s="130"/>
      <c r="Q143" s="130"/>
      <c r="R143" s="567"/>
    </row>
    <row r="144" spans="1:18" ht="14.25">
      <c r="A144" s="552"/>
      <c r="B144" s="84"/>
      <c r="C144" s="648" t="s">
        <v>93</v>
      </c>
      <c r="D144" s="130"/>
      <c r="E144" s="130"/>
      <c r="F144" s="130"/>
      <c r="G144" s="130"/>
      <c r="H144" s="130"/>
      <c r="I144" s="648" t="s">
        <v>93</v>
      </c>
      <c r="J144" s="677" t="s">
        <v>98</v>
      </c>
      <c r="K144" s="169">
        <v>5</v>
      </c>
      <c r="L144" s="663"/>
      <c r="M144" s="130"/>
      <c r="N144" s="130"/>
      <c r="O144" s="130"/>
      <c r="P144" s="130"/>
      <c r="Q144" s="130"/>
      <c r="R144" s="567"/>
    </row>
    <row r="145" spans="1:18" ht="14.25">
      <c r="A145" s="552"/>
      <c r="B145" s="84"/>
      <c r="C145" s="648" t="s">
        <v>65</v>
      </c>
      <c r="D145" s="130"/>
      <c r="E145" s="130"/>
      <c r="F145" s="130"/>
      <c r="G145" s="130"/>
      <c r="H145" s="130"/>
      <c r="I145" s="654"/>
      <c r="J145" s="654"/>
      <c r="K145" s="655"/>
      <c r="L145" s="655"/>
      <c r="M145" s="130"/>
      <c r="N145" s="130"/>
      <c r="O145" s="130"/>
      <c r="P145" s="130"/>
      <c r="Q145" s="130"/>
      <c r="R145" s="567"/>
    </row>
    <row r="146" spans="1:18" ht="14.25">
      <c r="A146" s="552"/>
      <c r="B146" s="84"/>
      <c r="C146" s="648" t="s">
        <v>67</v>
      </c>
      <c r="D146" s="130"/>
      <c r="E146" s="130"/>
      <c r="F146" s="130"/>
      <c r="G146" s="130"/>
      <c r="H146" s="130"/>
      <c r="I146" s="654"/>
      <c r="J146" s="654"/>
      <c r="K146" s="655"/>
      <c r="L146" s="655"/>
      <c r="M146" s="130"/>
      <c r="N146" s="130"/>
      <c r="O146" s="130"/>
      <c r="P146" s="130"/>
      <c r="Q146" s="130"/>
      <c r="R146" s="567"/>
    </row>
    <row r="147" spans="1:18" ht="14.25">
      <c r="A147" s="552"/>
      <c r="B147" s="84"/>
      <c r="C147" s="650" t="s">
        <v>54</v>
      </c>
      <c r="D147" s="130"/>
      <c r="E147" s="130"/>
      <c r="F147" s="130"/>
      <c r="G147" s="130"/>
      <c r="H147" s="130"/>
      <c r="I147" s="654" t="s">
        <v>54</v>
      </c>
      <c r="J147" s="654" t="s">
        <v>99</v>
      </c>
      <c r="K147" s="655">
        <v>4.5</v>
      </c>
      <c r="L147" s="655"/>
      <c r="M147" s="130"/>
      <c r="N147" s="130"/>
      <c r="O147" s="130"/>
      <c r="P147" s="130"/>
      <c r="Q147" s="130"/>
      <c r="R147" s="567"/>
    </row>
    <row r="148" spans="1:18" ht="14.25">
      <c r="A148" s="552"/>
      <c r="B148" s="84"/>
      <c r="C148" s="649" t="s">
        <v>46</v>
      </c>
      <c r="D148" s="130"/>
      <c r="E148" s="130"/>
      <c r="F148" s="130"/>
      <c r="G148" s="130"/>
      <c r="H148" s="130"/>
      <c r="I148" s="704" t="s">
        <v>46</v>
      </c>
      <c r="J148" s="654" t="s">
        <v>129</v>
      </c>
      <c r="K148" s="655">
        <v>4.5</v>
      </c>
      <c r="L148" s="655"/>
      <c r="M148" s="130"/>
      <c r="N148" s="130"/>
      <c r="O148" s="130"/>
      <c r="P148" s="130"/>
      <c r="Q148" s="130"/>
      <c r="R148" s="567"/>
    </row>
    <row r="149" spans="1:18" ht="14.25">
      <c r="A149" s="552"/>
      <c r="B149" s="84"/>
      <c r="C149" s="150" t="s">
        <v>46</v>
      </c>
      <c r="D149" s="130"/>
      <c r="E149" s="130"/>
      <c r="F149" s="130"/>
      <c r="G149" s="130"/>
      <c r="H149" s="130"/>
      <c r="I149" s="680" t="s">
        <v>46</v>
      </c>
      <c r="J149" s="680">
        <v>5</v>
      </c>
      <c r="K149" s="680">
        <v>6</v>
      </c>
      <c r="L149" s="655"/>
      <c r="M149" s="130"/>
      <c r="N149" s="130"/>
      <c r="O149" s="130"/>
      <c r="P149" s="130"/>
      <c r="Q149" s="130"/>
      <c r="R149" s="567"/>
    </row>
    <row r="150" spans="1:18" ht="14.25">
      <c r="A150" s="552"/>
      <c r="B150" s="84"/>
      <c r="C150" s="150" t="s">
        <v>90</v>
      </c>
      <c r="D150" s="130"/>
      <c r="E150" s="130"/>
      <c r="F150" s="130"/>
      <c r="G150" s="130"/>
      <c r="H150" s="130"/>
      <c r="I150" s="680" t="s">
        <v>90</v>
      </c>
      <c r="J150" s="680">
        <v>9</v>
      </c>
      <c r="K150" s="680">
        <v>5</v>
      </c>
      <c r="L150" s="655"/>
      <c r="M150" s="130"/>
      <c r="N150" s="130"/>
      <c r="O150" s="130"/>
      <c r="P150" s="130"/>
      <c r="Q150" s="130"/>
      <c r="R150" s="567"/>
    </row>
    <row r="151" spans="1:18" ht="14.25">
      <c r="A151" s="552"/>
      <c r="B151" s="84"/>
      <c r="C151" s="150" t="s">
        <v>101</v>
      </c>
      <c r="D151" s="130"/>
      <c r="E151" s="130"/>
      <c r="F151" s="130"/>
      <c r="G151" s="130"/>
      <c r="H151" s="130"/>
      <c r="I151" s="680" t="s">
        <v>101</v>
      </c>
      <c r="J151" s="680">
        <v>7</v>
      </c>
      <c r="K151" s="680">
        <v>8.57</v>
      </c>
      <c r="L151" s="655"/>
      <c r="M151" s="130"/>
      <c r="N151" s="130"/>
      <c r="O151" s="130"/>
      <c r="P151" s="130"/>
      <c r="Q151" s="130"/>
      <c r="R151" s="567"/>
    </row>
    <row r="152" spans="1:18" ht="14.25">
      <c r="A152" s="552"/>
      <c r="B152" s="84"/>
      <c r="C152" s="673" t="s">
        <v>53</v>
      </c>
      <c r="D152" s="130"/>
      <c r="E152" s="130"/>
      <c r="F152" s="130"/>
      <c r="G152" s="130"/>
      <c r="H152" s="130"/>
      <c r="I152" s="681" t="s">
        <v>53</v>
      </c>
      <c r="J152" s="705" t="s">
        <v>130</v>
      </c>
      <c r="K152" s="655">
        <v>0.44</v>
      </c>
      <c r="L152" s="655"/>
      <c r="M152" s="130"/>
      <c r="N152" s="130"/>
      <c r="O152" s="130"/>
      <c r="P152" s="130"/>
      <c r="Q152" s="130"/>
      <c r="R152" s="567"/>
    </row>
    <row r="153" spans="1:18" ht="14.25">
      <c r="A153" s="552"/>
      <c r="B153" s="84"/>
      <c r="C153" s="673" t="s">
        <v>42</v>
      </c>
      <c r="D153" s="130"/>
      <c r="E153" s="130"/>
      <c r="F153" s="130"/>
      <c r="G153" s="130"/>
      <c r="H153" s="130"/>
      <c r="I153" s="681" t="s">
        <v>42</v>
      </c>
      <c r="J153" s="654">
        <v>5</v>
      </c>
      <c r="K153" s="655">
        <v>5</v>
      </c>
      <c r="L153" s="655"/>
      <c r="M153" s="130"/>
      <c r="N153" s="130"/>
      <c r="O153" s="130"/>
      <c r="P153" s="130"/>
      <c r="Q153" s="130"/>
      <c r="R153" s="567"/>
    </row>
    <row r="154" spans="1:18" ht="14.25">
      <c r="A154" s="552"/>
      <c r="B154" s="84"/>
      <c r="C154" s="673" t="s">
        <v>131</v>
      </c>
      <c r="D154" s="130"/>
      <c r="E154" s="130"/>
      <c r="F154" s="130"/>
      <c r="G154" s="130"/>
      <c r="H154" s="130"/>
      <c r="I154" s="654"/>
      <c r="J154" s="654"/>
      <c r="K154" s="655"/>
      <c r="L154" s="655"/>
      <c r="M154" s="130"/>
      <c r="N154" s="130"/>
      <c r="O154" s="130"/>
      <c r="P154" s="130"/>
      <c r="Q154" s="130"/>
      <c r="R154" s="567"/>
    </row>
    <row r="155" spans="1:18" ht="14.25">
      <c r="A155" s="552"/>
      <c r="B155" s="84"/>
      <c r="C155" s="674" t="s">
        <v>49</v>
      </c>
      <c r="D155" s="130"/>
      <c r="E155" s="130"/>
      <c r="F155" s="130"/>
      <c r="G155" s="130"/>
      <c r="H155" s="130"/>
      <c r="I155" s="654"/>
      <c r="J155" s="654"/>
      <c r="K155" s="655"/>
      <c r="L155" s="655"/>
      <c r="M155" s="130"/>
      <c r="N155" s="130"/>
      <c r="O155" s="130"/>
      <c r="P155" s="130"/>
      <c r="Q155" s="130"/>
      <c r="R155" s="567"/>
    </row>
    <row r="156" spans="1:18" ht="14.25">
      <c r="A156" s="552"/>
      <c r="B156" s="84"/>
      <c r="C156" s="150" t="s">
        <v>78</v>
      </c>
      <c r="D156" s="130"/>
      <c r="E156" s="130"/>
      <c r="F156" s="130"/>
      <c r="G156" s="130"/>
      <c r="H156" s="130"/>
      <c r="I156" s="654"/>
      <c r="J156" s="654"/>
      <c r="K156" s="655"/>
      <c r="L156" s="655"/>
      <c r="M156" s="130"/>
      <c r="N156" s="130"/>
      <c r="O156" s="130"/>
      <c r="P156" s="130"/>
      <c r="Q156" s="130"/>
      <c r="R156" s="567"/>
    </row>
    <row r="157" spans="1:18" ht="14.25">
      <c r="A157" s="552"/>
      <c r="B157" s="84"/>
      <c r="C157" s="693" t="s">
        <v>55</v>
      </c>
      <c r="D157" s="130"/>
      <c r="E157" s="130"/>
      <c r="F157" s="130"/>
      <c r="G157" s="130"/>
      <c r="H157" s="130"/>
      <c r="I157" s="659" t="s">
        <v>55</v>
      </c>
      <c r="J157" s="685" t="s">
        <v>111</v>
      </c>
      <c r="K157" s="686">
        <v>3</v>
      </c>
      <c r="L157" s="655"/>
      <c r="M157" s="130"/>
      <c r="N157" s="130"/>
      <c r="O157" s="130"/>
      <c r="P157" s="130"/>
      <c r="Q157" s="130"/>
      <c r="R157" s="567"/>
    </row>
    <row r="158" spans="1:18" ht="14.25">
      <c r="A158" s="552"/>
      <c r="B158" s="84"/>
      <c r="C158" s="694" t="s">
        <v>49</v>
      </c>
      <c r="D158" s="130"/>
      <c r="E158" s="130"/>
      <c r="F158" s="130"/>
      <c r="G158" s="130"/>
      <c r="H158" s="130"/>
      <c r="I158" s="659" t="s">
        <v>49</v>
      </c>
      <c r="J158" s="685"/>
      <c r="K158" s="686">
        <v>5</v>
      </c>
      <c r="L158" s="655"/>
      <c r="M158" s="130"/>
      <c r="N158" s="130"/>
      <c r="O158" s="130"/>
      <c r="P158" s="130"/>
      <c r="Q158" s="130"/>
      <c r="R158" s="567"/>
    </row>
    <row r="159" spans="1:18" ht="14.25">
      <c r="A159" s="552"/>
      <c r="B159" s="84"/>
      <c r="C159" s="694" t="s">
        <v>87</v>
      </c>
      <c r="D159" s="130"/>
      <c r="E159" s="130"/>
      <c r="F159" s="130"/>
      <c r="G159" s="130"/>
      <c r="H159" s="130"/>
      <c r="I159" s="659" t="s">
        <v>87</v>
      </c>
      <c r="J159" s="685"/>
      <c r="K159" s="686">
        <v>10</v>
      </c>
      <c r="L159" s="655"/>
      <c r="M159" s="130"/>
      <c r="N159" s="130"/>
      <c r="O159" s="130"/>
      <c r="P159" s="130"/>
      <c r="Q159" s="130"/>
      <c r="R159" s="567"/>
    </row>
    <row r="160" spans="1:18" ht="14.25">
      <c r="A160" s="552"/>
      <c r="B160" s="84"/>
      <c r="C160" s="694" t="s">
        <v>91</v>
      </c>
      <c r="D160" s="130"/>
      <c r="E160" s="130"/>
      <c r="F160" s="130"/>
      <c r="G160" s="130"/>
      <c r="H160" s="130"/>
      <c r="I160" s="654"/>
      <c r="J160" s="654"/>
      <c r="K160" s="655"/>
      <c r="L160" s="655"/>
      <c r="M160" s="130"/>
      <c r="N160" s="130"/>
      <c r="O160" s="130"/>
      <c r="P160" s="130"/>
      <c r="Q160" s="130"/>
      <c r="R160" s="567"/>
    </row>
    <row r="161" spans="1:18" ht="14.25">
      <c r="A161" s="552"/>
      <c r="B161" s="84"/>
      <c r="C161" s="150" t="s">
        <v>132</v>
      </c>
      <c r="D161" s="130"/>
      <c r="E161" s="130"/>
      <c r="F161" s="130"/>
      <c r="G161" s="130"/>
      <c r="H161" s="130"/>
      <c r="I161" s="654"/>
      <c r="J161" s="654"/>
      <c r="K161" s="655"/>
      <c r="L161" s="655"/>
      <c r="M161" s="130"/>
      <c r="N161" s="130"/>
      <c r="O161" s="130"/>
      <c r="P161" s="130"/>
      <c r="Q161" s="130"/>
      <c r="R161" s="567"/>
    </row>
    <row r="162" spans="1:18" ht="15" customHeight="1">
      <c r="A162" s="552"/>
      <c r="B162" s="84"/>
      <c r="C162" s="648" t="s">
        <v>133</v>
      </c>
      <c r="D162" s="130"/>
      <c r="E162" s="130"/>
      <c r="F162" s="130"/>
      <c r="G162" s="130"/>
      <c r="H162" s="130"/>
      <c r="I162" s="654"/>
      <c r="J162" s="654"/>
      <c r="K162" s="655"/>
      <c r="L162" s="655"/>
      <c r="M162" s="130"/>
      <c r="N162" s="130"/>
      <c r="O162" s="130"/>
      <c r="P162" s="130"/>
      <c r="Q162" s="130"/>
      <c r="R162" s="567"/>
    </row>
    <row r="163" spans="1:18" ht="14.25">
      <c r="A163" s="552"/>
      <c r="B163" s="84"/>
      <c r="C163" s="694" t="s">
        <v>134</v>
      </c>
      <c r="D163" s="130"/>
      <c r="E163" s="130"/>
      <c r="F163" s="130"/>
      <c r="G163" s="130"/>
      <c r="H163" s="130"/>
      <c r="I163" s="654"/>
      <c r="J163" s="654"/>
      <c r="K163" s="655"/>
      <c r="L163" s="655"/>
      <c r="M163" s="130"/>
      <c r="N163" s="130"/>
      <c r="O163" s="130"/>
      <c r="P163" s="130"/>
      <c r="Q163" s="130"/>
      <c r="R163" s="567"/>
    </row>
    <row r="164" spans="1:18" ht="14.25">
      <c r="A164" s="552"/>
      <c r="B164" s="84"/>
      <c r="C164" s="648" t="s">
        <v>47</v>
      </c>
      <c r="D164" s="130"/>
      <c r="E164" s="130"/>
      <c r="F164" s="130"/>
      <c r="G164" s="130"/>
      <c r="H164" s="130"/>
      <c r="I164" s="654"/>
      <c r="J164" s="654"/>
      <c r="K164" s="655"/>
      <c r="L164" s="655"/>
      <c r="M164" s="130"/>
      <c r="N164" s="130"/>
      <c r="O164" s="130"/>
      <c r="P164" s="130"/>
      <c r="Q164" s="130"/>
      <c r="R164" s="567"/>
    </row>
    <row r="165" spans="1:18" ht="14.25">
      <c r="A165" s="552"/>
      <c r="B165" s="84"/>
      <c r="C165" s="648" t="s">
        <v>94</v>
      </c>
      <c r="D165" s="130"/>
      <c r="E165" s="130"/>
      <c r="F165" s="130"/>
      <c r="G165" s="130"/>
      <c r="H165" s="130"/>
      <c r="I165" s="654"/>
      <c r="J165" s="654"/>
      <c r="K165" s="655"/>
      <c r="L165" s="655"/>
      <c r="M165" s="130"/>
      <c r="N165" s="130"/>
      <c r="O165" s="130"/>
      <c r="P165" s="130"/>
      <c r="Q165" s="130"/>
      <c r="R165" s="567"/>
    </row>
    <row r="166" spans="1:18" ht="14.25">
      <c r="A166" s="552"/>
      <c r="B166" s="84"/>
      <c r="C166" s="648" t="s">
        <v>135</v>
      </c>
      <c r="D166" s="130"/>
      <c r="E166" s="130"/>
      <c r="F166" s="130"/>
      <c r="G166" s="130"/>
      <c r="H166" s="130"/>
      <c r="I166" s="654"/>
      <c r="J166" s="654"/>
      <c r="K166" s="655"/>
      <c r="L166" s="655"/>
      <c r="M166" s="130"/>
      <c r="N166" s="130"/>
      <c r="O166" s="130"/>
      <c r="P166" s="130"/>
      <c r="Q166" s="130"/>
      <c r="R166" s="567"/>
    </row>
    <row r="167" spans="1:18" ht="14.25">
      <c r="A167" s="552"/>
      <c r="B167" s="84"/>
      <c r="C167" s="648" t="s">
        <v>136</v>
      </c>
      <c r="D167" s="130"/>
      <c r="E167" s="130"/>
      <c r="F167" s="130"/>
      <c r="G167" s="130"/>
      <c r="H167" s="130"/>
      <c r="I167" s="654"/>
      <c r="J167" s="654"/>
      <c r="K167" s="655"/>
      <c r="L167" s="655"/>
      <c r="M167" s="130"/>
      <c r="N167" s="130"/>
      <c r="O167" s="130"/>
      <c r="P167" s="130"/>
      <c r="Q167" s="130"/>
      <c r="R167" s="567"/>
    </row>
    <row r="168" spans="1:18" ht="14.25">
      <c r="A168" s="552"/>
      <c r="B168" s="84"/>
      <c r="C168" s="691" t="s">
        <v>137</v>
      </c>
      <c r="D168" s="130"/>
      <c r="E168" s="130"/>
      <c r="F168" s="130"/>
      <c r="G168" s="130"/>
      <c r="H168" s="130"/>
      <c r="I168" s="654"/>
      <c r="J168" s="654"/>
      <c r="K168" s="655"/>
      <c r="L168" s="655"/>
      <c r="M168" s="130"/>
      <c r="N168" s="130"/>
      <c r="O168" s="130"/>
      <c r="P168" s="130"/>
      <c r="Q168" s="130"/>
      <c r="R168" s="567"/>
    </row>
    <row r="169" spans="1:18" ht="14.25">
      <c r="A169" s="552"/>
      <c r="B169" s="84"/>
      <c r="C169" s="695"/>
      <c r="D169" s="130"/>
      <c r="E169" s="130"/>
      <c r="F169" s="130"/>
      <c r="G169" s="130"/>
      <c r="H169" s="130"/>
      <c r="I169" s="654"/>
      <c r="J169" s="654"/>
      <c r="K169" s="655"/>
      <c r="L169" s="655"/>
      <c r="M169" s="130"/>
      <c r="N169" s="130"/>
      <c r="O169" s="130"/>
      <c r="P169" s="130"/>
      <c r="Q169" s="130"/>
      <c r="R169" s="567"/>
    </row>
    <row r="170" spans="1:18" ht="14.25">
      <c r="A170" s="552">
        <v>5</v>
      </c>
      <c r="B170" s="554" t="s">
        <v>138</v>
      </c>
      <c r="C170" s="696" t="s">
        <v>93</v>
      </c>
      <c r="D170" s="97">
        <v>327.0977</v>
      </c>
      <c r="E170" s="97">
        <v>294.4077</v>
      </c>
      <c r="F170" s="97">
        <v>32.69</v>
      </c>
      <c r="G170" s="97">
        <v>65.188</v>
      </c>
      <c r="H170" s="128">
        <v>11.09</v>
      </c>
      <c r="I170" s="706" t="s">
        <v>93</v>
      </c>
      <c r="J170" s="707" t="s">
        <v>139</v>
      </c>
      <c r="K170" s="708">
        <v>1.01</v>
      </c>
      <c r="L170" s="709">
        <v>0.9595</v>
      </c>
      <c r="M170" s="97">
        <v>44.5</v>
      </c>
      <c r="N170" s="128">
        <v>1.2</v>
      </c>
      <c r="O170" s="97">
        <v>110.4597</v>
      </c>
      <c r="P170" s="128">
        <v>13.1</v>
      </c>
      <c r="Q170" s="97">
        <v>74.26</v>
      </c>
      <c r="R170" s="565">
        <v>7.3</v>
      </c>
    </row>
    <row r="171" spans="1:18" ht="14.25">
      <c r="A171" s="552"/>
      <c r="B171" s="556"/>
      <c r="C171" s="696" t="s">
        <v>53</v>
      </c>
      <c r="D171" s="97"/>
      <c r="E171" s="97"/>
      <c r="F171" s="97"/>
      <c r="G171" s="97"/>
      <c r="H171" s="130"/>
      <c r="I171" s="706" t="s">
        <v>53</v>
      </c>
      <c r="J171" s="707" t="s">
        <v>139</v>
      </c>
      <c r="K171" s="708">
        <v>1.28</v>
      </c>
      <c r="L171" s="709">
        <v>1.216</v>
      </c>
      <c r="M171" s="97"/>
      <c r="N171" s="130"/>
      <c r="O171" s="97"/>
      <c r="P171" s="130"/>
      <c r="Q171" s="97"/>
      <c r="R171" s="565"/>
    </row>
    <row r="172" spans="1:18" ht="14.25">
      <c r="A172" s="552"/>
      <c r="B172" s="556"/>
      <c r="C172" s="696" t="s">
        <v>54</v>
      </c>
      <c r="D172" s="97"/>
      <c r="E172" s="97"/>
      <c r="F172" s="97"/>
      <c r="G172" s="97"/>
      <c r="H172" s="130"/>
      <c r="I172" s="706" t="s">
        <v>54</v>
      </c>
      <c r="J172" s="707" t="s">
        <v>139</v>
      </c>
      <c r="K172" s="708">
        <v>1.1</v>
      </c>
      <c r="L172" s="709">
        <v>1.045</v>
      </c>
      <c r="M172" s="97"/>
      <c r="N172" s="130"/>
      <c r="O172" s="97"/>
      <c r="P172" s="130"/>
      <c r="Q172" s="97"/>
      <c r="R172" s="565"/>
    </row>
    <row r="173" spans="1:18" ht="14.25">
      <c r="A173" s="552"/>
      <c r="B173" s="556"/>
      <c r="C173" s="696" t="s">
        <v>89</v>
      </c>
      <c r="D173" s="97"/>
      <c r="E173" s="97"/>
      <c r="F173" s="97"/>
      <c r="G173" s="97"/>
      <c r="H173" s="130"/>
      <c r="I173" s="706" t="s">
        <v>89</v>
      </c>
      <c r="J173" s="710" t="s">
        <v>139</v>
      </c>
      <c r="K173" s="708">
        <v>0.17</v>
      </c>
      <c r="L173" s="709">
        <v>0.1615</v>
      </c>
      <c r="M173" s="97"/>
      <c r="N173" s="130"/>
      <c r="O173" s="97"/>
      <c r="P173" s="130"/>
      <c r="Q173" s="97"/>
      <c r="R173" s="565"/>
    </row>
    <row r="174" spans="1:18" ht="14.25">
      <c r="A174" s="552"/>
      <c r="B174" s="556"/>
      <c r="C174" s="696" t="s">
        <v>56</v>
      </c>
      <c r="D174" s="97"/>
      <c r="E174" s="97"/>
      <c r="F174" s="97"/>
      <c r="G174" s="97"/>
      <c r="H174" s="130"/>
      <c r="I174" s="706" t="s">
        <v>56</v>
      </c>
      <c r="J174" s="711" t="s">
        <v>139</v>
      </c>
      <c r="K174" s="708">
        <v>0.01</v>
      </c>
      <c r="L174" s="709">
        <v>0.0095</v>
      </c>
      <c r="M174" s="97"/>
      <c r="N174" s="130"/>
      <c r="O174" s="97"/>
      <c r="P174" s="130"/>
      <c r="Q174" s="97"/>
      <c r="R174" s="565"/>
    </row>
    <row r="175" spans="1:18" ht="14.25">
      <c r="A175" s="552"/>
      <c r="B175" s="556"/>
      <c r="C175" s="696" t="s">
        <v>91</v>
      </c>
      <c r="D175" s="97"/>
      <c r="E175" s="97"/>
      <c r="F175" s="97"/>
      <c r="G175" s="97"/>
      <c r="H175" s="130"/>
      <c r="I175" s="706" t="s">
        <v>91</v>
      </c>
      <c r="J175" s="711" t="s">
        <v>139</v>
      </c>
      <c r="K175" s="708">
        <v>0.02</v>
      </c>
      <c r="L175" s="709">
        <v>0.019</v>
      </c>
      <c r="M175" s="97"/>
      <c r="N175" s="130"/>
      <c r="O175" s="97"/>
      <c r="P175" s="130"/>
      <c r="Q175" s="97"/>
      <c r="R175" s="565"/>
    </row>
    <row r="176" spans="1:18" ht="14.25">
      <c r="A176" s="552"/>
      <c r="B176" s="556"/>
      <c r="C176" s="696" t="s">
        <v>140</v>
      </c>
      <c r="D176" s="97"/>
      <c r="E176" s="97"/>
      <c r="F176" s="97"/>
      <c r="G176" s="97"/>
      <c r="H176" s="130"/>
      <c r="I176" s="706" t="s">
        <v>140</v>
      </c>
      <c r="J176" s="711" t="s">
        <v>139</v>
      </c>
      <c r="K176" s="708">
        <v>0.02</v>
      </c>
      <c r="L176" s="709">
        <v>0.019</v>
      </c>
      <c r="M176" s="97"/>
      <c r="N176" s="130"/>
      <c r="O176" s="97"/>
      <c r="P176" s="130"/>
      <c r="Q176" s="97"/>
      <c r="R176" s="565"/>
    </row>
    <row r="177" spans="1:18" ht="14.25">
      <c r="A177" s="552"/>
      <c r="B177" s="556"/>
      <c r="C177" s="696" t="s">
        <v>141</v>
      </c>
      <c r="D177" s="97"/>
      <c r="E177" s="97"/>
      <c r="F177" s="97"/>
      <c r="G177" s="97"/>
      <c r="H177" s="130"/>
      <c r="I177" s="706" t="s">
        <v>141</v>
      </c>
      <c r="J177" s="711" t="s">
        <v>139</v>
      </c>
      <c r="K177" s="708">
        <v>0.43</v>
      </c>
      <c r="L177" s="709">
        <v>0.4085</v>
      </c>
      <c r="M177" s="97"/>
      <c r="N177" s="130"/>
      <c r="O177" s="97"/>
      <c r="P177" s="130"/>
      <c r="Q177" s="97"/>
      <c r="R177" s="565"/>
    </row>
    <row r="178" spans="1:18" ht="14.25">
      <c r="A178" s="552"/>
      <c r="B178" s="556"/>
      <c r="C178" s="696" t="s">
        <v>142</v>
      </c>
      <c r="D178" s="97"/>
      <c r="E178" s="97"/>
      <c r="F178" s="97"/>
      <c r="G178" s="97"/>
      <c r="H178" s="130"/>
      <c r="I178" s="706" t="s">
        <v>142</v>
      </c>
      <c r="J178" s="711" t="s">
        <v>139</v>
      </c>
      <c r="K178" s="708">
        <v>0.02</v>
      </c>
      <c r="L178" s="709">
        <v>0.019</v>
      </c>
      <c r="M178" s="97"/>
      <c r="N178" s="130"/>
      <c r="O178" s="97"/>
      <c r="P178" s="130"/>
      <c r="Q178" s="97"/>
      <c r="R178" s="565"/>
    </row>
    <row r="179" spans="1:18" ht="14.25">
      <c r="A179" s="552"/>
      <c r="B179" s="556"/>
      <c r="C179" s="696" t="s">
        <v>143</v>
      </c>
      <c r="D179" s="97"/>
      <c r="E179" s="97"/>
      <c r="F179" s="97"/>
      <c r="G179" s="97"/>
      <c r="H179" s="130"/>
      <c r="I179" s="706" t="s">
        <v>143</v>
      </c>
      <c r="J179" s="711" t="s">
        <v>139</v>
      </c>
      <c r="K179" s="708">
        <v>0.01</v>
      </c>
      <c r="L179" s="709">
        <v>0.0095</v>
      </c>
      <c r="M179" s="97"/>
      <c r="N179" s="130"/>
      <c r="O179" s="97"/>
      <c r="P179" s="130"/>
      <c r="Q179" s="97"/>
      <c r="R179" s="565"/>
    </row>
    <row r="180" spans="1:18" ht="14.25">
      <c r="A180" s="552"/>
      <c r="B180" s="556"/>
      <c r="C180" s="696" t="s">
        <v>90</v>
      </c>
      <c r="D180" s="97"/>
      <c r="E180" s="97"/>
      <c r="F180" s="97"/>
      <c r="G180" s="97"/>
      <c r="H180" s="130"/>
      <c r="I180" s="706" t="s">
        <v>90</v>
      </c>
      <c r="J180" s="711" t="s">
        <v>139</v>
      </c>
      <c r="K180" s="708">
        <v>0.06</v>
      </c>
      <c r="L180" s="709">
        <v>0.057</v>
      </c>
      <c r="M180" s="97"/>
      <c r="N180" s="130"/>
      <c r="O180" s="97"/>
      <c r="P180" s="130"/>
      <c r="Q180" s="97"/>
      <c r="R180" s="565"/>
    </row>
    <row r="181" spans="1:18" ht="14.25">
      <c r="A181" s="552"/>
      <c r="B181" s="556"/>
      <c r="C181" s="696" t="s">
        <v>60</v>
      </c>
      <c r="D181" s="97"/>
      <c r="E181" s="97"/>
      <c r="F181" s="97"/>
      <c r="G181" s="97"/>
      <c r="H181" s="130"/>
      <c r="I181" s="706" t="s">
        <v>60</v>
      </c>
      <c r="J181" s="711" t="s">
        <v>139</v>
      </c>
      <c r="K181" s="708">
        <v>0.02</v>
      </c>
      <c r="L181" s="709">
        <v>0.019</v>
      </c>
      <c r="M181" s="97"/>
      <c r="N181" s="130"/>
      <c r="O181" s="97"/>
      <c r="P181" s="130"/>
      <c r="Q181" s="97"/>
      <c r="R181" s="565"/>
    </row>
    <row r="182" spans="1:18" ht="14.25">
      <c r="A182" s="552"/>
      <c r="B182" s="556"/>
      <c r="C182" s="696" t="s">
        <v>94</v>
      </c>
      <c r="D182" s="97"/>
      <c r="E182" s="97"/>
      <c r="F182" s="97"/>
      <c r="G182" s="97"/>
      <c r="H182" s="130"/>
      <c r="I182" s="706" t="s">
        <v>94</v>
      </c>
      <c r="J182" s="711" t="s">
        <v>139</v>
      </c>
      <c r="K182" s="708">
        <v>0.3</v>
      </c>
      <c r="L182" s="709">
        <v>0.285</v>
      </c>
      <c r="M182" s="97"/>
      <c r="N182" s="130"/>
      <c r="O182" s="97"/>
      <c r="P182" s="130"/>
      <c r="Q182" s="97"/>
      <c r="R182" s="565"/>
    </row>
    <row r="183" spans="1:18" ht="14.25">
      <c r="A183" s="552"/>
      <c r="B183" s="556"/>
      <c r="C183" s="696" t="s">
        <v>144</v>
      </c>
      <c r="D183" s="97"/>
      <c r="E183" s="97"/>
      <c r="F183" s="97"/>
      <c r="G183" s="97"/>
      <c r="H183" s="130"/>
      <c r="I183" s="706" t="s">
        <v>144</v>
      </c>
      <c r="J183" s="711" t="s">
        <v>139</v>
      </c>
      <c r="K183" s="708">
        <v>0.1</v>
      </c>
      <c r="L183" s="709">
        <v>0.095</v>
      </c>
      <c r="M183" s="97"/>
      <c r="N183" s="130"/>
      <c r="O183" s="97"/>
      <c r="P183" s="130"/>
      <c r="Q183" s="97"/>
      <c r="R183" s="565"/>
    </row>
    <row r="184" spans="1:18" ht="14.25">
      <c r="A184" s="552"/>
      <c r="B184" s="556"/>
      <c r="C184" s="696" t="s">
        <v>145</v>
      </c>
      <c r="D184" s="97"/>
      <c r="E184" s="97"/>
      <c r="F184" s="97"/>
      <c r="G184" s="97"/>
      <c r="H184" s="130"/>
      <c r="I184" s="706" t="s">
        <v>145</v>
      </c>
      <c r="J184" s="711" t="s">
        <v>139</v>
      </c>
      <c r="K184" s="708">
        <v>0.03</v>
      </c>
      <c r="L184" s="709">
        <v>0.0285</v>
      </c>
      <c r="M184" s="97"/>
      <c r="N184" s="130"/>
      <c r="O184" s="97"/>
      <c r="P184" s="130"/>
      <c r="Q184" s="97"/>
      <c r="R184" s="565"/>
    </row>
    <row r="185" spans="1:18" ht="14.25">
      <c r="A185" s="552"/>
      <c r="B185" s="556"/>
      <c r="C185" s="696" t="s">
        <v>146</v>
      </c>
      <c r="D185" s="97"/>
      <c r="E185" s="97"/>
      <c r="F185" s="97"/>
      <c r="G185" s="97"/>
      <c r="H185" s="130"/>
      <c r="I185" s="706" t="s">
        <v>146</v>
      </c>
      <c r="J185" s="711" t="s">
        <v>139</v>
      </c>
      <c r="K185" s="708">
        <v>0.15</v>
      </c>
      <c r="L185" s="709">
        <v>0.1425</v>
      </c>
      <c r="M185" s="97"/>
      <c r="N185" s="130"/>
      <c r="O185" s="97"/>
      <c r="P185" s="130"/>
      <c r="Q185" s="97"/>
      <c r="R185" s="565"/>
    </row>
    <row r="186" spans="1:18" ht="14.25">
      <c r="A186" s="552"/>
      <c r="B186" s="556"/>
      <c r="C186" s="696" t="s">
        <v>147</v>
      </c>
      <c r="D186" s="97"/>
      <c r="E186" s="97"/>
      <c r="F186" s="97"/>
      <c r="G186" s="97"/>
      <c r="H186" s="130"/>
      <c r="I186" s="706" t="s">
        <v>147</v>
      </c>
      <c r="J186" s="711" t="s">
        <v>139</v>
      </c>
      <c r="K186" s="708">
        <v>0.03</v>
      </c>
      <c r="L186" s="709">
        <v>0.0285</v>
      </c>
      <c r="M186" s="97"/>
      <c r="N186" s="130"/>
      <c r="O186" s="97"/>
      <c r="P186" s="130"/>
      <c r="Q186" s="97"/>
      <c r="R186" s="565"/>
    </row>
    <row r="187" spans="1:18" ht="14.25">
      <c r="A187" s="552"/>
      <c r="B187" s="556"/>
      <c r="C187" s="696" t="s">
        <v>57</v>
      </c>
      <c r="D187" s="97"/>
      <c r="E187" s="97"/>
      <c r="F187" s="97"/>
      <c r="G187" s="97"/>
      <c r="H187" s="130"/>
      <c r="I187" s="706" t="s">
        <v>57</v>
      </c>
      <c r="J187" s="711" t="s">
        <v>139</v>
      </c>
      <c r="K187" s="708">
        <v>0.35</v>
      </c>
      <c r="L187" s="709">
        <v>0.3325</v>
      </c>
      <c r="M187" s="97"/>
      <c r="N187" s="130"/>
      <c r="O187" s="97"/>
      <c r="P187" s="130"/>
      <c r="Q187" s="97"/>
      <c r="R187" s="565"/>
    </row>
    <row r="188" spans="1:18" ht="14.25">
      <c r="A188" s="552"/>
      <c r="B188" s="556"/>
      <c r="C188" s="696" t="s">
        <v>148</v>
      </c>
      <c r="D188" s="97"/>
      <c r="E188" s="97"/>
      <c r="F188" s="97"/>
      <c r="G188" s="97"/>
      <c r="H188" s="130"/>
      <c r="I188" s="706" t="s">
        <v>148</v>
      </c>
      <c r="J188" s="711" t="s">
        <v>139</v>
      </c>
      <c r="K188" s="708">
        <v>0.03</v>
      </c>
      <c r="L188" s="709">
        <v>0.0285</v>
      </c>
      <c r="M188" s="97"/>
      <c r="N188" s="130"/>
      <c r="O188" s="97"/>
      <c r="P188" s="130"/>
      <c r="Q188" s="97"/>
      <c r="R188" s="565"/>
    </row>
    <row r="189" spans="1:18" ht="14.25">
      <c r="A189" s="552"/>
      <c r="B189" s="556"/>
      <c r="C189" s="696" t="s">
        <v>58</v>
      </c>
      <c r="D189" s="97"/>
      <c r="E189" s="97"/>
      <c r="F189" s="97"/>
      <c r="G189" s="97"/>
      <c r="H189" s="130"/>
      <c r="I189" s="706" t="s">
        <v>58</v>
      </c>
      <c r="J189" s="711" t="s">
        <v>139</v>
      </c>
      <c r="K189" s="708">
        <v>0.45</v>
      </c>
      <c r="L189" s="709">
        <v>0.4275</v>
      </c>
      <c r="M189" s="97"/>
      <c r="N189" s="130"/>
      <c r="O189" s="97"/>
      <c r="P189" s="130"/>
      <c r="Q189" s="97"/>
      <c r="R189" s="565"/>
    </row>
    <row r="190" spans="1:18" ht="14.25">
      <c r="A190" s="552"/>
      <c r="B190" s="556"/>
      <c r="C190" s="696" t="s">
        <v>149</v>
      </c>
      <c r="D190" s="97"/>
      <c r="E190" s="97"/>
      <c r="F190" s="97"/>
      <c r="G190" s="97"/>
      <c r="H190" s="130"/>
      <c r="I190" s="706" t="s">
        <v>149</v>
      </c>
      <c r="J190" s="711" t="s">
        <v>139</v>
      </c>
      <c r="K190" s="708">
        <v>0.04</v>
      </c>
      <c r="L190" s="709">
        <v>0.038</v>
      </c>
      <c r="M190" s="97"/>
      <c r="N190" s="130"/>
      <c r="O190" s="97"/>
      <c r="P190" s="130"/>
      <c r="Q190" s="97"/>
      <c r="R190" s="565"/>
    </row>
    <row r="191" spans="1:18" ht="14.25">
      <c r="A191" s="552"/>
      <c r="B191" s="556"/>
      <c r="C191" s="696" t="s">
        <v>92</v>
      </c>
      <c r="D191" s="97"/>
      <c r="E191" s="97"/>
      <c r="F191" s="97"/>
      <c r="G191" s="97"/>
      <c r="H191" s="130"/>
      <c r="I191" s="706" t="s">
        <v>92</v>
      </c>
      <c r="J191" s="711" t="s">
        <v>139</v>
      </c>
      <c r="K191" s="708">
        <v>0.58</v>
      </c>
      <c r="L191" s="709">
        <v>0.551</v>
      </c>
      <c r="M191" s="97"/>
      <c r="N191" s="130"/>
      <c r="O191" s="97"/>
      <c r="P191" s="130"/>
      <c r="Q191" s="97"/>
      <c r="R191" s="565"/>
    </row>
    <row r="192" spans="1:18" ht="14.25">
      <c r="A192" s="552"/>
      <c r="B192" s="556"/>
      <c r="C192" s="696" t="s">
        <v>150</v>
      </c>
      <c r="D192" s="97"/>
      <c r="E192" s="97"/>
      <c r="F192" s="97"/>
      <c r="G192" s="97"/>
      <c r="H192" s="130"/>
      <c r="I192" s="706" t="s">
        <v>150</v>
      </c>
      <c r="J192" s="711" t="s">
        <v>139</v>
      </c>
      <c r="K192" s="708">
        <v>0.03</v>
      </c>
      <c r="L192" s="709">
        <v>0.0285</v>
      </c>
      <c r="M192" s="97"/>
      <c r="N192" s="130"/>
      <c r="O192" s="97"/>
      <c r="P192" s="130"/>
      <c r="Q192" s="97"/>
      <c r="R192" s="565"/>
    </row>
    <row r="193" spans="1:18" ht="14.25">
      <c r="A193" s="552"/>
      <c r="B193" s="556"/>
      <c r="C193" s="696" t="s">
        <v>151</v>
      </c>
      <c r="D193" s="97"/>
      <c r="E193" s="97"/>
      <c r="F193" s="97"/>
      <c r="G193" s="97"/>
      <c r="H193" s="130"/>
      <c r="I193" s="706" t="s">
        <v>151</v>
      </c>
      <c r="J193" s="711" t="s">
        <v>139</v>
      </c>
      <c r="K193" s="708">
        <v>0.02</v>
      </c>
      <c r="L193" s="709">
        <v>0.019</v>
      </c>
      <c r="M193" s="97"/>
      <c r="N193" s="130"/>
      <c r="O193" s="97"/>
      <c r="P193" s="130"/>
      <c r="Q193" s="97"/>
      <c r="R193" s="565"/>
    </row>
    <row r="194" spans="1:18" ht="14.25">
      <c r="A194" s="552"/>
      <c r="B194" s="556"/>
      <c r="C194" s="696" t="s">
        <v>152</v>
      </c>
      <c r="D194" s="97"/>
      <c r="E194" s="97"/>
      <c r="F194" s="97"/>
      <c r="G194" s="97"/>
      <c r="H194" s="130"/>
      <c r="I194" s="706" t="s">
        <v>152</v>
      </c>
      <c r="J194" s="711" t="s">
        <v>139</v>
      </c>
      <c r="K194" s="708">
        <v>0.08</v>
      </c>
      <c r="L194" s="709">
        <v>0.076</v>
      </c>
      <c r="M194" s="97"/>
      <c r="N194" s="130"/>
      <c r="O194" s="97"/>
      <c r="P194" s="130"/>
      <c r="Q194" s="97"/>
      <c r="R194" s="565"/>
    </row>
    <row r="195" spans="1:18" ht="14.25">
      <c r="A195" s="552"/>
      <c r="B195" s="556"/>
      <c r="C195" s="696" t="s">
        <v>153</v>
      </c>
      <c r="D195" s="97"/>
      <c r="E195" s="97"/>
      <c r="F195" s="97"/>
      <c r="G195" s="97"/>
      <c r="H195" s="130"/>
      <c r="I195" s="706" t="s">
        <v>153</v>
      </c>
      <c r="J195" s="711" t="s">
        <v>139</v>
      </c>
      <c r="K195" s="708">
        <v>0.01</v>
      </c>
      <c r="L195" s="709">
        <v>0.0095</v>
      </c>
      <c r="M195" s="97"/>
      <c r="N195" s="130"/>
      <c r="O195" s="97"/>
      <c r="P195" s="130"/>
      <c r="Q195" s="97"/>
      <c r="R195" s="565"/>
    </row>
    <row r="196" spans="1:18" ht="14.25">
      <c r="A196" s="552"/>
      <c r="B196" s="556"/>
      <c r="C196" s="696" t="s">
        <v>154</v>
      </c>
      <c r="D196" s="97"/>
      <c r="E196" s="97"/>
      <c r="F196" s="97"/>
      <c r="G196" s="97"/>
      <c r="H196" s="130"/>
      <c r="I196" s="706" t="s">
        <v>154</v>
      </c>
      <c r="J196" s="711" t="s">
        <v>139</v>
      </c>
      <c r="K196" s="708">
        <v>0.06</v>
      </c>
      <c r="L196" s="709">
        <v>0.057</v>
      </c>
      <c r="M196" s="97"/>
      <c r="N196" s="130"/>
      <c r="O196" s="97"/>
      <c r="P196" s="130"/>
      <c r="Q196" s="97"/>
      <c r="R196" s="565"/>
    </row>
    <row r="197" spans="1:18" ht="14.25">
      <c r="A197" s="552"/>
      <c r="B197" s="556"/>
      <c r="C197" s="696" t="s">
        <v>155</v>
      </c>
      <c r="D197" s="97"/>
      <c r="E197" s="97"/>
      <c r="F197" s="97"/>
      <c r="G197" s="97"/>
      <c r="H197" s="130"/>
      <c r="I197" s="706" t="s">
        <v>155</v>
      </c>
      <c r="J197" s="711" t="s">
        <v>139</v>
      </c>
      <c r="K197" s="708">
        <v>0.17</v>
      </c>
      <c r="L197" s="709">
        <v>0.1615</v>
      </c>
      <c r="M197" s="97"/>
      <c r="N197" s="130"/>
      <c r="O197" s="97"/>
      <c r="P197" s="130"/>
      <c r="Q197" s="97"/>
      <c r="R197" s="565"/>
    </row>
    <row r="198" spans="1:18" ht="14.25">
      <c r="A198" s="552"/>
      <c r="B198" s="556"/>
      <c r="C198" s="696" t="s">
        <v>91</v>
      </c>
      <c r="D198" s="97"/>
      <c r="E198" s="97"/>
      <c r="F198" s="97"/>
      <c r="G198" s="97"/>
      <c r="H198" s="130"/>
      <c r="I198" s="706" t="s">
        <v>91</v>
      </c>
      <c r="J198" s="711" t="s">
        <v>139</v>
      </c>
      <c r="K198" s="708">
        <v>0.02</v>
      </c>
      <c r="L198" s="709">
        <v>0.019</v>
      </c>
      <c r="M198" s="97"/>
      <c r="N198" s="130"/>
      <c r="O198" s="97"/>
      <c r="P198" s="130"/>
      <c r="Q198" s="97"/>
      <c r="R198" s="565"/>
    </row>
    <row r="199" spans="1:18" ht="14.25">
      <c r="A199" s="552"/>
      <c r="B199" s="556"/>
      <c r="C199" s="696" t="s">
        <v>77</v>
      </c>
      <c r="D199" s="97"/>
      <c r="E199" s="97"/>
      <c r="F199" s="97"/>
      <c r="G199" s="97"/>
      <c r="H199" s="130"/>
      <c r="I199" s="706" t="s">
        <v>77</v>
      </c>
      <c r="J199" s="711" t="s">
        <v>139</v>
      </c>
      <c r="K199" s="708">
        <v>0.02</v>
      </c>
      <c r="L199" s="709">
        <v>0.019</v>
      </c>
      <c r="M199" s="97"/>
      <c r="N199" s="130"/>
      <c r="O199" s="97"/>
      <c r="P199" s="130"/>
      <c r="Q199" s="97"/>
      <c r="R199" s="565"/>
    </row>
    <row r="200" spans="1:18" ht="14.25">
      <c r="A200" s="552"/>
      <c r="B200" s="556"/>
      <c r="C200" s="674" t="s">
        <v>78</v>
      </c>
      <c r="D200" s="97"/>
      <c r="E200" s="97"/>
      <c r="F200" s="97"/>
      <c r="G200" s="97"/>
      <c r="H200" s="130"/>
      <c r="I200" s="649" t="s">
        <v>89</v>
      </c>
      <c r="J200" s="677" t="s">
        <v>98</v>
      </c>
      <c r="K200" s="712">
        <v>1</v>
      </c>
      <c r="L200" s="712"/>
      <c r="M200" s="97"/>
      <c r="N200" s="130"/>
      <c r="O200" s="97"/>
      <c r="P200" s="130"/>
      <c r="Q200" s="97"/>
      <c r="R200" s="565"/>
    </row>
    <row r="201" spans="1:18" ht="14.25">
      <c r="A201" s="552"/>
      <c r="B201" s="556"/>
      <c r="C201" s="674" t="s">
        <v>156</v>
      </c>
      <c r="D201" s="97"/>
      <c r="E201" s="97"/>
      <c r="F201" s="97"/>
      <c r="G201" s="97"/>
      <c r="H201" s="130"/>
      <c r="I201" s="649" t="s">
        <v>54</v>
      </c>
      <c r="J201" s="677" t="s">
        <v>98</v>
      </c>
      <c r="K201" s="712">
        <v>2</v>
      </c>
      <c r="L201" s="712">
        <v>2.3</v>
      </c>
      <c r="M201" s="97"/>
      <c r="N201" s="130"/>
      <c r="O201" s="97"/>
      <c r="P201" s="130"/>
      <c r="Q201" s="97"/>
      <c r="R201" s="565"/>
    </row>
    <row r="202" spans="1:18" ht="14.25">
      <c r="A202" s="552"/>
      <c r="B202" s="556"/>
      <c r="C202" s="650" t="s">
        <v>157</v>
      </c>
      <c r="D202" s="97"/>
      <c r="E202" s="97"/>
      <c r="F202" s="97"/>
      <c r="G202" s="97"/>
      <c r="H202" s="130"/>
      <c r="I202" s="649" t="s">
        <v>55</v>
      </c>
      <c r="J202" s="676" t="s">
        <v>158</v>
      </c>
      <c r="K202" s="712">
        <v>1</v>
      </c>
      <c r="L202" s="712"/>
      <c r="M202" s="97"/>
      <c r="N202" s="130"/>
      <c r="O202" s="97"/>
      <c r="P202" s="130"/>
      <c r="Q202" s="97"/>
      <c r="R202" s="565"/>
    </row>
    <row r="203" spans="1:18" ht="14.25">
      <c r="A203" s="552"/>
      <c r="B203" s="556"/>
      <c r="C203" s="650" t="s">
        <v>159</v>
      </c>
      <c r="D203" s="97"/>
      <c r="E203" s="97"/>
      <c r="F203" s="97"/>
      <c r="G203" s="97"/>
      <c r="H203" s="130"/>
      <c r="I203" s="649" t="s">
        <v>91</v>
      </c>
      <c r="J203" s="662" t="s">
        <v>160</v>
      </c>
      <c r="K203" s="712">
        <v>1</v>
      </c>
      <c r="L203" s="712"/>
      <c r="M203" s="97"/>
      <c r="N203" s="130"/>
      <c r="O203" s="97"/>
      <c r="P203" s="130"/>
      <c r="Q203" s="97"/>
      <c r="R203" s="565"/>
    </row>
    <row r="204" spans="1:18" ht="14.25">
      <c r="A204" s="552"/>
      <c r="B204" s="556"/>
      <c r="C204" s="648" t="s">
        <v>57</v>
      </c>
      <c r="D204" s="97"/>
      <c r="E204" s="97"/>
      <c r="F204" s="97"/>
      <c r="G204" s="97"/>
      <c r="H204" s="130"/>
      <c r="I204" s="649" t="s">
        <v>56</v>
      </c>
      <c r="J204" s="676" t="s">
        <v>110</v>
      </c>
      <c r="K204" s="712">
        <v>1</v>
      </c>
      <c r="L204" s="712"/>
      <c r="M204" s="97"/>
      <c r="N204" s="130"/>
      <c r="O204" s="97"/>
      <c r="P204" s="130"/>
      <c r="Q204" s="97"/>
      <c r="R204" s="565"/>
    </row>
    <row r="205" spans="1:18" ht="14.25">
      <c r="A205" s="552"/>
      <c r="B205" s="556"/>
      <c r="C205" s="648" t="s">
        <v>89</v>
      </c>
      <c r="D205" s="97"/>
      <c r="E205" s="97"/>
      <c r="F205" s="97"/>
      <c r="G205" s="97"/>
      <c r="H205" s="130"/>
      <c r="I205" s="649" t="s">
        <v>97</v>
      </c>
      <c r="J205" s="676" t="s">
        <v>161</v>
      </c>
      <c r="K205" s="712">
        <v>2</v>
      </c>
      <c r="L205" s="712"/>
      <c r="M205" s="97"/>
      <c r="N205" s="130"/>
      <c r="O205" s="97"/>
      <c r="P205" s="130"/>
      <c r="Q205" s="97"/>
      <c r="R205" s="565"/>
    </row>
    <row r="206" spans="1:18" ht="14.25">
      <c r="A206" s="552"/>
      <c r="B206" s="556"/>
      <c r="C206" s="648" t="s">
        <v>115</v>
      </c>
      <c r="D206" s="97"/>
      <c r="E206" s="97"/>
      <c r="F206" s="97"/>
      <c r="G206" s="97"/>
      <c r="H206" s="130"/>
      <c r="I206" s="648" t="s">
        <v>63</v>
      </c>
      <c r="J206" s="676" t="s">
        <v>96</v>
      </c>
      <c r="K206" s="169">
        <v>1</v>
      </c>
      <c r="L206" s="169">
        <v>0.5</v>
      </c>
      <c r="M206" s="97"/>
      <c r="N206" s="130"/>
      <c r="O206" s="97"/>
      <c r="P206" s="130"/>
      <c r="Q206" s="97"/>
      <c r="R206" s="565"/>
    </row>
    <row r="207" spans="1:18" ht="14.25">
      <c r="A207" s="552"/>
      <c r="B207" s="556"/>
      <c r="C207" s="648" t="s">
        <v>56</v>
      </c>
      <c r="D207" s="97"/>
      <c r="E207" s="97"/>
      <c r="F207" s="97"/>
      <c r="G207" s="97"/>
      <c r="H207" s="130"/>
      <c r="I207" s="648" t="s">
        <v>79</v>
      </c>
      <c r="J207" s="676" t="s">
        <v>162</v>
      </c>
      <c r="K207" s="169">
        <v>1</v>
      </c>
      <c r="L207" s="663"/>
      <c r="M207" s="97"/>
      <c r="N207" s="130"/>
      <c r="O207" s="97"/>
      <c r="P207" s="130"/>
      <c r="Q207" s="97"/>
      <c r="R207" s="565"/>
    </row>
    <row r="208" spans="1:18" ht="14.25">
      <c r="A208" s="552"/>
      <c r="B208" s="556"/>
      <c r="C208" s="648" t="s">
        <v>163</v>
      </c>
      <c r="D208" s="97"/>
      <c r="E208" s="97"/>
      <c r="F208" s="97"/>
      <c r="G208" s="97"/>
      <c r="H208" s="130"/>
      <c r="I208" s="648" t="s">
        <v>65</v>
      </c>
      <c r="J208" s="676" t="s">
        <v>96</v>
      </c>
      <c r="K208" s="169">
        <v>2</v>
      </c>
      <c r="L208" s="663"/>
      <c r="M208" s="97"/>
      <c r="N208" s="130"/>
      <c r="O208" s="97"/>
      <c r="P208" s="130"/>
      <c r="Q208" s="97"/>
      <c r="R208" s="565"/>
    </row>
    <row r="209" spans="1:18" ht="14.25">
      <c r="A209" s="552"/>
      <c r="B209" s="556"/>
      <c r="C209" s="649" t="s">
        <v>164</v>
      </c>
      <c r="D209" s="97"/>
      <c r="E209" s="97"/>
      <c r="F209" s="97"/>
      <c r="G209" s="97"/>
      <c r="H209" s="130"/>
      <c r="I209" s="648" t="s">
        <v>67</v>
      </c>
      <c r="J209" s="676" t="s">
        <v>96</v>
      </c>
      <c r="K209" s="169">
        <v>2</v>
      </c>
      <c r="L209" s="663"/>
      <c r="M209" s="97"/>
      <c r="N209" s="130"/>
      <c r="O209" s="97"/>
      <c r="P209" s="130"/>
      <c r="Q209" s="97"/>
      <c r="R209" s="565"/>
    </row>
    <row r="210" spans="1:18" ht="14.25">
      <c r="A210" s="552"/>
      <c r="B210" s="556"/>
      <c r="C210" s="649" t="s">
        <v>48</v>
      </c>
      <c r="D210" s="97"/>
      <c r="E210" s="97"/>
      <c r="F210" s="97"/>
      <c r="G210" s="97"/>
      <c r="H210" s="130"/>
      <c r="I210" s="648" t="s">
        <v>165</v>
      </c>
      <c r="J210" s="676" t="s">
        <v>96</v>
      </c>
      <c r="K210" s="169">
        <v>2</v>
      </c>
      <c r="L210" s="169">
        <v>1</v>
      </c>
      <c r="M210" s="97"/>
      <c r="N210" s="130"/>
      <c r="O210" s="97"/>
      <c r="P210" s="130"/>
      <c r="Q210" s="97"/>
      <c r="R210" s="565"/>
    </row>
    <row r="211" spans="1:18" ht="14.25">
      <c r="A211" s="552"/>
      <c r="B211" s="556"/>
      <c r="C211" s="649" t="s">
        <v>51</v>
      </c>
      <c r="D211" s="97"/>
      <c r="E211" s="97"/>
      <c r="F211" s="97"/>
      <c r="G211" s="97"/>
      <c r="H211" s="130"/>
      <c r="I211" s="654"/>
      <c r="J211" s="654"/>
      <c r="K211" s="655"/>
      <c r="L211" s="655"/>
      <c r="M211" s="97"/>
      <c r="N211" s="130"/>
      <c r="O211" s="97"/>
      <c r="P211" s="130"/>
      <c r="Q211" s="97"/>
      <c r="R211" s="565"/>
    </row>
    <row r="212" spans="1:18" ht="14.25">
      <c r="A212" s="552"/>
      <c r="B212" s="556"/>
      <c r="C212" s="649" t="s">
        <v>52</v>
      </c>
      <c r="D212" s="97"/>
      <c r="E212" s="97"/>
      <c r="F212" s="97"/>
      <c r="G212" s="97"/>
      <c r="H212" s="130"/>
      <c r="I212" s="654"/>
      <c r="J212" s="654"/>
      <c r="K212" s="655"/>
      <c r="L212" s="655"/>
      <c r="M212" s="97"/>
      <c r="N212" s="130"/>
      <c r="O212" s="97"/>
      <c r="P212" s="130"/>
      <c r="Q212" s="97"/>
      <c r="R212" s="565"/>
    </row>
    <row r="213" spans="1:18" ht="14.25">
      <c r="A213" s="552"/>
      <c r="B213" s="556"/>
      <c r="C213" s="649" t="s">
        <v>89</v>
      </c>
      <c r="D213" s="97"/>
      <c r="E213" s="97"/>
      <c r="F213" s="97"/>
      <c r="G213" s="97"/>
      <c r="H213" s="130"/>
      <c r="I213" s="654"/>
      <c r="J213" s="654"/>
      <c r="K213" s="655"/>
      <c r="L213" s="655"/>
      <c r="M213" s="97"/>
      <c r="N213" s="130"/>
      <c r="O213" s="97"/>
      <c r="P213" s="130"/>
      <c r="Q213" s="97"/>
      <c r="R213" s="565"/>
    </row>
    <row r="214" spans="1:18" ht="14.25">
      <c r="A214" s="552"/>
      <c r="B214" s="556"/>
      <c r="C214" s="649" t="s">
        <v>58</v>
      </c>
      <c r="D214" s="97"/>
      <c r="E214" s="97"/>
      <c r="F214" s="97"/>
      <c r="G214" s="97"/>
      <c r="H214" s="130"/>
      <c r="I214" s="654"/>
      <c r="J214" s="654"/>
      <c r="K214" s="655"/>
      <c r="L214" s="655"/>
      <c r="M214" s="97"/>
      <c r="N214" s="130"/>
      <c r="O214" s="97"/>
      <c r="P214" s="130"/>
      <c r="Q214" s="97"/>
      <c r="R214" s="565"/>
    </row>
    <row r="215" spans="1:18" ht="14.25">
      <c r="A215" s="552"/>
      <c r="B215" s="556"/>
      <c r="C215" s="649" t="s">
        <v>76</v>
      </c>
      <c r="D215" s="97"/>
      <c r="E215" s="97"/>
      <c r="F215" s="97"/>
      <c r="G215" s="97"/>
      <c r="H215" s="130"/>
      <c r="I215" s="654"/>
      <c r="J215" s="654"/>
      <c r="K215" s="655"/>
      <c r="L215" s="655"/>
      <c r="M215" s="97"/>
      <c r="N215" s="130"/>
      <c r="O215" s="97"/>
      <c r="P215" s="130"/>
      <c r="Q215" s="97"/>
      <c r="R215" s="565"/>
    </row>
    <row r="216" spans="1:18" ht="14.25">
      <c r="A216" s="552"/>
      <c r="B216" s="556"/>
      <c r="C216" s="649" t="s">
        <v>77</v>
      </c>
      <c r="D216" s="97"/>
      <c r="E216" s="97"/>
      <c r="F216" s="97"/>
      <c r="G216" s="97"/>
      <c r="H216" s="130"/>
      <c r="I216" s="654"/>
      <c r="J216" s="654"/>
      <c r="K216" s="655"/>
      <c r="L216" s="655"/>
      <c r="M216" s="97"/>
      <c r="N216" s="130"/>
      <c r="O216" s="97"/>
      <c r="P216" s="130"/>
      <c r="Q216" s="97"/>
      <c r="R216" s="565"/>
    </row>
    <row r="217" spans="1:18" ht="14.25">
      <c r="A217" s="552"/>
      <c r="B217" s="556"/>
      <c r="C217" s="649" t="s">
        <v>97</v>
      </c>
      <c r="D217" s="97"/>
      <c r="E217" s="97"/>
      <c r="F217" s="97"/>
      <c r="G217" s="97"/>
      <c r="H217" s="130"/>
      <c r="I217" s="654"/>
      <c r="J217" s="654"/>
      <c r="K217" s="655"/>
      <c r="L217" s="655"/>
      <c r="M217" s="97"/>
      <c r="N217" s="130"/>
      <c r="O217" s="97"/>
      <c r="P217" s="130"/>
      <c r="Q217" s="97"/>
      <c r="R217" s="565"/>
    </row>
    <row r="218" spans="1:18" ht="14.25">
      <c r="A218" s="552"/>
      <c r="B218" s="556"/>
      <c r="C218" s="649" t="s">
        <v>166</v>
      </c>
      <c r="D218" s="97"/>
      <c r="E218" s="97"/>
      <c r="F218" s="97"/>
      <c r="G218" s="97"/>
      <c r="H218" s="130"/>
      <c r="I218" s="654"/>
      <c r="J218" s="654"/>
      <c r="K218" s="655"/>
      <c r="L218" s="655"/>
      <c r="M218" s="97"/>
      <c r="N218" s="130"/>
      <c r="O218" s="97"/>
      <c r="P218" s="130"/>
      <c r="Q218" s="97"/>
      <c r="R218" s="565"/>
    </row>
    <row r="219" spans="1:18" ht="14.25">
      <c r="A219" s="552"/>
      <c r="B219" s="556"/>
      <c r="C219" s="649" t="s">
        <v>54</v>
      </c>
      <c r="D219" s="97"/>
      <c r="E219" s="97"/>
      <c r="F219" s="97"/>
      <c r="G219" s="97"/>
      <c r="H219" s="130"/>
      <c r="I219" s="654"/>
      <c r="J219" s="654"/>
      <c r="K219" s="655"/>
      <c r="L219" s="655"/>
      <c r="M219" s="97"/>
      <c r="N219" s="130"/>
      <c r="O219" s="97"/>
      <c r="P219" s="130"/>
      <c r="Q219" s="97"/>
      <c r="R219" s="565"/>
    </row>
    <row r="220" spans="1:18" ht="14.25">
      <c r="A220" s="552"/>
      <c r="B220" s="556"/>
      <c r="C220" s="649" t="s">
        <v>90</v>
      </c>
      <c r="D220" s="97"/>
      <c r="E220" s="97"/>
      <c r="F220" s="97"/>
      <c r="G220" s="97"/>
      <c r="H220" s="130"/>
      <c r="I220" s="654"/>
      <c r="J220" s="654"/>
      <c r="K220" s="655"/>
      <c r="L220" s="655"/>
      <c r="M220" s="97"/>
      <c r="N220" s="130"/>
      <c r="O220" s="97"/>
      <c r="P220" s="130"/>
      <c r="Q220" s="97"/>
      <c r="R220" s="565"/>
    </row>
    <row r="221" spans="1:18" ht="14.25">
      <c r="A221" s="552"/>
      <c r="B221" s="556"/>
      <c r="C221" s="649" t="s">
        <v>91</v>
      </c>
      <c r="D221" s="97"/>
      <c r="E221" s="97"/>
      <c r="F221" s="97"/>
      <c r="G221" s="97"/>
      <c r="H221" s="130"/>
      <c r="I221" s="654"/>
      <c r="J221" s="654"/>
      <c r="K221" s="655"/>
      <c r="L221" s="655"/>
      <c r="M221" s="97"/>
      <c r="N221" s="130"/>
      <c r="O221" s="97"/>
      <c r="P221" s="130"/>
      <c r="Q221" s="97"/>
      <c r="R221" s="565"/>
    </row>
    <row r="222" spans="1:18" ht="14.25">
      <c r="A222" s="552"/>
      <c r="B222" s="556"/>
      <c r="C222" s="649" t="s">
        <v>81</v>
      </c>
      <c r="D222" s="97"/>
      <c r="E222" s="97"/>
      <c r="F222" s="97"/>
      <c r="G222" s="97"/>
      <c r="H222" s="130"/>
      <c r="I222" s="654"/>
      <c r="J222" s="654"/>
      <c r="K222" s="655"/>
      <c r="L222" s="655"/>
      <c r="M222" s="97"/>
      <c r="N222" s="130"/>
      <c r="O222" s="97"/>
      <c r="P222" s="130"/>
      <c r="Q222" s="97"/>
      <c r="R222" s="565"/>
    </row>
    <row r="223" spans="1:18" ht="14.25">
      <c r="A223" s="552"/>
      <c r="B223" s="556"/>
      <c r="C223" s="649" t="s">
        <v>55</v>
      </c>
      <c r="D223" s="97"/>
      <c r="E223" s="97"/>
      <c r="F223" s="97"/>
      <c r="G223" s="97"/>
      <c r="H223" s="130"/>
      <c r="I223" s="654"/>
      <c r="J223" s="654"/>
      <c r="K223" s="655"/>
      <c r="L223" s="655"/>
      <c r="M223" s="97"/>
      <c r="N223" s="130"/>
      <c r="O223" s="97"/>
      <c r="P223" s="130"/>
      <c r="Q223" s="97"/>
      <c r="R223" s="565"/>
    </row>
    <row r="224" spans="1:18" ht="14.25">
      <c r="A224" s="552"/>
      <c r="B224" s="556"/>
      <c r="C224" s="649" t="s">
        <v>56</v>
      </c>
      <c r="D224" s="97"/>
      <c r="E224" s="97"/>
      <c r="F224" s="97"/>
      <c r="G224" s="97"/>
      <c r="H224" s="130"/>
      <c r="I224" s="654"/>
      <c r="J224" s="654"/>
      <c r="K224" s="655"/>
      <c r="L224" s="655"/>
      <c r="M224" s="97"/>
      <c r="N224" s="130"/>
      <c r="O224" s="97"/>
      <c r="P224" s="130"/>
      <c r="Q224" s="97"/>
      <c r="R224" s="565"/>
    </row>
    <row r="225" spans="1:18" ht="14.25">
      <c r="A225" s="552"/>
      <c r="B225" s="556"/>
      <c r="C225" s="648" t="s">
        <v>63</v>
      </c>
      <c r="D225" s="97"/>
      <c r="E225" s="97"/>
      <c r="F225" s="97"/>
      <c r="G225" s="97"/>
      <c r="H225" s="130"/>
      <c r="I225" s="654"/>
      <c r="J225" s="654"/>
      <c r="K225" s="655"/>
      <c r="L225" s="655"/>
      <c r="M225" s="97"/>
      <c r="N225" s="130"/>
      <c r="O225" s="97"/>
      <c r="P225" s="130"/>
      <c r="Q225" s="97"/>
      <c r="R225" s="565"/>
    </row>
    <row r="226" spans="1:18" ht="14.25">
      <c r="A226" s="552"/>
      <c r="B226" s="556"/>
      <c r="C226" s="648" t="s">
        <v>64</v>
      </c>
      <c r="D226" s="97"/>
      <c r="E226" s="97"/>
      <c r="F226" s="97"/>
      <c r="G226" s="97"/>
      <c r="H226" s="130"/>
      <c r="I226" s="654"/>
      <c r="J226" s="654"/>
      <c r="K226" s="655"/>
      <c r="L226" s="655"/>
      <c r="M226" s="97"/>
      <c r="N226" s="130"/>
      <c r="O226" s="97"/>
      <c r="P226" s="130"/>
      <c r="Q226" s="97"/>
      <c r="R226" s="565"/>
    </row>
    <row r="227" spans="1:18" ht="14.25">
      <c r="A227" s="552"/>
      <c r="B227" s="556"/>
      <c r="C227" s="648" t="s">
        <v>65</v>
      </c>
      <c r="D227" s="97"/>
      <c r="E227" s="97"/>
      <c r="F227" s="97"/>
      <c r="G227" s="97"/>
      <c r="H227" s="130"/>
      <c r="I227" s="654"/>
      <c r="J227" s="654"/>
      <c r="K227" s="655"/>
      <c r="L227" s="655"/>
      <c r="M227" s="97"/>
      <c r="N227" s="130"/>
      <c r="O227" s="97"/>
      <c r="P227" s="130"/>
      <c r="Q227" s="97"/>
      <c r="R227" s="565"/>
    </row>
    <row r="228" spans="1:18" ht="14.25">
      <c r="A228" s="552"/>
      <c r="B228" s="556"/>
      <c r="C228" s="648" t="s">
        <v>79</v>
      </c>
      <c r="D228" s="97"/>
      <c r="E228" s="97"/>
      <c r="F228" s="97"/>
      <c r="G228" s="97"/>
      <c r="H228" s="130"/>
      <c r="I228" s="654"/>
      <c r="J228" s="654"/>
      <c r="K228" s="655"/>
      <c r="L228" s="655"/>
      <c r="M228" s="97"/>
      <c r="N228" s="130"/>
      <c r="O228" s="97"/>
      <c r="P228" s="130"/>
      <c r="Q228" s="97"/>
      <c r="R228" s="565"/>
    </row>
    <row r="229" spans="1:18" ht="14.25">
      <c r="A229" s="552"/>
      <c r="B229" s="556"/>
      <c r="C229" s="648" t="s">
        <v>165</v>
      </c>
      <c r="D229" s="97"/>
      <c r="E229" s="97"/>
      <c r="F229" s="97"/>
      <c r="G229" s="97"/>
      <c r="H229" s="130"/>
      <c r="I229" s="654"/>
      <c r="J229" s="654"/>
      <c r="K229" s="655"/>
      <c r="L229" s="655"/>
      <c r="M229" s="97"/>
      <c r="N229" s="130"/>
      <c r="O229" s="97"/>
      <c r="P229" s="130"/>
      <c r="Q229" s="97"/>
      <c r="R229" s="565"/>
    </row>
    <row r="230" spans="1:18" ht="14.25">
      <c r="A230" s="552"/>
      <c r="B230" s="556"/>
      <c r="C230" s="648" t="s">
        <v>67</v>
      </c>
      <c r="D230" s="97"/>
      <c r="E230" s="97"/>
      <c r="F230" s="97"/>
      <c r="G230" s="97"/>
      <c r="H230" s="130"/>
      <c r="I230" s="654"/>
      <c r="J230" s="654"/>
      <c r="K230" s="655"/>
      <c r="L230" s="655"/>
      <c r="M230" s="97"/>
      <c r="N230" s="130"/>
      <c r="O230" s="97"/>
      <c r="P230" s="130"/>
      <c r="Q230" s="97"/>
      <c r="R230" s="565"/>
    </row>
    <row r="231" spans="1:18" ht="14.25">
      <c r="A231" s="552"/>
      <c r="B231" s="556"/>
      <c r="C231" s="650" t="s">
        <v>53</v>
      </c>
      <c r="D231" s="97"/>
      <c r="E231" s="97"/>
      <c r="F231" s="97"/>
      <c r="G231" s="97"/>
      <c r="H231" s="130"/>
      <c r="I231" s="565" t="s">
        <v>53</v>
      </c>
      <c r="J231" s="654" t="s">
        <v>167</v>
      </c>
      <c r="K231" s="655">
        <v>1.63</v>
      </c>
      <c r="L231" s="655"/>
      <c r="M231" s="97"/>
      <c r="N231" s="130"/>
      <c r="O231" s="97"/>
      <c r="P231" s="130"/>
      <c r="Q231" s="97"/>
      <c r="R231" s="565"/>
    </row>
    <row r="232" spans="1:18" ht="14.25">
      <c r="A232" s="552"/>
      <c r="B232" s="556"/>
      <c r="C232" s="650" t="s">
        <v>81</v>
      </c>
      <c r="D232" s="97"/>
      <c r="E232" s="97"/>
      <c r="F232" s="97"/>
      <c r="G232" s="97"/>
      <c r="H232" s="130"/>
      <c r="I232" s="565" t="s">
        <v>81</v>
      </c>
      <c r="J232" s="654" t="s">
        <v>168</v>
      </c>
      <c r="K232" s="655">
        <v>1.63</v>
      </c>
      <c r="L232" s="655"/>
      <c r="M232" s="97"/>
      <c r="N232" s="130"/>
      <c r="O232" s="97"/>
      <c r="P232" s="130"/>
      <c r="Q232" s="97"/>
      <c r="R232" s="565"/>
    </row>
    <row r="233" spans="1:18" ht="14.25">
      <c r="A233" s="552"/>
      <c r="B233" s="556"/>
      <c r="C233" s="650" t="s">
        <v>56</v>
      </c>
      <c r="D233" s="97"/>
      <c r="E233" s="97"/>
      <c r="F233" s="97"/>
      <c r="G233" s="97"/>
      <c r="H233" s="130"/>
      <c r="I233" s="565" t="s">
        <v>56</v>
      </c>
      <c r="J233" s="654" t="s">
        <v>169</v>
      </c>
      <c r="K233" s="655">
        <v>1.63</v>
      </c>
      <c r="L233" s="655"/>
      <c r="M233" s="97"/>
      <c r="N233" s="130"/>
      <c r="O233" s="97"/>
      <c r="P233" s="130"/>
      <c r="Q233" s="97"/>
      <c r="R233" s="565"/>
    </row>
    <row r="234" spans="1:18" ht="14.25">
      <c r="A234" s="552"/>
      <c r="B234" s="556"/>
      <c r="C234" s="650" t="s">
        <v>57</v>
      </c>
      <c r="D234" s="97"/>
      <c r="E234" s="97"/>
      <c r="F234" s="97"/>
      <c r="G234" s="97"/>
      <c r="H234" s="130"/>
      <c r="I234" s="565" t="s">
        <v>57</v>
      </c>
      <c r="J234" s="654" t="s">
        <v>169</v>
      </c>
      <c r="K234" s="655">
        <v>1.63</v>
      </c>
      <c r="L234" s="655"/>
      <c r="M234" s="97"/>
      <c r="N234" s="130"/>
      <c r="O234" s="97"/>
      <c r="P234" s="130"/>
      <c r="Q234" s="97"/>
      <c r="R234" s="565"/>
    </row>
    <row r="235" spans="1:18" ht="14.25">
      <c r="A235" s="552"/>
      <c r="B235" s="556"/>
      <c r="C235" s="650" t="s">
        <v>90</v>
      </c>
      <c r="D235" s="97"/>
      <c r="E235" s="97"/>
      <c r="F235" s="97"/>
      <c r="G235" s="97"/>
      <c r="H235" s="130"/>
      <c r="I235" s="565" t="s">
        <v>90</v>
      </c>
      <c r="J235" s="654" t="s">
        <v>129</v>
      </c>
      <c r="K235" s="655">
        <v>1.63</v>
      </c>
      <c r="L235" s="655"/>
      <c r="M235" s="97"/>
      <c r="N235" s="130"/>
      <c r="O235" s="97"/>
      <c r="P235" s="130"/>
      <c r="Q235" s="97"/>
      <c r="R235" s="565"/>
    </row>
    <row r="236" spans="1:18" ht="14.25">
      <c r="A236" s="552"/>
      <c r="B236" s="556"/>
      <c r="C236" s="649" t="s">
        <v>170</v>
      </c>
      <c r="D236" s="97"/>
      <c r="E236" s="97"/>
      <c r="F236" s="97"/>
      <c r="G236" s="97"/>
      <c r="H236" s="130"/>
      <c r="I236" s="713" t="s">
        <v>170</v>
      </c>
      <c r="J236" s="654" t="s">
        <v>99</v>
      </c>
      <c r="K236" s="655">
        <v>1.63</v>
      </c>
      <c r="L236" s="655"/>
      <c r="M236" s="97"/>
      <c r="N236" s="130"/>
      <c r="O236" s="97"/>
      <c r="P236" s="130"/>
      <c r="Q236" s="97"/>
      <c r="R236" s="565"/>
    </row>
    <row r="237" spans="1:18" ht="14.25">
      <c r="A237" s="552"/>
      <c r="B237" s="556"/>
      <c r="C237" s="150" t="s">
        <v>82</v>
      </c>
      <c r="D237" s="97"/>
      <c r="E237" s="97"/>
      <c r="F237" s="97"/>
      <c r="G237" s="97"/>
      <c r="H237" s="130"/>
      <c r="I237" s="654"/>
      <c r="J237" s="654"/>
      <c r="K237" s="655"/>
      <c r="L237" s="655"/>
      <c r="M237" s="97"/>
      <c r="N237" s="130"/>
      <c r="O237" s="97"/>
      <c r="P237" s="130"/>
      <c r="Q237" s="97"/>
      <c r="R237" s="565"/>
    </row>
    <row r="238" spans="1:18" ht="14.25">
      <c r="A238" s="552"/>
      <c r="B238" s="556"/>
      <c r="C238" s="150" t="s">
        <v>171</v>
      </c>
      <c r="D238" s="97"/>
      <c r="E238" s="97"/>
      <c r="F238" s="97"/>
      <c r="G238" s="97"/>
      <c r="H238" s="130"/>
      <c r="I238" s="654"/>
      <c r="J238" s="654"/>
      <c r="K238" s="655"/>
      <c r="L238" s="655"/>
      <c r="M238" s="97"/>
      <c r="N238" s="130"/>
      <c r="O238" s="97"/>
      <c r="P238" s="130"/>
      <c r="Q238" s="97"/>
      <c r="R238" s="565"/>
    </row>
    <row r="239" spans="1:18" ht="14.25">
      <c r="A239" s="552"/>
      <c r="B239" s="556"/>
      <c r="C239" s="150" t="s">
        <v>170</v>
      </c>
      <c r="D239" s="97"/>
      <c r="E239" s="97"/>
      <c r="F239" s="97"/>
      <c r="G239" s="97"/>
      <c r="H239" s="130"/>
      <c r="I239" s="680" t="s">
        <v>170</v>
      </c>
      <c r="J239" s="680">
        <v>4</v>
      </c>
      <c r="K239" s="680">
        <v>1.2</v>
      </c>
      <c r="L239" s="655"/>
      <c r="M239" s="97"/>
      <c r="N239" s="130"/>
      <c r="O239" s="97"/>
      <c r="P239" s="130"/>
      <c r="Q239" s="97"/>
      <c r="R239" s="565"/>
    </row>
    <row r="240" spans="1:18" ht="14.25">
      <c r="A240" s="552"/>
      <c r="B240" s="556"/>
      <c r="C240" s="150" t="s">
        <v>172</v>
      </c>
      <c r="D240" s="97"/>
      <c r="E240" s="97"/>
      <c r="F240" s="97"/>
      <c r="G240" s="97"/>
      <c r="H240" s="130"/>
      <c r="I240" s="680"/>
      <c r="J240" s="680"/>
      <c r="K240" s="680"/>
      <c r="L240" s="655"/>
      <c r="M240" s="97"/>
      <c r="N240" s="130"/>
      <c r="O240" s="97"/>
      <c r="P240" s="130"/>
      <c r="Q240" s="97"/>
      <c r="R240" s="565"/>
    </row>
    <row r="241" spans="1:18" ht="14.25">
      <c r="A241" s="552"/>
      <c r="B241" s="556"/>
      <c r="C241" s="150" t="s">
        <v>57</v>
      </c>
      <c r="D241" s="97"/>
      <c r="E241" s="97"/>
      <c r="F241" s="97"/>
      <c r="G241" s="97"/>
      <c r="H241" s="130"/>
      <c r="I241" s="680" t="s">
        <v>57</v>
      </c>
      <c r="J241" s="680">
        <v>5</v>
      </c>
      <c r="K241" s="680">
        <v>1.2</v>
      </c>
      <c r="L241" s="655"/>
      <c r="M241" s="97"/>
      <c r="N241" s="130"/>
      <c r="O241" s="97"/>
      <c r="P241" s="130"/>
      <c r="Q241" s="97"/>
      <c r="R241" s="565"/>
    </row>
    <row r="242" spans="1:18" ht="14.25">
      <c r="A242" s="552"/>
      <c r="B242" s="556"/>
      <c r="C242" s="150" t="s">
        <v>56</v>
      </c>
      <c r="D242" s="97"/>
      <c r="E242" s="97"/>
      <c r="F242" s="97"/>
      <c r="G242" s="97"/>
      <c r="H242" s="130"/>
      <c r="I242" s="680" t="s">
        <v>56</v>
      </c>
      <c r="J242" s="680">
        <v>2</v>
      </c>
      <c r="K242" s="680">
        <v>1.5</v>
      </c>
      <c r="L242" s="655"/>
      <c r="M242" s="97"/>
      <c r="N242" s="130"/>
      <c r="O242" s="97"/>
      <c r="P242" s="130"/>
      <c r="Q242" s="97"/>
      <c r="R242" s="565"/>
    </row>
    <row r="243" spans="1:18" ht="14.25">
      <c r="A243" s="552"/>
      <c r="B243" s="556"/>
      <c r="C243" s="150" t="s">
        <v>81</v>
      </c>
      <c r="D243" s="97"/>
      <c r="E243" s="97"/>
      <c r="F243" s="97"/>
      <c r="G243" s="97"/>
      <c r="H243" s="130"/>
      <c r="I243" s="680" t="s">
        <v>81</v>
      </c>
      <c r="J243" s="714" t="s">
        <v>173</v>
      </c>
      <c r="K243" s="680">
        <v>1</v>
      </c>
      <c r="L243" s="655">
        <v>1</v>
      </c>
      <c r="M243" s="97"/>
      <c r="N243" s="130"/>
      <c r="O243" s="97"/>
      <c r="P243" s="130"/>
      <c r="Q243" s="97"/>
      <c r="R243" s="565"/>
    </row>
    <row r="244" spans="1:18" ht="14.25">
      <c r="A244" s="552"/>
      <c r="B244" s="556"/>
      <c r="C244" s="150" t="s">
        <v>91</v>
      </c>
      <c r="D244" s="97"/>
      <c r="E244" s="97"/>
      <c r="F244" s="97"/>
      <c r="G244" s="97"/>
      <c r="H244" s="130"/>
      <c r="I244" s="680" t="s">
        <v>91</v>
      </c>
      <c r="J244" s="680">
        <v>10</v>
      </c>
      <c r="K244" s="680">
        <v>1.11</v>
      </c>
      <c r="L244" s="655"/>
      <c r="M244" s="97"/>
      <c r="N244" s="130"/>
      <c r="O244" s="97"/>
      <c r="P244" s="130"/>
      <c r="Q244" s="97"/>
      <c r="R244" s="565"/>
    </row>
    <row r="245" spans="1:18" ht="14.25">
      <c r="A245" s="552"/>
      <c r="B245" s="556"/>
      <c r="C245" s="150" t="s">
        <v>53</v>
      </c>
      <c r="D245" s="97"/>
      <c r="E245" s="97"/>
      <c r="F245" s="97"/>
      <c r="G245" s="97"/>
      <c r="H245" s="130"/>
      <c r="I245" s="680" t="s">
        <v>53</v>
      </c>
      <c r="J245" s="680">
        <v>8</v>
      </c>
      <c r="K245" s="680">
        <v>4.1</v>
      </c>
      <c r="L245" s="655"/>
      <c r="M245" s="97"/>
      <c r="N245" s="130"/>
      <c r="O245" s="97"/>
      <c r="P245" s="130"/>
      <c r="Q245" s="97"/>
      <c r="R245" s="565"/>
    </row>
    <row r="246" spans="1:18" ht="14.25">
      <c r="A246" s="552"/>
      <c r="B246" s="556"/>
      <c r="C246" s="150" t="s">
        <v>54</v>
      </c>
      <c r="D246" s="97"/>
      <c r="E246" s="97"/>
      <c r="F246" s="97"/>
      <c r="G246" s="97"/>
      <c r="H246" s="130"/>
      <c r="I246" s="680" t="s">
        <v>54</v>
      </c>
      <c r="J246" s="680">
        <v>10</v>
      </c>
      <c r="K246" s="680">
        <v>1.46</v>
      </c>
      <c r="L246" s="655"/>
      <c r="M246" s="97"/>
      <c r="N246" s="130"/>
      <c r="O246" s="97"/>
      <c r="P246" s="130"/>
      <c r="Q246" s="97"/>
      <c r="R246" s="565"/>
    </row>
    <row r="247" spans="1:18" ht="14.25">
      <c r="A247" s="552"/>
      <c r="B247" s="556"/>
      <c r="C247" s="650" t="s">
        <v>174</v>
      </c>
      <c r="D247" s="97"/>
      <c r="E247" s="97"/>
      <c r="F247" s="97"/>
      <c r="G247" s="97"/>
      <c r="H247" s="130"/>
      <c r="I247" s="654"/>
      <c r="J247" s="654"/>
      <c r="K247" s="655"/>
      <c r="L247" s="655"/>
      <c r="M247" s="97"/>
      <c r="N247" s="130"/>
      <c r="O247" s="97"/>
      <c r="P247" s="130"/>
      <c r="Q247" s="97"/>
      <c r="R247" s="565"/>
    </row>
    <row r="248" spans="1:18" ht="14.25">
      <c r="A248" s="552"/>
      <c r="B248" s="556"/>
      <c r="C248" s="650" t="s">
        <v>105</v>
      </c>
      <c r="D248" s="97"/>
      <c r="E248" s="97"/>
      <c r="F248" s="97"/>
      <c r="G248" s="97"/>
      <c r="H248" s="130"/>
      <c r="I248" s="654"/>
      <c r="J248" s="654"/>
      <c r="K248" s="655"/>
      <c r="L248" s="655"/>
      <c r="M248" s="97"/>
      <c r="N248" s="130"/>
      <c r="O248" s="97"/>
      <c r="P248" s="130"/>
      <c r="Q248" s="97"/>
      <c r="R248" s="565"/>
    </row>
    <row r="249" spans="1:18" ht="14.25">
      <c r="A249" s="552"/>
      <c r="B249" s="556"/>
      <c r="C249" s="650" t="s">
        <v>42</v>
      </c>
      <c r="D249" s="97"/>
      <c r="E249" s="97"/>
      <c r="F249" s="97"/>
      <c r="G249" s="97"/>
      <c r="H249" s="130"/>
      <c r="I249" s="654"/>
      <c r="J249" s="654"/>
      <c r="K249" s="655"/>
      <c r="L249" s="655"/>
      <c r="M249" s="97"/>
      <c r="N249" s="130"/>
      <c r="O249" s="97"/>
      <c r="P249" s="130"/>
      <c r="Q249" s="97"/>
      <c r="R249" s="565"/>
    </row>
    <row r="250" spans="1:18" ht="14.25">
      <c r="A250" s="552"/>
      <c r="B250" s="556"/>
      <c r="C250" s="673" t="s">
        <v>114</v>
      </c>
      <c r="D250" s="97"/>
      <c r="E250" s="97"/>
      <c r="F250" s="97"/>
      <c r="G250" s="97"/>
      <c r="H250" s="130"/>
      <c r="I250" s="681" t="s">
        <v>114</v>
      </c>
      <c r="J250" s="705" t="s">
        <v>175</v>
      </c>
      <c r="K250" s="715">
        <v>0.74</v>
      </c>
      <c r="L250" s="655"/>
      <c r="M250" s="97"/>
      <c r="N250" s="130"/>
      <c r="O250" s="97"/>
      <c r="P250" s="130"/>
      <c r="Q250" s="97"/>
      <c r="R250" s="565"/>
    </row>
    <row r="251" spans="1:18" ht="14.25">
      <c r="A251" s="552"/>
      <c r="B251" s="556"/>
      <c r="C251" s="673" t="s">
        <v>52</v>
      </c>
      <c r="D251" s="97"/>
      <c r="E251" s="97"/>
      <c r="F251" s="97"/>
      <c r="G251" s="97"/>
      <c r="H251" s="130"/>
      <c r="I251" s="681" t="s">
        <v>52</v>
      </c>
      <c r="J251" s="705"/>
      <c r="K251" s="715"/>
      <c r="L251" s="655"/>
      <c r="M251" s="97"/>
      <c r="N251" s="130"/>
      <c r="O251" s="97"/>
      <c r="P251" s="130"/>
      <c r="Q251" s="97"/>
      <c r="R251" s="565"/>
    </row>
    <row r="252" spans="1:18" ht="14.25">
      <c r="A252" s="552"/>
      <c r="B252" s="556"/>
      <c r="C252" s="673" t="s">
        <v>49</v>
      </c>
      <c r="D252" s="97"/>
      <c r="E252" s="97"/>
      <c r="F252" s="97"/>
      <c r="G252" s="97"/>
      <c r="H252" s="130"/>
      <c r="I252" s="681" t="s">
        <v>49</v>
      </c>
      <c r="J252" s="705"/>
      <c r="K252" s="715"/>
      <c r="L252" s="655"/>
      <c r="M252" s="97"/>
      <c r="N252" s="130"/>
      <c r="O252" s="97"/>
      <c r="P252" s="130"/>
      <c r="Q252" s="97"/>
      <c r="R252" s="565"/>
    </row>
    <row r="253" spans="1:18" ht="14.25">
      <c r="A253" s="552"/>
      <c r="B253" s="556"/>
      <c r="C253" s="673" t="s">
        <v>78</v>
      </c>
      <c r="D253" s="97"/>
      <c r="E253" s="97"/>
      <c r="F253" s="97"/>
      <c r="G253" s="97"/>
      <c r="H253" s="130"/>
      <c r="I253" s="681" t="s">
        <v>78</v>
      </c>
      <c r="J253" s="705"/>
      <c r="K253" s="715"/>
      <c r="L253" s="655"/>
      <c r="M253" s="97"/>
      <c r="N253" s="130"/>
      <c r="O253" s="97"/>
      <c r="P253" s="130"/>
      <c r="Q253" s="97"/>
      <c r="R253" s="565"/>
    </row>
    <row r="254" spans="1:18" ht="14.25">
      <c r="A254" s="552"/>
      <c r="B254" s="556"/>
      <c r="C254" s="673" t="s">
        <v>170</v>
      </c>
      <c r="D254" s="97"/>
      <c r="E254" s="97"/>
      <c r="F254" s="97"/>
      <c r="G254" s="97"/>
      <c r="H254" s="130"/>
      <c r="I254" s="681" t="s">
        <v>170</v>
      </c>
      <c r="J254" s="705">
        <v>3.5</v>
      </c>
      <c r="K254" s="715">
        <v>1.03</v>
      </c>
      <c r="L254" s="655"/>
      <c r="M254" s="97"/>
      <c r="N254" s="130"/>
      <c r="O254" s="97"/>
      <c r="P254" s="130"/>
      <c r="Q254" s="97"/>
      <c r="R254" s="565"/>
    </row>
    <row r="255" spans="1:18" ht="14.25">
      <c r="A255" s="552"/>
      <c r="B255" s="556"/>
      <c r="C255" s="673" t="s">
        <v>176</v>
      </c>
      <c r="D255" s="97"/>
      <c r="E255" s="97"/>
      <c r="F255" s="97"/>
      <c r="G255" s="97"/>
      <c r="H255" s="130"/>
      <c r="I255" s="681" t="s">
        <v>176</v>
      </c>
      <c r="J255" s="705"/>
      <c r="K255" s="715"/>
      <c r="L255" s="655"/>
      <c r="M255" s="97"/>
      <c r="N255" s="130"/>
      <c r="O255" s="97"/>
      <c r="P255" s="130"/>
      <c r="Q255" s="97"/>
      <c r="R255" s="565"/>
    </row>
    <row r="256" spans="1:18" ht="14.25">
      <c r="A256" s="552"/>
      <c r="B256" s="556"/>
      <c r="C256" s="673" t="s">
        <v>55</v>
      </c>
      <c r="D256" s="97"/>
      <c r="E256" s="97"/>
      <c r="F256" s="97"/>
      <c r="G256" s="97"/>
      <c r="H256" s="130"/>
      <c r="I256" s="681" t="s">
        <v>55</v>
      </c>
      <c r="J256" s="705"/>
      <c r="K256" s="715"/>
      <c r="L256" s="655"/>
      <c r="M256" s="97"/>
      <c r="N256" s="130"/>
      <c r="O256" s="97"/>
      <c r="P256" s="130"/>
      <c r="Q256" s="97"/>
      <c r="R256" s="565"/>
    </row>
    <row r="257" spans="1:18" ht="14.25">
      <c r="A257" s="552"/>
      <c r="B257" s="556"/>
      <c r="C257" s="673" t="s">
        <v>177</v>
      </c>
      <c r="D257" s="97"/>
      <c r="E257" s="97"/>
      <c r="F257" s="97"/>
      <c r="G257" s="97"/>
      <c r="H257" s="130"/>
      <c r="I257" s="681" t="s">
        <v>177</v>
      </c>
      <c r="J257" s="705">
        <v>5</v>
      </c>
      <c r="K257" s="715">
        <v>2.3</v>
      </c>
      <c r="L257" s="655"/>
      <c r="M257" s="97"/>
      <c r="N257" s="130"/>
      <c r="O257" s="97"/>
      <c r="P257" s="130"/>
      <c r="Q257" s="97"/>
      <c r="R257" s="565"/>
    </row>
    <row r="258" spans="1:18" ht="14.25">
      <c r="A258" s="552"/>
      <c r="B258" s="556"/>
      <c r="C258" s="673" t="s">
        <v>178</v>
      </c>
      <c r="D258" s="97"/>
      <c r="E258" s="97"/>
      <c r="F258" s="97"/>
      <c r="G258" s="97"/>
      <c r="H258" s="130"/>
      <c r="I258" s="681" t="s">
        <v>178</v>
      </c>
      <c r="J258" s="705"/>
      <c r="K258" s="715"/>
      <c r="L258" s="655"/>
      <c r="M258" s="97"/>
      <c r="N258" s="130"/>
      <c r="O258" s="97"/>
      <c r="P258" s="130"/>
      <c r="Q258" s="97"/>
      <c r="R258" s="565"/>
    </row>
    <row r="259" spans="1:18" ht="14.25">
      <c r="A259" s="552"/>
      <c r="B259" s="556"/>
      <c r="C259" s="673" t="s">
        <v>179</v>
      </c>
      <c r="D259" s="97"/>
      <c r="E259" s="97"/>
      <c r="F259" s="97"/>
      <c r="G259" s="97"/>
      <c r="H259" s="130"/>
      <c r="I259" s="681" t="s">
        <v>179</v>
      </c>
      <c r="J259" s="705"/>
      <c r="K259" s="715"/>
      <c r="L259" s="655"/>
      <c r="M259" s="97"/>
      <c r="N259" s="130"/>
      <c r="O259" s="97"/>
      <c r="P259" s="130"/>
      <c r="Q259" s="97"/>
      <c r="R259" s="565"/>
    </row>
    <row r="260" spans="1:18" ht="14.25">
      <c r="A260" s="552"/>
      <c r="B260" s="556"/>
      <c r="C260" s="673" t="s">
        <v>180</v>
      </c>
      <c r="D260" s="97"/>
      <c r="E260" s="97"/>
      <c r="F260" s="97"/>
      <c r="G260" s="97"/>
      <c r="H260" s="130"/>
      <c r="I260" s="681" t="s">
        <v>180</v>
      </c>
      <c r="J260" s="705"/>
      <c r="K260" s="715"/>
      <c r="L260" s="655"/>
      <c r="M260" s="97"/>
      <c r="N260" s="130"/>
      <c r="O260" s="97"/>
      <c r="P260" s="130"/>
      <c r="Q260" s="97"/>
      <c r="R260" s="565"/>
    </row>
    <row r="261" spans="1:18" ht="14.25">
      <c r="A261" s="552"/>
      <c r="B261" s="556"/>
      <c r="C261" s="673" t="s">
        <v>181</v>
      </c>
      <c r="D261" s="97"/>
      <c r="E261" s="97"/>
      <c r="F261" s="97"/>
      <c r="G261" s="97"/>
      <c r="H261" s="130"/>
      <c r="I261" s="681" t="s">
        <v>181</v>
      </c>
      <c r="J261" s="705"/>
      <c r="K261" s="715"/>
      <c r="L261" s="655"/>
      <c r="M261" s="97"/>
      <c r="N261" s="130"/>
      <c r="O261" s="97"/>
      <c r="P261" s="130"/>
      <c r="Q261" s="97"/>
      <c r="R261" s="565"/>
    </row>
    <row r="262" spans="1:18" ht="14.25">
      <c r="A262" s="552"/>
      <c r="B262" s="556"/>
      <c r="C262" s="673" t="s">
        <v>182</v>
      </c>
      <c r="D262" s="97"/>
      <c r="E262" s="97"/>
      <c r="F262" s="97"/>
      <c r="G262" s="97"/>
      <c r="H262" s="130"/>
      <c r="I262" s="681" t="s">
        <v>182</v>
      </c>
      <c r="J262" s="705">
        <v>10</v>
      </c>
      <c r="K262" s="715">
        <v>1</v>
      </c>
      <c r="L262" s="655"/>
      <c r="M262" s="97"/>
      <c r="N262" s="130"/>
      <c r="O262" s="97"/>
      <c r="P262" s="130"/>
      <c r="Q262" s="97"/>
      <c r="R262" s="565"/>
    </row>
    <row r="263" spans="1:18" ht="14.25">
      <c r="A263" s="552"/>
      <c r="B263" s="556"/>
      <c r="C263" s="673" t="s">
        <v>171</v>
      </c>
      <c r="D263" s="97"/>
      <c r="E263" s="97"/>
      <c r="F263" s="97"/>
      <c r="G263" s="97"/>
      <c r="H263" s="130"/>
      <c r="I263" s="681" t="s">
        <v>171</v>
      </c>
      <c r="J263" s="705">
        <v>10</v>
      </c>
      <c r="K263" s="715">
        <v>1</v>
      </c>
      <c r="L263" s="655"/>
      <c r="M263" s="97"/>
      <c r="N263" s="130"/>
      <c r="O263" s="97"/>
      <c r="P263" s="130"/>
      <c r="Q263" s="97"/>
      <c r="R263" s="565"/>
    </row>
    <row r="264" spans="1:18" ht="14.25">
      <c r="A264" s="552"/>
      <c r="B264" s="556"/>
      <c r="C264" s="150" t="s">
        <v>183</v>
      </c>
      <c r="D264" s="97"/>
      <c r="E264" s="97"/>
      <c r="F264" s="97"/>
      <c r="G264" s="97"/>
      <c r="H264" s="130"/>
      <c r="I264" s="654"/>
      <c r="J264" s="654"/>
      <c r="K264" s="655"/>
      <c r="L264" s="655"/>
      <c r="M264" s="97"/>
      <c r="N264" s="130"/>
      <c r="O264" s="97"/>
      <c r="P264" s="130"/>
      <c r="Q264" s="97"/>
      <c r="R264" s="565"/>
    </row>
    <row r="265" spans="1:18" ht="14.25">
      <c r="A265" s="552"/>
      <c r="B265" s="556"/>
      <c r="C265" s="150" t="s">
        <v>184</v>
      </c>
      <c r="D265" s="97"/>
      <c r="E265" s="97"/>
      <c r="F265" s="97"/>
      <c r="G265" s="97"/>
      <c r="H265" s="130"/>
      <c r="I265" s="654"/>
      <c r="J265" s="654"/>
      <c r="K265" s="655"/>
      <c r="L265" s="655"/>
      <c r="M265" s="97"/>
      <c r="N265" s="130"/>
      <c r="O265" s="97"/>
      <c r="P265" s="130"/>
      <c r="Q265" s="97"/>
      <c r="R265" s="565"/>
    </row>
    <row r="266" spans="1:18" ht="14.25">
      <c r="A266" s="552"/>
      <c r="B266" s="556"/>
      <c r="C266" s="150" t="s">
        <v>185</v>
      </c>
      <c r="D266" s="97"/>
      <c r="E266" s="97"/>
      <c r="F266" s="97"/>
      <c r="G266" s="97"/>
      <c r="H266" s="130"/>
      <c r="I266" s="654"/>
      <c r="J266" s="654"/>
      <c r="K266" s="655"/>
      <c r="L266" s="655"/>
      <c r="M266" s="97"/>
      <c r="N266" s="130"/>
      <c r="O266" s="97"/>
      <c r="P266" s="130"/>
      <c r="Q266" s="97"/>
      <c r="R266" s="565"/>
    </row>
    <row r="267" spans="1:18" ht="14.25">
      <c r="A267" s="552"/>
      <c r="B267" s="556"/>
      <c r="C267" s="150" t="s">
        <v>180</v>
      </c>
      <c r="D267" s="97"/>
      <c r="E267" s="97"/>
      <c r="F267" s="97"/>
      <c r="G267" s="97"/>
      <c r="H267" s="130"/>
      <c r="I267" s="654"/>
      <c r="J267" s="654"/>
      <c r="K267" s="655"/>
      <c r="L267" s="655"/>
      <c r="M267" s="97"/>
      <c r="N267" s="130"/>
      <c r="O267" s="97"/>
      <c r="P267" s="130"/>
      <c r="Q267" s="97"/>
      <c r="R267" s="565"/>
    </row>
    <row r="268" spans="1:18" ht="14.25">
      <c r="A268" s="552"/>
      <c r="B268" s="556"/>
      <c r="C268" s="648" t="s">
        <v>186</v>
      </c>
      <c r="D268" s="97"/>
      <c r="E268" s="97"/>
      <c r="F268" s="97"/>
      <c r="G268" s="97"/>
      <c r="H268" s="130"/>
      <c r="I268" s="654"/>
      <c r="J268" s="654"/>
      <c r="K268" s="655"/>
      <c r="L268" s="655"/>
      <c r="M268" s="97"/>
      <c r="N268" s="130"/>
      <c r="O268" s="97"/>
      <c r="P268" s="130"/>
      <c r="Q268" s="97"/>
      <c r="R268" s="565"/>
    </row>
    <row r="269" spans="1:18" ht="14.25">
      <c r="A269" s="552"/>
      <c r="B269" s="556"/>
      <c r="C269" s="648" t="s">
        <v>80</v>
      </c>
      <c r="D269" s="97"/>
      <c r="E269" s="97"/>
      <c r="F269" s="97"/>
      <c r="G269" s="97"/>
      <c r="H269" s="130"/>
      <c r="I269" s="654"/>
      <c r="J269" s="654"/>
      <c r="K269" s="655"/>
      <c r="L269" s="655"/>
      <c r="M269" s="97"/>
      <c r="N269" s="130"/>
      <c r="O269" s="97"/>
      <c r="P269" s="130"/>
      <c r="Q269" s="97"/>
      <c r="R269" s="565"/>
    </row>
    <row r="270" spans="1:18" ht="14.25">
      <c r="A270" s="552"/>
      <c r="B270" s="556"/>
      <c r="C270" s="648" t="s">
        <v>55</v>
      </c>
      <c r="D270" s="97"/>
      <c r="E270" s="97"/>
      <c r="F270" s="97"/>
      <c r="G270" s="97"/>
      <c r="H270" s="130"/>
      <c r="I270" s="654"/>
      <c r="J270" s="654"/>
      <c r="K270" s="655"/>
      <c r="L270" s="655"/>
      <c r="M270" s="97"/>
      <c r="N270" s="130"/>
      <c r="O270" s="97"/>
      <c r="P270" s="130"/>
      <c r="Q270" s="97"/>
      <c r="R270" s="565"/>
    </row>
    <row r="271" spans="1:18" ht="15">
      <c r="A271" s="552"/>
      <c r="B271" s="556"/>
      <c r="C271" s="716" t="s">
        <v>81</v>
      </c>
      <c r="D271" s="97"/>
      <c r="E271" s="97"/>
      <c r="F271" s="97"/>
      <c r="G271" s="97"/>
      <c r="H271" s="130"/>
      <c r="I271" s="700" t="s">
        <v>81</v>
      </c>
      <c r="J271" s="698" t="s">
        <v>121</v>
      </c>
      <c r="K271" s="699">
        <v>2.446</v>
      </c>
      <c r="L271" s="655">
        <v>0</v>
      </c>
      <c r="M271" s="97"/>
      <c r="N271" s="130"/>
      <c r="O271" s="97"/>
      <c r="P271" s="130"/>
      <c r="Q271" s="97"/>
      <c r="R271" s="565"/>
    </row>
    <row r="272" spans="1:18" ht="15">
      <c r="A272" s="552"/>
      <c r="B272" s="556"/>
      <c r="C272" s="716" t="s">
        <v>187</v>
      </c>
      <c r="D272" s="97"/>
      <c r="E272" s="97"/>
      <c r="F272" s="97"/>
      <c r="G272" s="97"/>
      <c r="H272" s="130"/>
      <c r="I272" s="700" t="s">
        <v>187</v>
      </c>
      <c r="J272" s="698" t="s">
        <v>121</v>
      </c>
      <c r="K272" s="699">
        <v>0.255</v>
      </c>
      <c r="L272" s="655">
        <v>0</v>
      </c>
      <c r="M272" s="97"/>
      <c r="N272" s="130"/>
      <c r="O272" s="97"/>
      <c r="P272" s="130"/>
      <c r="Q272" s="97"/>
      <c r="R272" s="565"/>
    </row>
    <row r="273" spans="1:18" ht="15">
      <c r="A273" s="552"/>
      <c r="B273" s="556"/>
      <c r="C273" s="716" t="s">
        <v>177</v>
      </c>
      <c r="D273" s="97"/>
      <c r="E273" s="97"/>
      <c r="F273" s="97"/>
      <c r="G273" s="97"/>
      <c r="H273" s="130"/>
      <c r="I273" s="700" t="s">
        <v>177</v>
      </c>
      <c r="J273" s="698" t="s">
        <v>121</v>
      </c>
      <c r="K273" s="699">
        <v>0.05</v>
      </c>
      <c r="L273" s="655">
        <v>0</v>
      </c>
      <c r="M273" s="97"/>
      <c r="N273" s="130"/>
      <c r="O273" s="97"/>
      <c r="P273" s="130"/>
      <c r="Q273" s="97"/>
      <c r="R273" s="565"/>
    </row>
    <row r="274" spans="1:18" ht="15">
      <c r="A274" s="552"/>
      <c r="B274" s="556"/>
      <c r="C274" s="716" t="s">
        <v>170</v>
      </c>
      <c r="D274" s="97"/>
      <c r="E274" s="97"/>
      <c r="F274" s="97"/>
      <c r="G274" s="97"/>
      <c r="H274" s="130"/>
      <c r="I274" s="700" t="s">
        <v>170</v>
      </c>
      <c r="J274" s="698" t="s">
        <v>188</v>
      </c>
      <c r="K274" s="699">
        <v>2.96</v>
      </c>
      <c r="L274" s="655">
        <v>0</v>
      </c>
      <c r="M274" s="97"/>
      <c r="N274" s="130"/>
      <c r="O274" s="97"/>
      <c r="P274" s="130"/>
      <c r="Q274" s="97"/>
      <c r="R274" s="565"/>
    </row>
    <row r="275" spans="1:18" ht="15">
      <c r="A275" s="552"/>
      <c r="B275" s="556"/>
      <c r="C275" s="716" t="s">
        <v>189</v>
      </c>
      <c r="D275" s="97"/>
      <c r="E275" s="97"/>
      <c r="F275" s="97"/>
      <c r="G275" s="97"/>
      <c r="H275" s="130"/>
      <c r="I275" s="700" t="s">
        <v>189</v>
      </c>
      <c r="J275" s="698" t="s">
        <v>190</v>
      </c>
      <c r="K275" s="699">
        <v>0.05</v>
      </c>
      <c r="L275" s="655">
        <v>0</v>
      </c>
      <c r="M275" s="97"/>
      <c r="N275" s="130"/>
      <c r="O275" s="97"/>
      <c r="P275" s="130"/>
      <c r="Q275" s="97"/>
      <c r="R275" s="565"/>
    </row>
    <row r="276" spans="1:18" ht="15">
      <c r="A276" s="552"/>
      <c r="B276" s="556"/>
      <c r="C276" s="716" t="s">
        <v>191</v>
      </c>
      <c r="D276" s="97"/>
      <c r="E276" s="97"/>
      <c r="F276" s="97"/>
      <c r="G276" s="97"/>
      <c r="H276" s="130"/>
      <c r="I276" s="700" t="s">
        <v>191</v>
      </c>
      <c r="J276" s="698" t="s">
        <v>192</v>
      </c>
      <c r="K276" s="699">
        <v>1.1063</v>
      </c>
      <c r="L276" s="655">
        <v>0</v>
      </c>
      <c r="M276" s="97"/>
      <c r="N276" s="130"/>
      <c r="O276" s="97"/>
      <c r="P276" s="130"/>
      <c r="Q276" s="97"/>
      <c r="R276" s="565"/>
    </row>
    <row r="277" spans="1:18" ht="15">
      <c r="A277" s="552"/>
      <c r="B277" s="556"/>
      <c r="C277" s="716" t="s">
        <v>57</v>
      </c>
      <c r="D277" s="97"/>
      <c r="E277" s="97"/>
      <c r="F277" s="97"/>
      <c r="G277" s="97"/>
      <c r="H277" s="130"/>
      <c r="I277" s="700" t="s">
        <v>57</v>
      </c>
      <c r="J277" s="698" t="s">
        <v>192</v>
      </c>
      <c r="K277" s="699">
        <v>1.6787</v>
      </c>
      <c r="L277" s="655">
        <v>0</v>
      </c>
      <c r="M277" s="97"/>
      <c r="N277" s="130"/>
      <c r="O277" s="97"/>
      <c r="P277" s="130"/>
      <c r="Q277" s="97"/>
      <c r="R277" s="565"/>
    </row>
    <row r="278" spans="1:18" ht="15">
      <c r="A278" s="552"/>
      <c r="B278" s="556"/>
      <c r="C278" s="717" t="s">
        <v>193</v>
      </c>
      <c r="D278" s="97"/>
      <c r="E278" s="97"/>
      <c r="F278" s="97"/>
      <c r="G278" s="97"/>
      <c r="H278" s="130"/>
      <c r="I278" s="697" t="s">
        <v>193</v>
      </c>
      <c r="J278" s="718" t="s">
        <v>194</v>
      </c>
      <c r="K278" s="699">
        <v>1</v>
      </c>
      <c r="L278" s="655">
        <v>0</v>
      </c>
      <c r="M278" s="97"/>
      <c r="N278" s="130"/>
      <c r="O278" s="97"/>
      <c r="P278" s="130"/>
      <c r="Q278" s="97"/>
      <c r="R278" s="565"/>
    </row>
    <row r="279" spans="1:18" ht="15">
      <c r="A279" s="552"/>
      <c r="B279" s="556"/>
      <c r="C279" s="717" t="s">
        <v>195</v>
      </c>
      <c r="D279" s="97"/>
      <c r="E279" s="97"/>
      <c r="F279" s="97"/>
      <c r="G279" s="97"/>
      <c r="H279" s="130"/>
      <c r="I279" s="697" t="s">
        <v>195</v>
      </c>
      <c r="J279" s="718" t="s">
        <v>84</v>
      </c>
      <c r="K279" s="699">
        <v>0.02</v>
      </c>
      <c r="L279" s="655">
        <v>0</v>
      </c>
      <c r="M279" s="97"/>
      <c r="N279" s="130"/>
      <c r="O279" s="97"/>
      <c r="P279" s="130"/>
      <c r="Q279" s="97"/>
      <c r="R279" s="565"/>
    </row>
    <row r="280" spans="1:18" ht="15">
      <c r="A280" s="552"/>
      <c r="B280" s="556"/>
      <c r="C280" s="716" t="s">
        <v>55</v>
      </c>
      <c r="D280" s="97"/>
      <c r="E280" s="97"/>
      <c r="F280" s="97"/>
      <c r="G280" s="97"/>
      <c r="H280" s="130"/>
      <c r="I280" s="700" t="s">
        <v>55</v>
      </c>
      <c r="J280" s="718" t="s">
        <v>196</v>
      </c>
      <c r="K280" s="699">
        <v>0.65</v>
      </c>
      <c r="L280" s="655">
        <v>0</v>
      </c>
      <c r="M280" s="97"/>
      <c r="N280" s="130"/>
      <c r="O280" s="97"/>
      <c r="P280" s="130"/>
      <c r="Q280" s="97"/>
      <c r="R280" s="565"/>
    </row>
    <row r="281" spans="1:18" ht="15">
      <c r="A281" s="552"/>
      <c r="B281" s="556"/>
      <c r="C281" s="716" t="s">
        <v>197</v>
      </c>
      <c r="D281" s="97"/>
      <c r="E281" s="97"/>
      <c r="F281" s="97"/>
      <c r="G281" s="97"/>
      <c r="H281" s="130"/>
      <c r="I281" s="700" t="s">
        <v>197</v>
      </c>
      <c r="J281" s="718" t="s">
        <v>84</v>
      </c>
      <c r="K281" s="699">
        <v>0.1</v>
      </c>
      <c r="L281" s="655">
        <v>0</v>
      </c>
      <c r="M281" s="97"/>
      <c r="N281" s="130"/>
      <c r="O281" s="97"/>
      <c r="P281" s="130"/>
      <c r="Q281" s="97"/>
      <c r="R281" s="565"/>
    </row>
    <row r="282" spans="1:18" ht="30">
      <c r="A282" s="552"/>
      <c r="B282" s="556"/>
      <c r="C282" s="716" t="s">
        <v>114</v>
      </c>
      <c r="D282" s="97"/>
      <c r="E282" s="97"/>
      <c r="F282" s="97"/>
      <c r="G282" s="97"/>
      <c r="H282" s="130"/>
      <c r="I282" s="700" t="s">
        <v>114</v>
      </c>
      <c r="J282" s="718" t="s">
        <v>198</v>
      </c>
      <c r="K282" s="699">
        <v>1.8803</v>
      </c>
      <c r="L282" s="655">
        <v>0</v>
      </c>
      <c r="M282" s="97"/>
      <c r="N282" s="130"/>
      <c r="O282" s="97"/>
      <c r="P282" s="130"/>
      <c r="Q282" s="97"/>
      <c r="R282" s="565"/>
    </row>
    <row r="283" spans="1:18" ht="15">
      <c r="A283" s="552"/>
      <c r="B283" s="556"/>
      <c r="C283" s="716" t="s">
        <v>199</v>
      </c>
      <c r="D283" s="97"/>
      <c r="E283" s="97"/>
      <c r="F283" s="97"/>
      <c r="G283" s="97"/>
      <c r="H283" s="130"/>
      <c r="I283" s="700" t="s">
        <v>199</v>
      </c>
      <c r="J283" s="718" t="s">
        <v>84</v>
      </c>
      <c r="K283" s="699">
        <v>2.9517</v>
      </c>
      <c r="L283" s="655">
        <v>0</v>
      </c>
      <c r="M283" s="97"/>
      <c r="N283" s="130"/>
      <c r="O283" s="97"/>
      <c r="P283" s="130"/>
      <c r="Q283" s="97"/>
      <c r="R283" s="565"/>
    </row>
    <row r="284" spans="1:18" ht="14.25">
      <c r="A284" s="552"/>
      <c r="B284" s="556"/>
      <c r="C284" s="650"/>
      <c r="D284" s="97"/>
      <c r="E284" s="97"/>
      <c r="F284" s="97"/>
      <c r="G284" s="97"/>
      <c r="H284" s="130"/>
      <c r="I284" s="654"/>
      <c r="J284" s="654"/>
      <c r="K284" s="719"/>
      <c r="L284" s="719"/>
      <c r="M284" s="97"/>
      <c r="N284" s="130"/>
      <c r="O284" s="97"/>
      <c r="P284" s="130"/>
      <c r="Q284" s="97"/>
      <c r="R284" s="565"/>
    </row>
    <row r="285" spans="1:18" ht="14.25">
      <c r="A285" s="552"/>
      <c r="B285" s="556"/>
      <c r="C285" s="650"/>
      <c r="D285" s="97"/>
      <c r="E285" s="97"/>
      <c r="F285" s="97"/>
      <c r="G285" s="97"/>
      <c r="H285" s="130"/>
      <c r="I285" s="654"/>
      <c r="J285" s="654"/>
      <c r="K285" s="655"/>
      <c r="L285" s="655"/>
      <c r="M285" s="97"/>
      <c r="N285" s="130"/>
      <c r="O285" s="97"/>
      <c r="P285" s="130"/>
      <c r="Q285" s="97"/>
      <c r="R285" s="565"/>
    </row>
    <row r="286" spans="1:18" ht="14.25">
      <c r="A286" s="552">
        <v>6</v>
      </c>
      <c r="B286" s="554" t="s">
        <v>200</v>
      </c>
      <c r="C286" s="647" t="s">
        <v>201</v>
      </c>
      <c r="D286" s="97">
        <v>138.0102</v>
      </c>
      <c r="E286" s="97">
        <v>133.2402</v>
      </c>
      <c r="F286" s="97">
        <v>4.77</v>
      </c>
      <c r="G286" s="97">
        <v>19.6465</v>
      </c>
      <c r="H286" s="128">
        <v>0.34</v>
      </c>
      <c r="I286" s="654"/>
      <c r="J286" s="654"/>
      <c r="K286" s="655"/>
      <c r="L286" s="655"/>
      <c r="M286" s="97">
        <v>6.15</v>
      </c>
      <c r="N286" s="97">
        <v>0.5</v>
      </c>
      <c r="O286" s="97">
        <v>85.8537</v>
      </c>
      <c r="P286" s="97">
        <v>1.35</v>
      </c>
      <c r="Q286" s="97">
        <v>21.59</v>
      </c>
      <c r="R286" s="565">
        <v>2.58</v>
      </c>
    </row>
    <row r="287" spans="1:18" ht="14.25">
      <c r="A287" s="552"/>
      <c r="B287" s="556"/>
      <c r="C287" s="647" t="s">
        <v>81</v>
      </c>
      <c r="D287" s="97"/>
      <c r="E287" s="97"/>
      <c r="F287" s="97"/>
      <c r="G287" s="97"/>
      <c r="H287" s="130"/>
      <c r="I287" s="654"/>
      <c r="J287" s="654"/>
      <c r="K287" s="655"/>
      <c r="L287" s="655"/>
      <c r="M287" s="97"/>
      <c r="N287" s="97"/>
      <c r="O287" s="97"/>
      <c r="P287" s="97"/>
      <c r="Q287" s="97"/>
      <c r="R287" s="565"/>
    </row>
    <row r="288" spans="1:18" ht="14.25">
      <c r="A288" s="552"/>
      <c r="B288" s="556"/>
      <c r="C288" s="647" t="s">
        <v>202</v>
      </c>
      <c r="D288" s="97"/>
      <c r="E288" s="97"/>
      <c r="F288" s="97"/>
      <c r="G288" s="97"/>
      <c r="H288" s="130"/>
      <c r="I288" s="654"/>
      <c r="J288" s="654"/>
      <c r="K288" s="655"/>
      <c r="L288" s="655"/>
      <c r="M288" s="97"/>
      <c r="N288" s="97"/>
      <c r="O288" s="97"/>
      <c r="P288" s="97"/>
      <c r="Q288" s="97"/>
      <c r="R288" s="565"/>
    </row>
    <row r="289" spans="1:18" ht="14.25">
      <c r="A289" s="552"/>
      <c r="B289" s="556"/>
      <c r="C289" s="674" t="s">
        <v>203</v>
      </c>
      <c r="D289" s="97"/>
      <c r="E289" s="97"/>
      <c r="F289" s="97"/>
      <c r="G289" s="97"/>
      <c r="H289" s="130"/>
      <c r="I289" s="654"/>
      <c r="J289" s="654"/>
      <c r="K289" s="655"/>
      <c r="L289" s="655"/>
      <c r="M289" s="97"/>
      <c r="N289" s="97"/>
      <c r="O289" s="97"/>
      <c r="P289" s="97"/>
      <c r="Q289" s="97"/>
      <c r="R289" s="565"/>
    </row>
    <row r="290" spans="1:18" ht="14.25">
      <c r="A290" s="552"/>
      <c r="B290" s="556"/>
      <c r="C290" s="674" t="s">
        <v>55</v>
      </c>
      <c r="D290" s="97"/>
      <c r="E290" s="97"/>
      <c r="F290" s="97"/>
      <c r="G290" s="97"/>
      <c r="H290" s="130"/>
      <c r="I290" s="654"/>
      <c r="J290" s="654"/>
      <c r="K290" s="655"/>
      <c r="L290" s="655"/>
      <c r="M290" s="97"/>
      <c r="N290" s="97"/>
      <c r="O290" s="97"/>
      <c r="P290" s="97"/>
      <c r="Q290" s="97"/>
      <c r="R290" s="565"/>
    </row>
    <row r="291" spans="1:18" ht="14.25">
      <c r="A291" s="552"/>
      <c r="B291" s="556"/>
      <c r="C291" s="674" t="s">
        <v>204</v>
      </c>
      <c r="D291" s="97"/>
      <c r="E291" s="97"/>
      <c r="F291" s="97"/>
      <c r="G291" s="97"/>
      <c r="H291" s="130"/>
      <c r="I291" s="654"/>
      <c r="J291" s="654"/>
      <c r="K291" s="655"/>
      <c r="L291" s="655"/>
      <c r="M291" s="97"/>
      <c r="N291" s="97"/>
      <c r="O291" s="97"/>
      <c r="P291" s="97"/>
      <c r="Q291" s="97"/>
      <c r="R291" s="565"/>
    </row>
    <row r="292" spans="1:18" ht="14.25">
      <c r="A292" s="552"/>
      <c r="B292" s="556"/>
      <c r="C292" s="674" t="s">
        <v>205</v>
      </c>
      <c r="D292" s="97"/>
      <c r="E292" s="97"/>
      <c r="F292" s="97"/>
      <c r="G292" s="97"/>
      <c r="H292" s="130"/>
      <c r="I292" s="654"/>
      <c r="J292" s="654"/>
      <c r="K292" s="655"/>
      <c r="L292" s="655"/>
      <c r="M292" s="97"/>
      <c r="N292" s="97"/>
      <c r="O292" s="97"/>
      <c r="P292" s="97"/>
      <c r="Q292" s="97"/>
      <c r="R292" s="565"/>
    </row>
    <row r="293" spans="1:18" ht="14.25">
      <c r="A293" s="552"/>
      <c r="B293" s="556"/>
      <c r="C293" s="674" t="s">
        <v>126</v>
      </c>
      <c r="D293" s="97"/>
      <c r="E293" s="97"/>
      <c r="F293" s="97"/>
      <c r="G293" s="97"/>
      <c r="H293" s="130"/>
      <c r="I293" s="654"/>
      <c r="J293" s="654"/>
      <c r="K293" s="655"/>
      <c r="L293" s="655"/>
      <c r="M293" s="97"/>
      <c r="N293" s="97"/>
      <c r="O293" s="97"/>
      <c r="P293" s="97"/>
      <c r="Q293" s="97"/>
      <c r="R293" s="565"/>
    </row>
    <row r="294" spans="1:18" ht="14.25">
      <c r="A294" s="552"/>
      <c r="B294" s="556"/>
      <c r="C294" s="674" t="s">
        <v>206</v>
      </c>
      <c r="D294" s="97"/>
      <c r="E294" s="97"/>
      <c r="F294" s="97"/>
      <c r="G294" s="97"/>
      <c r="H294" s="130"/>
      <c r="I294" s="654"/>
      <c r="J294" s="654"/>
      <c r="K294" s="655"/>
      <c r="L294" s="655"/>
      <c r="M294" s="97"/>
      <c r="N294" s="97"/>
      <c r="O294" s="97"/>
      <c r="P294" s="97"/>
      <c r="Q294" s="97"/>
      <c r="R294" s="565"/>
    </row>
    <row r="295" spans="1:18" ht="14.25">
      <c r="A295" s="552"/>
      <c r="B295" s="556"/>
      <c r="C295" s="674" t="s">
        <v>124</v>
      </c>
      <c r="D295" s="97"/>
      <c r="E295" s="97"/>
      <c r="F295" s="97"/>
      <c r="G295" s="97"/>
      <c r="H295" s="130"/>
      <c r="I295" s="654"/>
      <c r="J295" s="654"/>
      <c r="K295" s="655"/>
      <c r="L295" s="655"/>
      <c r="M295" s="97"/>
      <c r="N295" s="97"/>
      <c r="O295" s="97"/>
      <c r="P295" s="97"/>
      <c r="Q295" s="97"/>
      <c r="R295" s="565"/>
    </row>
    <row r="296" spans="1:18" ht="14.25">
      <c r="A296" s="552"/>
      <c r="B296" s="556"/>
      <c r="C296" s="674" t="s">
        <v>207</v>
      </c>
      <c r="D296" s="97"/>
      <c r="E296" s="97"/>
      <c r="F296" s="97"/>
      <c r="G296" s="97"/>
      <c r="H296" s="130"/>
      <c r="I296" s="654"/>
      <c r="J296" s="654"/>
      <c r="K296" s="655"/>
      <c r="L296" s="655"/>
      <c r="M296" s="97"/>
      <c r="N296" s="97"/>
      <c r="O296" s="97"/>
      <c r="P296" s="97"/>
      <c r="Q296" s="97"/>
      <c r="R296" s="565"/>
    </row>
    <row r="297" spans="1:18" ht="14.25">
      <c r="A297" s="552"/>
      <c r="B297" s="556"/>
      <c r="C297" s="674" t="s">
        <v>208</v>
      </c>
      <c r="D297" s="97"/>
      <c r="E297" s="97"/>
      <c r="F297" s="97"/>
      <c r="G297" s="97"/>
      <c r="H297" s="130"/>
      <c r="I297" s="654"/>
      <c r="J297" s="654"/>
      <c r="K297" s="655"/>
      <c r="L297" s="655"/>
      <c r="M297" s="97"/>
      <c r="N297" s="97"/>
      <c r="O297" s="97"/>
      <c r="P297" s="97"/>
      <c r="Q297" s="97"/>
      <c r="R297" s="565"/>
    </row>
    <row r="298" spans="1:18" ht="14.25">
      <c r="A298" s="552"/>
      <c r="B298" s="556"/>
      <c r="C298" s="674" t="s">
        <v>60</v>
      </c>
      <c r="D298" s="97"/>
      <c r="E298" s="97"/>
      <c r="F298" s="97"/>
      <c r="G298" s="97"/>
      <c r="H298" s="130"/>
      <c r="I298" s="720" t="s">
        <v>60</v>
      </c>
      <c r="J298" s="721" t="s">
        <v>95</v>
      </c>
      <c r="K298" s="721">
        <v>0.8</v>
      </c>
      <c r="L298" s="655"/>
      <c r="M298" s="97"/>
      <c r="N298" s="97"/>
      <c r="O298" s="97"/>
      <c r="P298" s="97"/>
      <c r="Q298" s="97"/>
      <c r="R298" s="565"/>
    </row>
    <row r="299" spans="1:18" ht="14.25">
      <c r="A299" s="552"/>
      <c r="B299" s="556"/>
      <c r="C299" s="674" t="s">
        <v>53</v>
      </c>
      <c r="D299" s="97"/>
      <c r="E299" s="97"/>
      <c r="F299" s="97"/>
      <c r="G299" s="97"/>
      <c r="H299" s="130"/>
      <c r="I299" s="720"/>
      <c r="J299" s="720"/>
      <c r="K299" s="720"/>
      <c r="L299" s="655"/>
      <c r="M299" s="97"/>
      <c r="N299" s="97"/>
      <c r="O299" s="97"/>
      <c r="P299" s="97"/>
      <c r="Q299" s="97"/>
      <c r="R299" s="565"/>
    </row>
    <row r="300" spans="1:18" ht="14.25">
      <c r="A300" s="552"/>
      <c r="B300" s="556"/>
      <c r="C300" s="674" t="s">
        <v>81</v>
      </c>
      <c r="D300" s="97"/>
      <c r="E300" s="97"/>
      <c r="F300" s="97"/>
      <c r="G300" s="97"/>
      <c r="H300" s="130"/>
      <c r="I300" s="720"/>
      <c r="J300" s="720"/>
      <c r="K300" s="720"/>
      <c r="L300" s="655"/>
      <c r="M300" s="97"/>
      <c r="N300" s="97"/>
      <c r="O300" s="97"/>
      <c r="P300" s="97"/>
      <c r="Q300" s="97"/>
      <c r="R300" s="565"/>
    </row>
    <row r="301" spans="1:18" ht="14.25">
      <c r="A301" s="552"/>
      <c r="B301" s="556"/>
      <c r="C301" s="674" t="s">
        <v>76</v>
      </c>
      <c r="D301" s="97"/>
      <c r="E301" s="97"/>
      <c r="F301" s="97"/>
      <c r="G301" s="97"/>
      <c r="H301" s="130"/>
      <c r="I301" s="720"/>
      <c r="J301" s="720"/>
      <c r="K301" s="720"/>
      <c r="L301" s="655"/>
      <c r="M301" s="97"/>
      <c r="N301" s="97"/>
      <c r="O301" s="97"/>
      <c r="P301" s="97"/>
      <c r="Q301" s="97"/>
      <c r="R301" s="565"/>
    </row>
    <row r="302" spans="1:18" ht="14.25">
      <c r="A302" s="552"/>
      <c r="B302" s="556"/>
      <c r="C302" s="674" t="s">
        <v>57</v>
      </c>
      <c r="D302" s="97"/>
      <c r="E302" s="97"/>
      <c r="F302" s="97"/>
      <c r="G302" s="97"/>
      <c r="H302" s="130"/>
      <c r="I302" s="720" t="s">
        <v>57</v>
      </c>
      <c r="J302" s="721" t="s">
        <v>209</v>
      </c>
      <c r="K302" s="721">
        <v>0.083</v>
      </c>
      <c r="L302" s="655"/>
      <c r="M302" s="97"/>
      <c r="N302" s="97"/>
      <c r="O302" s="97"/>
      <c r="P302" s="97"/>
      <c r="Q302" s="97"/>
      <c r="R302" s="565"/>
    </row>
    <row r="303" spans="1:18" ht="14.25">
      <c r="A303" s="552"/>
      <c r="B303" s="556"/>
      <c r="C303" s="674" t="s">
        <v>172</v>
      </c>
      <c r="D303" s="97"/>
      <c r="E303" s="97"/>
      <c r="F303" s="97"/>
      <c r="G303" s="97"/>
      <c r="H303" s="130"/>
      <c r="I303" s="720"/>
      <c r="J303" s="720"/>
      <c r="K303" s="720"/>
      <c r="L303" s="655"/>
      <c r="M303" s="97"/>
      <c r="N303" s="97"/>
      <c r="O303" s="97"/>
      <c r="P303" s="97"/>
      <c r="Q303" s="97"/>
      <c r="R303" s="565"/>
    </row>
    <row r="304" spans="1:18" ht="14.25">
      <c r="A304" s="552"/>
      <c r="B304" s="556"/>
      <c r="C304" s="674" t="s">
        <v>210</v>
      </c>
      <c r="D304" s="97"/>
      <c r="E304" s="97"/>
      <c r="F304" s="97"/>
      <c r="G304" s="97"/>
      <c r="H304" s="130"/>
      <c r="I304" s="720" t="s">
        <v>210</v>
      </c>
      <c r="J304" s="721" t="s">
        <v>211</v>
      </c>
      <c r="K304" s="721">
        <v>0.04</v>
      </c>
      <c r="L304" s="655"/>
      <c r="M304" s="97"/>
      <c r="N304" s="97"/>
      <c r="O304" s="97"/>
      <c r="P304" s="97"/>
      <c r="Q304" s="97"/>
      <c r="R304" s="565"/>
    </row>
    <row r="305" spans="1:18" ht="14.25">
      <c r="A305" s="552"/>
      <c r="B305" s="556"/>
      <c r="C305" s="674" t="s">
        <v>212</v>
      </c>
      <c r="D305" s="97"/>
      <c r="E305" s="97"/>
      <c r="F305" s="97"/>
      <c r="G305" s="97"/>
      <c r="H305" s="130"/>
      <c r="I305" s="720"/>
      <c r="J305" s="720"/>
      <c r="K305" s="720"/>
      <c r="L305" s="655"/>
      <c r="M305" s="97"/>
      <c r="N305" s="97"/>
      <c r="O305" s="97"/>
      <c r="P305" s="97"/>
      <c r="Q305" s="97"/>
      <c r="R305" s="565"/>
    </row>
    <row r="306" spans="1:18" ht="14.25">
      <c r="A306" s="552"/>
      <c r="B306" s="556"/>
      <c r="C306" s="674" t="s">
        <v>213</v>
      </c>
      <c r="D306" s="97"/>
      <c r="E306" s="97"/>
      <c r="F306" s="97"/>
      <c r="G306" s="97"/>
      <c r="H306" s="130"/>
      <c r="I306" s="720" t="s">
        <v>213</v>
      </c>
      <c r="J306" s="721" t="s">
        <v>214</v>
      </c>
      <c r="K306" s="721">
        <v>0.035</v>
      </c>
      <c r="L306" s="655"/>
      <c r="M306" s="97"/>
      <c r="N306" s="97"/>
      <c r="O306" s="97"/>
      <c r="P306" s="97"/>
      <c r="Q306" s="97"/>
      <c r="R306" s="565"/>
    </row>
    <row r="307" spans="1:18" ht="14.25">
      <c r="A307" s="552"/>
      <c r="B307" s="556"/>
      <c r="C307" s="674" t="s">
        <v>90</v>
      </c>
      <c r="D307" s="97"/>
      <c r="E307" s="97"/>
      <c r="F307" s="97"/>
      <c r="G307" s="97"/>
      <c r="H307" s="130"/>
      <c r="I307" s="720" t="s">
        <v>90</v>
      </c>
      <c r="J307" s="721" t="s">
        <v>215</v>
      </c>
      <c r="K307" s="721">
        <v>0.008</v>
      </c>
      <c r="L307" s="655"/>
      <c r="M307" s="97"/>
      <c r="N307" s="97"/>
      <c r="O307" s="97"/>
      <c r="P307" s="97"/>
      <c r="Q307" s="97"/>
      <c r="R307" s="565"/>
    </row>
    <row r="308" spans="1:18" ht="14.25">
      <c r="A308" s="552"/>
      <c r="B308" s="556"/>
      <c r="C308" s="674" t="s">
        <v>216</v>
      </c>
      <c r="D308" s="97"/>
      <c r="E308" s="97"/>
      <c r="F308" s="97"/>
      <c r="G308" s="97"/>
      <c r="H308" s="130"/>
      <c r="I308" s="720"/>
      <c r="J308" s="720"/>
      <c r="K308" s="720"/>
      <c r="L308" s="655"/>
      <c r="M308" s="97"/>
      <c r="N308" s="97"/>
      <c r="O308" s="97"/>
      <c r="P308" s="97"/>
      <c r="Q308" s="97"/>
      <c r="R308" s="565"/>
    </row>
    <row r="309" spans="1:18" ht="14.25">
      <c r="A309" s="552"/>
      <c r="B309" s="556"/>
      <c r="C309" s="674" t="s">
        <v>89</v>
      </c>
      <c r="D309" s="97"/>
      <c r="E309" s="97"/>
      <c r="F309" s="97"/>
      <c r="G309" s="97"/>
      <c r="H309" s="130"/>
      <c r="I309" s="720" t="s">
        <v>89</v>
      </c>
      <c r="J309" s="721" t="s">
        <v>217</v>
      </c>
      <c r="K309" s="721">
        <v>0.038</v>
      </c>
      <c r="L309" s="655"/>
      <c r="M309" s="97"/>
      <c r="N309" s="97"/>
      <c r="O309" s="97"/>
      <c r="P309" s="97"/>
      <c r="Q309" s="97"/>
      <c r="R309" s="565"/>
    </row>
    <row r="310" spans="1:18" ht="14.25">
      <c r="A310" s="552"/>
      <c r="B310" s="556"/>
      <c r="C310" s="674" t="s">
        <v>92</v>
      </c>
      <c r="D310" s="97"/>
      <c r="E310" s="97"/>
      <c r="F310" s="97"/>
      <c r="G310" s="97"/>
      <c r="H310" s="130"/>
      <c r="I310" s="720"/>
      <c r="J310" s="720"/>
      <c r="K310" s="720"/>
      <c r="L310" s="655"/>
      <c r="M310" s="97"/>
      <c r="N310" s="97"/>
      <c r="O310" s="97"/>
      <c r="P310" s="97"/>
      <c r="Q310" s="97"/>
      <c r="R310" s="565"/>
    </row>
    <row r="311" spans="1:18" ht="14.25">
      <c r="A311" s="552"/>
      <c r="B311" s="556"/>
      <c r="C311" s="674" t="s">
        <v>91</v>
      </c>
      <c r="D311" s="97"/>
      <c r="E311" s="97"/>
      <c r="F311" s="97"/>
      <c r="G311" s="97"/>
      <c r="H311" s="130"/>
      <c r="I311" s="720"/>
      <c r="J311" s="720"/>
      <c r="K311" s="720"/>
      <c r="L311" s="655"/>
      <c r="M311" s="97"/>
      <c r="N311" s="97"/>
      <c r="O311" s="97"/>
      <c r="P311" s="97"/>
      <c r="Q311" s="97"/>
      <c r="R311" s="565"/>
    </row>
    <row r="312" spans="1:18" ht="14.25">
      <c r="A312" s="552"/>
      <c r="B312" s="556"/>
      <c r="C312" s="674" t="s">
        <v>218</v>
      </c>
      <c r="D312" s="97"/>
      <c r="E312" s="97"/>
      <c r="F312" s="97"/>
      <c r="G312" s="97"/>
      <c r="H312" s="130"/>
      <c r="I312" s="720"/>
      <c r="J312" s="720"/>
      <c r="K312" s="720"/>
      <c r="L312" s="655"/>
      <c r="M312" s="97"/>
      <c r="N312" s="97"/>
      <c r="O312" s="97"/>
      <c r="P312" s="97"/>
      <c r="Q312" s="97"/>
      <c r="R312" s="565"/>
    </row>
    <row r="313" spans="1:18" ht="14.25">
      <c r="A313" s="552"/>
      <c r="B313" s="556"/>
      <c r="C313" s="674" t="s">
        <v>219</v>
      </c>
      <c r="D313" s="97"/>
      <c r="E313" s="97"/>
      <c r="F313" s="97"/>
      <c r="G313" s="97"/>
      <c r="H313" s="130"/>
      <c r="I313" s="720" t="s">
        <v>219</v>
      </c>
      <c r="J313" s="721" t="s">
        <v>220</v>
      </c>
      <c r="K313" s="721">
        <v>0.01</v>
      </c>
      <c r="L313" s="655"/>
      <c r="M313" s="97"/>
      <c r="N313" s="97"/>
      <c r="O313" s="97"/>
      <c r="P313" s="97"/>
      <c r="Q313" s="97"/>
      <c r="R313" s="565"/>
    </row>
    <row r="314" spans="1:18" ht="14.25">
      <c r="A314" s="552"/>
      <c r="B314" s="556"/>
      <c r="C314" s="674" t="s">
        <v>221</v>
      </c>
      <c r="D314" s="97"/>
      <c r="E314" s="97"/>
      <c r="F314" s="97"/>
      <c r="G314" s="97"/>
      <c r="H314" s="130"/>
      <c r="I314" s="720" t="s">
        <v>221</v>
      </c>
      <c r="J314" s="721" t="s">
        <v>127</v>
      </c>
      <c r="K314" s="721">
        <v>0.008</v>
      </c>
      <c r="L314" s="655"/>
      <c r="M314" s="97"/>
      <c r="N314" s="97"/>
      <c r="O314" s="97"/>
      <c r="P314" s="97"/>
      <c r="Q314" s="97"/>
      <c r="R314" s="565"/>
    </row>
    <row r="315" spans="1:18" ht="14.25">
      <c r="A315" s="552"/>
      <c r="B315" s="556"/>
      <c r="C315" s="674" t="s">
        <v>142</v>
      </c>
      <c r="D315" s="97"/>
      <c r="E315" s="97"/>
      <c r="F315" s="97"/>
      <c r="G315" s="97"/>
      <c r="H315" s="130"/>
      <c r="I315" s="720"/>
      <c r="J315" s="720"/>
      <c r="K315" s="722"/>
      <c r="L315" s="655"/>
      <c r="M315" s="97"/>
      <c r="N315" s="97"/>
      <c r="O315" s="97"/>
      <c r="P315" s="97"/>
      <c r="Q315" s="97"/>
      <c r="R315" s="565"/>
    </row>
    <row r="316" spans="1:18" ht="14.25">
      <c r="A316" s="552"/>
      <c r="B316" s="556"/>
      <c r="C316" s="674" t="s">
        <v>222</v>
      </c>
      <c r="D316" s="97"/>
      <c r="E316" s="97"/>
      <c r="F316" s="97"/>
      <c r="G316" s="97"/>
      <c r="H316" s="130"/>
      <c r="I316" s="720" t="s">
        <v>222</v>
      </c>
      <c r="J316" s="721" t="s">
        <v>220</v>
      </c>
      <c r="K316" s="721">
        <v>0.003</v>
      </c>
      <c r="L316" s="655"/>
      <c r="M316" s="97"/>
      <c r="N316" s="97"/>
      <c r="O316" s="97"/>
      <c r="P316" s="97"/>
      <c r="Q316" s="97"/>
      <c r="R316" s="565"/>
    </row>
    <row r="317" spans="1:18" ht="14.25">
      <c r="A317" s="552"/>
      <c r="B317" s="556"/>
      <c r="C317" s="674" t="s">
        <v>223</v>
      </c>
      <c r="D317" s="97"/>
      <c r="E317" s="97"/>
      <c r="F317" s="97"/>
      <c r="G317" s="97"/>
      <c r="H317" s="130"/>
      <c r="I317" s="654"/>
      <c r="J317" s="654"/>
      <c r="K317" s="655"/>
      <c r="L317" s="655"/>
      <c r="M317" s="97"/>
      <c r="N317" s="97"/>
      <c r="O317" s="97"/>
      <c r="P317" s="97"/>
      <c r="Q317" s="97"/>
      <c r="R317" s="565"/>
    </row>
    <row r="318" spans="1:18" ht="14.25">
      <c r="A318" s="552"/>
      <c r="B318" s="556"/>
      <c r="C318" s="674" t="s">
        <v>170</v>
      </c>
      <c r="D318" s="97"/>
      <c r="E318" s="97"/>
      <c r="F318" s="97"/>
      <c r="G318" s="97"/>
      <c r="H318" s="130"/>
      <c r="I318" s="654"/>
      <c r="J318" s="654"/>
      <c r="K318" s="655"/>
      <c r="L318" s="655"/>
      <c r="M318" s="97"/>
      <c r="N318" s="97"/>
      <c r="O318" s="97"/>
      <c r="P318" s="97"/>
      <c r="Q318" s="97"/>
      <c r="R318" s="565"/>
    </row>
    <row r="319" spans="1:18" ht="14.25">
      <c r="A319" s="552"/>
      <c r="B319" s="556"/>
      <c r="C319" s="674" t="s">
        <v>97</v>
      </c>
      <c r="D319" s="97"/>
      <c r="E319" s="97"/>
      <c r="F319" s="97"/>
      <c r="G319" s="97"/>
      <c r="H319" s="130"/>
      <c r="I319" s="654"/>
      <c r="J319" s="654"/>
      <c r="K319" s="655"/>
      <c r="L319" s="655"/>
      <c r="M319" s="97"/>
      <c r="N319" s="97"/>
      <c r="O319" s="97"/>
      <c r="P319" s="97"/>
      <c r="Q319" s="97"/>
      <c r="R319" s="565"/>
    </row>
    <row r="320" spans="1:18" ht="14.25">
      <c r="A320" s="552"/>
      <c r="B320" s="556"/>
      <c r="C320" s="674" t="s">
        <v>189</v>
      </c>
      <c r="D320" s="97"/>
      <c r="E320" s="97"/>
      <c r="F320" s="97"/>
      <c r="G320" s="97"/>
      <c r="H320" s="130"/>
      <c r="I320" s="654"/>
      <c r="J320" s="654"/>
      <c r="K320" s="655"/>
      <c r="L320" s="655"/>
      <c r="M320" s="97"/>
      <c r="N320" s="97"/>
      <c r="O320" s="97"/>
      <c r="P320" s="97"/>
      <c r="Q320" s="97"/>
      <c r="R320" s="565"/>
    </row>
    <row r="321" spans="1:18" ht="14.25">
      <c r="A321" s="552"/>
      <c r="B321" s="556"/>
      <c r="C321" s="674" t="s">
        <v>148</v>
      </c>
      <c r="D321" s="97"/>
      <c r="E321" s="97"/>
      <c r="F321" s="97"/>
      <c r="G321" s="97"/>
      <c r="H321" s="130"/>
      <c r="I321" s="654"/>
      <c r="J321" s="654"/>
      <c r="K321" s="655"/>
      <c r="L321" s="655"/>
      <c r="M321" s="97"/>
      <c r="N321" s="97"/>
      <c r="O321" s="97"/>
      <c r="P321" s="97"/>
      <c r="Q321" s="97"/>
      <c r="R321" s="565"/>
    </row>
    <row r="322" spans="1:18" ht="14.25">
      <c r="A322" s="552"/>
      <c r="B322" s="556"/>
      <c r="C322" s="674" t="s">
        <v>77</v>
      </c>
      <c r="D322" s="97"/>
      <c r="E322" s="97"/>
      <c r="F322" s="97"/>
      <c r="G322" s="97"/>
      <c r="H322" s="130"/>
      <c r="I322" s="654"/>
      <c r="J322" s="654"/>
      <c r="K322" s="655"/>
      <c r="L322" s="655"/>
      <c r="M322" s="97"/>
      <c r="N322" s="97"/>
      <c r="O322" s="97"/>
      <c r="P322" s="97"/>
      <c r="Q322" s="97"/>
      <c r="R322" s="565"/>
    </row>
    <row r="323" spans="1:18" ht="14.25">
      <c r="A323" s="552"/>
      <c r="B323" s="556"/>
      <c r="C323" s="648" t="s">
        <v>224</v>
      </c>
      <c r="D323" s="97"/>
      <c r="E323" s="97"/>
      <c r="F323" s="97"/>
      <c r="G323" s="97"/>
      <c r="H323" s="130"/>
      <c r="I323" s="169" t="s">
        <v>224</v>
      </c>
      <c r="J323" s="658" t="s">
        <v>225</v>
      </c>
      <c r="K323" s="659">
        <v>0.076</v>
      </c>
      <c r="L323" s="655"/>
      <c r="M323" s="97"/>
      <c r="N323" s="97"/>
      <c r="O323" s="97"/>
      <c r="P323" s="97"/>
      <c r="Q323" s="97"/>
      <c r="R323" s="565"/>
    </row>
    <row r="324" spans="1:18" ht="14.25">
      <c r="A324" s="552"/>
      <c r="B324" s="556"/>
      <c r="C324" s="648" t="s">
        <v>226</v>
      </c>
      <c r="D324" s="97"/>
      <c r="E324" s="97"/>
      <c r="F324" s="97"/>
      <c r="G324" s="97"/>
      <c r="H324" s="130"/>
      <c r="I324" s="169" t="s">
        <v>226</v>
      </c>
      <c r="J324" s="658" t="s">
        <v>227</v>
      </c>
      <c r="K324" s="659">
        <v>0.1645</v>
      </c>
      <c r="L324" s="655"/>
      <c r="M324" s="97"/>
      <c r="N324" s="97"/>
      <c r="O324" s="97"/>
      <c r="P324" s="97"/>
      <c r="Q324" s="97"/>
      <c r="R324" s="565"/>
    </row>
    <row r="325" spans="1:18" ht="14.25">
      <c r="A325" s="552"/>
      <c r="B325" s="556"/>
      <c r="C325" s="648" t="s">
        <v>58</v>
      </c>
      <c r="D325" s="97"/>
      <c r="E325" s="97"/>
      <c r="F325" s="97"/>
      <c r="G325" s="97"/>
      <c r="H325" s="130"/>
      <c r="I325" s="169" t="s">
        <v>228</v>
      </c>
      <c r="J325" s="724" t="s">
        <v>229</v>
      </c>
      <c r="K325" s="659">
        <v>0.0087</v>
      </c>
      <c r="L325" s="655"/>
      <c r="M325" s="97"/>
      <c r="N325" s="97"/>
      <c r="O325" s="97"/>
      <c r="P325" s="97"/>
      <c r="Q325" s="97"/>
      <c r="R325" s="565"/>
    </row>
    <row r="326" spans="1:18" ht="14.25">
      <c r="A326" s="552"/>
      <c r="B326" s="556"/>
      <c r="C326" s="648" t="s">
        <v>62</v>
      </c>
      <c r="D326" s="97"/>
      <c r="E326" s="97"/>
      <c r="F326" s="97"/>
      <c r="G326" s="97"/>
      <c r="H326" s="130"/>
      <c r="I326" s="169" t="s">
        <v>62</v>
      </c>
      <c r="J326" s="660" t="s">
        <v>230</v>
      </c>
      <c r="K326" s="659">
        <v>0.045</v>
      </c>
      <c r="L326" s="655"/>
      <c r="M326" s="97"/>
      <c r="N326" s="97"/>
      <c r="O326" s="97"/>
      <c r="P326" s="97"/>
      <c r="Q326" s="97"/>
      <c r="R326" s="565"/>
    </row>
    <row r="327" spans="1:18" ht="14.25">
      <c r="A327" s="552"/>
      <c r="B327" s="556"/>
      <c r="C327" s="648" t="s">
        <v>231</v>
      </c>
      <c r="D327" s="97"/>
      <c r="E327" s="97"/>
      <c r="F327" s="97"/>
      <c r="G327" s="97"/>
      <c r="H327" s="130"/>
      <c r="I327" s="169" t="s">
        <v>231</v>
      </c>
      <c r="J327" s="660" t="s">
        <v>227</v>
      </c>
      <c r="K327" s="659">
        <v>0.1663</v>
      </c>
      <c r="L327" s="655"/>
      <c r="M327" s="97"/>
      <c r="N327" s="97"/>
      <c r="O327" s="97"/>
      <c r="P327" s="97"/>
      <c r="Q327" s="97"/>
      <c r="R327" s="565"/>
    </row>
    <row r="328" spans="1:18" ht="14.25">
      <c r="A328" s="552"/>
      <c r="B328" s="556"/>
      <c r="C328" s="648" t="s">
        <v>232</v>
      </c>
      <c r="D328" s="97"/>
      <c r="E328" s="97"/>
      <c r="F328" s="97"/>
      <c r="G328" s="97"/>
      <c r="H328" s="130"/>
      <c r="I328" s="169" t="s">
        <v>232</v>
      </c>
      <c r="J328" s="660" t="s">
        <v>233</v>
      </c>
      <c r="K328" s="659">
        <v>0.1146</v>
      </c>
      <c r="L328" s="655"/>
      <c r="M328" s="97"/>
      <c r="N328" s="97"/>
      <c r="O328" s="97"/>
      <c r="P328" s="97"/>
      <c r="Q328" s="97"/>
      <c r="R328" s="565"/>
    </row>
    <row r="329" spans="1:18" ht="14.25">
      <c r="A329" s="552"/>
      <c r="B329" s="556"/>
      <c r="C329" s="648" t="s">
        <v>234</v>
      </c>
      <c r="D329" s="97"/>
      <c r="E329" s="97"/>
      <c r="F329" s="97"/>
      <c r="G329" s="97"/>
      <c r="H329" s="130"/>
      <c r="I329" s="169" t="s">
        <v>234</v>
      </c>
      <c r="J329" s="660" t="s">
        <v>235</v>
      </c>
      <c r="K329" s="659">
        <v>0.0092</v>
      </c>
      <c r="L329" s="655"/>
      <c r="M329" s="97"/>
      <c r="N329" s="97"/>
      <c r="O329" s="97"/>
      <c r="P329" s="97"/>
      <c r="Q329" s="97"/>
      <c r="R329" s="565"/>
    </row>
    <row r="330" spans="1:18" ht="14.25">
      <c r="A330" s="552"/>
      <c r="B330" s="556"/>
      <c r="C330" s="648" t="s">
        <v>236</v>
      </c>
      <c r="D330" s="97"/>
      <c r="E330" s="97"/>
      <c r="F330" s="97"/>
      <c r="G330" s="97"/>
      <c r="H330" s="130"/>
      <c r="I330" s="169" t="s">
        <v>236</v>
      </c>
      <c r="J330" s="660" t="s">
        <v>237</v>
      </c>
      <c r="K330" s="659">
        <v>0.0026</v>
      </c>
      <c r="L330" s="655"/>
      <c r="M330" s="97"/>
      <c r="N330" s="97"/>
      <c r="O330" s="97"/>
      <c r="P330" s="97"/>
      <c r="Q330" s="97"/>
      <c r="R330" s="565"/>
    </row>
    <row r="331" spans="1:18" ht="14.25">
      <c r="A331" s="552"/>
      <c r="B331" s="556"/>
      <c r="C331" s="648" t="s">
        <v>238</v>
      </c>
      <c r="D331" s="97"/>
      <c r="E331" s="97"/>
      <c r="F331" s="97"/>
      <c r="G331" s="97"/>
      <c r="H331" s="130"/>
      <c r="I331" s="169" t="s">
        <v>238</v>
      </c>
      <c r="J331" s="660" t="s">
        <v>239</v>
      </c>
      <c r="K331" s="659">
        <v>0.018</v>
      </c>
      <c r="L331" s="655"/>
      <c r="M331" s="97"/>
      <c r="N331" s="97"/>
      <c r="O331" s="97"/>
      <c r="P331" s="97"/>
      <c r="Q331" s="97"/>
      <c r="R331" s="565"/>
    </row>
    <row r="332" spans="1:18" ht="14.25">
      <c r="A332" s="552"/>
      <c r="B332" s="556"/>
      <c r="C332" s="648" t="s">
        <v>240</v>
      </c>
      <c r="D332" s="97"/>
      <c r="E332" s="97"/>
      <c r="F332" s="97"/>
      <c r="G332" s="97"/>
      <c r="H332" s="130"/>
      <c r="I332" s="169" t="s">
        <v>240</v>
      </c>
      <c r="J332" s="725" t="s">
        <v>241</v>
      </c>
      <c r="K332" s="659">
        <v>0.432</v>
      </c>
      <c r="L332" s="655"/>
      <c r="M332" s="97"/>
      <c r="N332" s="97"/>
      <c r="O332" s="97"/>
      <c r="P332" s="97"/>
      <c r="Q332" s="97"/>
      <c r="R332" s="565"/>
    </row>
    <row r="333" spans="1:18" ht="14.25">
      <c r="A333" s="552"/>
      <c r="B333" s="556"/>
      <c r="C333" s="648" t="s">
        <v>242</v>
      </c>
      <c r="D333" s="97"/>
      <c r="E333" s="97"/>
      <c r="F333" s="97"/>
      <c r="G333" s="97"/>
      <c r="H333" s="130"/>
      <c r="I333" s="169" t="s">
        <v>242</v>
      </c>
      <c r="J333" s="660" t="s">
        <v>239</v>
      </c>
      <c r="K333" s="659">
        <v>0.045</v>
      </c>
      <c r="L333" s="655"/>
      <c r="M333" s="97"/>
      <c r="N333" s="97"/>
      <c r="O333" s="97"/>
      <c r="P333" s="97"/>
      <c r="Q333" s="97"/>
      <c r="R333" s="565"/>
    </row>
    <row r="334" spans="1:18" ht="14.25">
      <c r="A334" s="552"/>
      <c r="B334" s="556"/>
      <c r="C334" s="648" t="s">
        <v>243</v>
      </c>
      <c r="D334" s="97"/>
      <c r="E334" s="97"/>
      <c r="F334" s="97"/>
      <c r="G334" s="97"/>
      <c r="H334" s="130"/>
      <c r="I334" s="169" t="s">
        <v>243</v>
      </c>
      <c r="J334" s="660" t="s">
        <v>239</v>
      </c>
      <c r="K334" s="659">
        <v>0.027</v>
      </c>
      <c r="L334" s="655"/>
      <c r="M334" s="97"/>
      <c r="N334" s="97"/>
      <c r="O334" s="97"/>
      <c r="P334" s="97"/>
      <c r="Q334" s="97"/>
      <c r="R334" s="565"/>
    </row>
    <row r="335" spans="1:18" ht="14.25">
      <c r="A335" s="552"/>
      <c r="B335" s="556"/>
      <c r="C335" s="648" t="s">
        <v>91</v>
      </c>
      <c r="D335" s="97"/>
      <c r="E335" s="97"/>
      <c r="F335" s="97"/>
      <c r="G335" s="97"/>
      <c r="H335" s="130"/>
      <c r="I335" s="169" t="s">
        <v>91</v>
      </c>
      <c r="J335" s="658" t="s">
        <v>244</v>
      </c>
      <c r="K335" s="659">
        <v>0.525</v>
      </c>
      <c r="L335" s="655"/>
      <c r="M335" s="97"/>
      <c r="N335" s="97"/>
      <c r="O335" s="97"/>
      <c r="P335" s="97"/>
      <c r="Q335" s="97"/>
      <c r="R335" s="565"/>
    </row>
    <row r="336" spans="1:18" ht="14.25">
      <c r="A336" s="552"/>
      <c r="B336" s="556"/>
      <c r="C336" s="648" t="s">
        <v>170</v>
      </c>
      <c r="D336" s="97"/>
      <c r="E336" s="97"/>
      <c r="F336" s="97"/>
      <c r="G336" s="97"/>
      <c r="H336" s="130"/>
      <c r="I336" s="169" t="s">
        <v>170</v>
      </c>
      <c r="J336" s="660" t="s">
        <v>245</v>
      </c>
      <c r="K336" s="659">
        <v>0.8865</v>
      </c>
      <c r="L336" s="655"/>
      <c r="M336" s="97"/>
      <c r="N336" s="97"/>
      <c r="O336" s="97"/>
      <c r="P336" s="97"/>
      <c r="Q336" s="97"/>
      <c r="R336" s="565"/>
    </row>
    <row r="337" spans="1:18" ht="14.25">
      <c r="A337" s="552"/>
      <c r="B337" s="556"/>
      <c r="C337" s="648" t="s">
        <v>246</v>
      </c>
      <c r="D337" s="97"/>
      <c r="E337" s="97"/>
      <c r="F337" s="97"/>
      <c r="G337" s="97"/>
      <c r="H337" s="130"/>
      <c r="I337" s="169" t="s">
        <v>246</v>
      </c>
      <c r="J337" s="660" t="s">
        <v>244</v>
      </c>
      <c r="K337" s="659">
        <v>0.0945</v>
      </c>
      <c r="L337" s="655"/>
      <c r="M337" s="97"/>
      <c r="N337" s="97"/>
      <c r="O337" s="97"/>
      <c r="P337" s="97"/>
      <c r="Q337" s="97"/>
      <c r="R337" s="565"/>
    </row>
    <row r="338" spans="1:18" ht="14.25">
      <c r="A338" s="552"/>
      <c r="B338" s="556"/>
      <c r="C338" s="648" t="s">
        <v>94</v>
      </c>
      <c r="D338" s="97"/>
      <c r="E338" s="97"/>
      <c r="F338" s="97"/>
      <c r="G338" s="97"/>
      <c r="H338" s="130"/>
      <c r="I338" s="169" t="s">
        <v>94</v>
      </c>
      <c r="J338" s="660" t="s">
        <v>247</v>
      </c>
      <c r="K338" s="659">
        <v>0.2994</v>
      </c>
      <c r="L338" s="655"/>
      <c r="M338" s="97"/>
      <c r="N338" s="97"/>
      <c r="O338" s="97"/>
      <c r="P338" s="97"/>
      <c r="Q338" s="97"/>
      <c r="R338" s="565"/>
    </row>
    <row r="339" spans="1:18" ht="14.25">
      <c r="A339" s="552"/>
      <c r="B339" s="556"/>
      <c r="C339" s="648" t="s">
        <v>97</v>
      </c>
      <c r="D339" s="97"/>
      <c r="E339" s="97"/>
      <c r="F339" s="97"/>
      <c r="G339" s="97"/>
      <c r="H339" s="130"/>
      <c r="I339" s="169" t="s">
        <v>97</v>
      </c>
      <c r="J339" s="660" t="s">
        <v>245</v>
      </c>
      <c r="K339" s="659">
        <v>0.909</v>
      </c>
      <c r="L339" s="655"/>
      <c r="M339" s="97"/>
      <c r="N339" s="97"/>
      <c r="O339" s="97"/>
      <c r="P339" s="97"/>
      <c r="Q339" s="97"/>
      <c r="R339" s="565"/>
    </row>
    <row r="340" spans="1:18" ht="14.25">
      <c r="A340" s="552"/>
      <c r="B340" s="556"/>
      <c r="C340" s="648" t="s">
        <v>219</v>
      </c>
      <c r="D340" s="97"/>
      <c r="E340" s="97"/>
      <c r="F340" s="97"/>
      <c r="G340" s="97"/>
      <c r="H340" s="130"/>
      <c r="I340" s="169" t="s">
        <v>219</v>
      </c>
      <c r="J340" s="724" t="s">
        <v>248</v>
      </c>
      <c r="K340" s="659">
        <v>0.0237</v>
      </c>
      <c r="L340" s="655"/>
      <c r="M340" s="97"/>
      <c r="N340" s="97"/>
      <c r="O340" s="97"/>
      <c r="P340" s="97"/>
      <c r="Q340" s="97"/>
      <c r="R340" s="565"/>
    </row>
    <row r="341" spans="1:18" ht="14.25">
      <c r="A341" s="552"/>
      <c r="B341" s="556"/>
      <c r="C341" s="648" t="s">
        <v>249</v>
      </c>
      <c r="D341" s="97"/>
      <c r="E341" s="97"/>
      <c r="F341" s="97"/>
      <c r="G341" s="97"/>
      <c r="H341" s="130"/>
      <c r="I341" s="169" t="s">
        <v>249</v>
      </c>
      <c r="J341" s="658" t="s">
        <v>250</v>
      </c>
      <c r="K341" s="659">
        <v>0.3523</v>
      </c>
      <c r="L341" s="655"/>
      <c r="M341" s="97"/>
      <c r="N341" s="97"/>
      <c r="O341" s="97"/>
      <c r="P341" s="97"/>
      <c r="Q341" s="97"/>
      <c r="R341" s="565"/>
    </row>
    <row r="342" spans="1:18" ht="14.25">
      <c r="A342" s="552"/>
      <c r="B342" s="556"/>
      <c r="C342" s="648" t="s">
        <v>53</v>
      </c>
      <c r="D342" s="97"/>
      <c r="E342" s="97"/>
      <c r="F342" s="97"/>
      <c r="G342" s="97"/>
      <c r="H342" s="130"/>
      <c r="I342" s="169" t="s">
        <v>53</v>
      </c>
      <c r="J342" s="660" t="s">
        <v>251</v>
      </c>
      <c r="K342" s="659">
        <v>0.0225</v>
      </c>
      <c r="L342" s="655"/>
      <c r="M342" s="97"/>
      <c r="N342" s="97"/>
      <c r="O342" s="97"/>
      <c r="P342" s="97"/>
      <c r="Q342" s="97"/>
      <c r="R342" s="565"/>
    </row>
    <row r="343" spans="1:18" ht="14.25">
      <c r="A343" s="552"/>
      <c r="B343" s="556"/>
      <c r="C343" s="648" t="s">
        <v>252</v>
      </c>
      <c r="D343" s="97"/>
      <c r="E343" s="97"/>
      <c r="F343" s="97"/>
      <c r="G343" s="97"/>
      <c r="H343" s="130"/>
      <c r="I343" s="169" t="s">
        <v>252</v>
      </c>
      <c r="J343" s="660" t="s">
        <v>253</v>
      </c>
      <c r="K343" s="659">
        <v>0.2038</v>
      </c>
      <c r="L343" s="655"/>
      <c r="M343" s="97"/>
      <c r="N343" s="97"/>
      <c r="O343" s="97"/>
      <c r="P343" s="97"/>
      <c r="Q343" s="97"/>
      <c r="R343" s="565"/>
    </row>
    <row r="344" spans="1:18" ht="14.25">
      <c r="A344" s="552"/>
      <c r="B344" s="556"/>
      <c r="C344" s="650" t="s">
        <v>254</v>
      </c>
      <c r="D344" s="97"/>
      <c r="E344" s="97"/>
      <c r="F344" s="97"/>
      <c r="G344" s="97"/>
      <c r="H344" s="130"/>
      <c r="I344" s="726" t="s">
        <v>254</v>
      </c>
      <c r="J344" s="660" t="s">
        <v>255</v>
      </c>
      <c r="K344" s="659">
        <v>0.6851</v>
      </c>
      <c r="L344" s="655"/>
      <c r="M344" s="97"/>
      <c r="N344" s="97"/>
      <c r="O344" s="97"/>
      <c r="P344" s="97"/>
      <c r="Q344" s="97"/>
      <c r="R344" s="565"/>
    </row>
    <row r="345" spans="1:18" ht="14.25">
      <c r="A345" s="552"/>
      <c r="B345" s="556"/>
      <c r="C345" s="650" t="s">
        <v>81</v>
      </c>
      <c r="D345" s="97"/>
      <c r="E345" s="97"/>
      <c r="F345" s="97"/>
      <c r="G345" s="97"/>
      <c r="H345" s="130"/>
      <c r="I345" s="726" t="s">
        <v>81</v>
      </c>
      <c r="J345" s="660" t="s">
        <v>256</v>
      </c>
      <c r="K345" s="659">
        <v>0.0585</v>
      </c>
      <c r="L345" s="655"/>
      <c r="M345" s="97"/>
      <c r="N345" s="97"/>
      <c r="O345" s="97"/>
      <c r="P345" s="97"/>
      <c r="Q345" s="97"/>
      <c r="R345" s="565"/>
    </row>
    <row r="346" spans="1:18" ht="14.25">
      <c r="A346" s="552"/>
      <c r="B346" s="556"/>
      <c r="C346" s="649" t="s">
        <v>75</v>
      </c>
      <c r="D346" s="97"/>
      <c r="E346" s="97"/>
      <c r="F346" s="97"/>
      <c r="G346" s="97"/>
      <c r="H346" s="130"/>
      <c r="I346" s="654"/>
      <c r="J346" s="654"/>
      <c r="K346" s="655"/>
      <c r="L346" s="655"/>
      <c r="M346" s="97"/>
      <c r="N346" s="97"/>
      <c r="O346" s="97"/>
      <c r="P346" s="97"/>
      <c r="Q346" s="97"/>
      <c r="R346" s="565"/>
    </row>
    <row r="347" spans="1:18" ht="14.25">
      <c r="A347" s="552"/>
      <c r="B347" s="556"/>
      <c r="C347" s="649" t="s">
        <v>94</v>
      </c>
      <c r="D347" s="97"/>
      <c r="E347" s="97"/>
      <c r="F347" s="97"/>
      <c r="G347" s="97"/>
      <c r="H347" s="130"/>
      <c r="I347" s="654"/>
      <c r="J347" s="654"/>
      <c r="K347" s="655"/>
      <c r="L347" s="655"/>
      <c r="M347" s="97"/>
      <c r="N347" s="97"/>
      <c r="O347" s="97"/>
      <c r="P347" s="97"/>
      <c r="Q347" s="97"/>
      <c r="R347" s="565"/>
    </row>
    <row r="348" spans="1:18" ht="14.25">
      <c r="A348" s="552"/>
      <c r="B348" s="556"/>
      <c r="C348" s="649" t="s">
        <v>166</v>
      </c>
      <c r="D348" s="97"/>
      <c r="E348" s="97"/>
      <c r="F348" s="97"/>
      <c r="G348" s="97"/>
      <c r="H348" s="130"/>
      <c r="I348" s="649" t="s">
        <v>166</v>
      </c>
      <c r="J348" s="676" t="s">
        <v>95</v>
      </c>
      <c r="K348" s="169">
        <v>0.3</v>
      </c>
      <c r="L348" s="169">
        <v>0.2</v>
      </c>
      <c r="M348" s="97"/>
      <c r="N348" s="97"/>
      <c r="O348" s="97"/>
      <c r="P348" s="97"/>
      <c r="Q348" s="97"/>
      <c r="R348" s="565"/>
    </row>
    <row r="349" spans="1:18" ht="14.25">
      <c r="A349" s="552"/>
      <c r="B349" s="556"/>
      <c r="C349" s="723" t="s">
        <v>82</v>
      </c>
      <c r="D349" s="97"/>
      <c r="E349" s="97"/>
      <c r="F349" s="97"/>
      <c r="G349" s="97"/>
      <c r="H349" s="130"/>
      <c r="I349" s="727" t="s">
        <v>82</v>
      </c>
      <c r="J349" s="727">
        <v>2</v>
      </c>
      <c r="K349" s="727">
        <v>0.58</v>
      </c>
      <c r="L349" s="655"/>
      <c r="M349" s="97"/>
      <c r="N349" s="97"/>
      <c r="O349" s="97"/>
      <c r="P349" s="97"/>
      <c r="Q349" s="97"/>
      <c r="R349" s="565"/>
    </row>
    <row r="350" spans="1:18" ht="14.25">
      <c r="A350" s="552"/>
      <c r="B350" s="556"/>
      <c r="C350" s="150" t="s">
        <v>257</v>
      </c>
      <c r="D350" s="97"/>
      <c r="E350" s="97"/>
      <c r="F350" s="97"/>
      <c r="G350" s="97"/>
      <c r="H350" s="130"/>
      <c r="I350" s="680" t="s">
        <v>257</v>
      </c>
      <c r="J350" s="680">
        <v>8</v>
      </c>
      <c r="K350" s="680">
        <v>0.06</v>
      </c>
      <c r="L350" s="655"/>
      <c r="M350" s="97"/>
      <c r="N350" s="97"/>
      <c r="O350" s="97"/>
      <c r="P350" s="97"/>
      <c r="Q350" s="97"/>
      <c r="R350" s="565"/>
    </row>
    <row r="351" spans="1:18" ht="14.25">
      <c r="A351" s="552"/>
      <c r="B351" s="556"/>
      <c r="C351" s="150" t="s">
        <v>171</v>
      </c>
      <c r="D351" s="97"/>
      <c r="E351" s="97"/>
      <c r="F351" s="97"/>
      <c r="G351" s="97"/>
      <c r="H351" s="130"/>
      <c r="I351" s="680" t="s">
        <v>171</v>
      </c>
      <c r="J351" s="680">
        <v>8</v>
      </c>
      <c r="K351" s="680">
        <v>0.6</v>
      </c>
      <c r="L351" s="655"/>
      <c r="M351" s="97"/>
      <c r="N351" s="97"/>
      <c r="O351" s="97"/>
      <c r="P351" s="97"/>
      <c r="Q351" s="97"/>
      <c r="R351" s="565"/>
    </row>
    <row r="352" spans="1:18" ht="14.25">
      <c r="A352" s="552"/>
      <c r="B352" s="556"/>
      <c r="C352" s="150" t="s">
        <v>55</v>
      </c>
      <c r="D352" s="97"/>
      <c r="E352" s="97"/>
      <c r="F352" s="97"/>
      <c r="G352" s="97"/>
      <c r="H352" s="130"/>
      <c r="I352" s="680" t="s">
        <v>55</v>
      </c>
      <c r="J352" s="680">
        <v>10</v>
      </c>
      <c r="K352" s="680">
        <v>0.04</v>
      </c>
      <c r="L352" s="655"/>
      <c r="M352" s="97"/>
      <c r="N352" s="97"/>
      <c r="O352" s="97"/>
      <c r="P352" s="97"/>
      <c r="Q352" s="97"/>
      <c r="R352" s="565"/>
    </row>
    <row r="353" spans="1:18" ht="14.25">
      <c r="A353" s="552"/>
      <c r="B353" s="556"/>
      <c r="C353" s="150" t="s">
        <v>172</v>
      </c>
      <c r="D353" s="97"/>
      <c r="E353" s="97"/>
      <c r="F353" s="97"/>
      <c r="G353" s="97"/>
      <c r="H353" s="130"/>
      <c r="I353" s="680" t="s">
        <v>172</v>
      </c>
      <c r="J353" s="680">
        <v>6</v>
      </c>
      <c r="K353" s="680">
        <v>0.38</v>
      </c>
      <c r="L353" s="655"/>
      <c r="M353" s="97"/>
      <c r="N353" s="97"/>
      <c r="O353" s="97"/>
      <c r="P353" s="97"/>
      <c r="Q353" s="97"/>
      <c r="R353" s="565"/>
    </row>
    <row r="354" spans="1:18" ht="14.25">
      <c r="A354" s="552"/>
      <c r="B354" s="556"/>
      <c r="C354" s="150" t="s">
        <v>90</v>
      </c>
      <c r="D354" s="97"/>
      <c r="E354" s="97"/>
      <c r="F354" s="97"/>
      <c r="G354" s="97"/>
      <c r="H354" s="130"/>
      <c r="I354" s="680"/>
      <c r="J354" s="680"/>
      <c r="K354" s="680"/>
      <c r="L354" s="655"/>
      <c r="M354" s="97"/>
      <c r="N354" s="97"/>
      <c r="O354" s="97"/>
      <c r="P354" s="97"/>
      <c r="Q354" s="97"/>
      <c r="R354" s="565"/>
    </row>
    <row r="355" spans="1:18" ht="14.25">
      <c r="A355" s="552"/>
      <c r="B355" s="556"/>
      <c r="C355" s="150" t="s">
        <v>57</v>
      </c>
      <c r="D355" s="97"/>
      <c r="E355" s="97"/>
      <c r="F355" s="97"/>
      <c r="G355" s="97"/>
      <c r="H355" s="130"/>
      <c r="I355" s="680"/>
      <c r="J355" s="680"/>
      <c r="K355" s="680"/>
      <c r="L355" s="655"/>
      <c r="M355" s="97"/>
      <c r="N355" s="97"/>
      <c r="O355" s="97"/>
      <c r="P355" s="97"/>
      <c r="Q355" s="97"/>
      <c r="R355" s="565"/>
    </row>
    <row r="356" spans="1:18" ht="14.25">
      <c r="A356" s="552"/>
      <c r="B356" s="556"/>
      <c r="C356" s="150" t="s">
        <v>56</v>
      </c>
      <c r="D356" s="97"/>
      <c r="E356" s="97"/>
      <c r="F356" s="97"/>
      <c r="G356" s="97"/>
      <c r="H356" s="130"/>
      <c r="I356" s="680"/>
      <c r="J356" s="680"/>
      <c r="K356" s="680"/>
      <c r="L356" s="655"/>
      <c r="M356" s="97"/>
      <c r="N356" s="97"/>
      <c r="O356" s="97"/>
      <c r="P356" s="97"/>
      <c r="Q356" s="97"/>
      <c r="R356" s="565"/>
    </row>
    <row r="357" spans="1:18" ht="14.25">
      <c r="A357" s="552"/>
      <c r="B357" s="556"/>
      <c r="C357" s="150" t="s">
        <v>81</v>
      </c>
      <c r="D357" s="97"/>
      <c r="E357" s="97"/>
      <c r="F357" s="97"/>
      <c r="G357" s="97"/>
      <c r="H357" s="130"/>
      <c r="I357" s="680"/>
      <c r="J357" s="680"/>
      <c r="K357" s="680"/>
      <c r="L357" s="655"/>
      <c r="M357" s="97"/>
      <c r="N357" s="97"/>
      <c r="O357" s="97"/>
      <c r="P357" s="97"/>
      <c r="Q357" s="97"/>
      <c r="R357" s="565"/>
    </row>
    <row r="358" spans="1:18" ht="14.25">
      <c r="A358" s="552"/>
      <c r="B358" s="556"/>
      <c r="C358" s="150" t="s">
        <v>91</v>
      </c>
      <c r="D358" s="97"/>
      <c r="E358" s="97"/>
      <c r="F358" s="97"/>
      <c r="G358" s="97"/>
      <c r="H358" s="130"/>
      <c r="I358" s="680"/>
      <c r="J358" s="680"/>
      <c r="K358" s="680"/>
      <c r="L358" s="655"/>
      <c r="M358" s="97"/>
      <c r="N358" s="97"/>
      <c r="O358" s="97"/>
      <c r="P358" s="97"/>
      <c r="Q358" s="97"/>
      <c r="R358" s="565"/>
    </row>
    <row r="359" spans="1:18" ht="14.25">
      <c r="A359" s="552"/>
      <c r="B359" s="556"/>
      <c r="C359" s="150" t="s">
        <v>60</v>
      </c>
      <c r="D359" s="97"/>
      <c r="E359" s="97"/>
      <c r="F359" s="97"/>
      <c r="G359" s="97"/>
      <c r="H359" s="130"/>
      <c r="I359" s="680" t="s">
        <v>60</v>
      </c>
      <c r="J359" s="680">
        <v>5</v>
      </c>
      <c r="K359" s="680">
        <v>0.5</v>
      </c>
      <c r="L359" s="655"/>
      <c r="M359" s="97"/>
      <c r="N359" s="97"/>
      <c r="O359" s="97"/>
      <c r="P359" s="97"/>
      <c r="Q359" s="97"/>
      <c r="R359" s="565"/>
    </row>
    <row r="360" spans="1:18" ht="14.25">
      <c r="A360" s="552"/>
      <c r="B360" s="556"/>
      <c r="C360" s="150" t="s">
        <v>240</v>
      </c>
      <c r="D360" s="97"/>
      <c r="E360" s="97"/>
      <c r="F360" s="97"/>
      <c r="G360" s="97"/>
      <c r="H360" s="130"/>
      <c r="I360" s="680" t="s">
        <v>240</v>
      </c>
      <c r="J360" s="680">
        <v>8</v>
      </c>
      <c r="K360" s="680">
        <v>0.1</v>
      </c>
      <c r="L360" s="655"/>
      <c r="M360" s="97"/>
      <c r="N360" s="97"/>
      <c r="O360" s="97"/>
      <c r="P360" s="97"/>
      <c r="Q360" s="97"/>
      <c r="R360" s="565"/>
    </row>
    <row r="361" spans="1:18" ht="14.25">
      <c r="A361" s="552"/>
      <c r="B361" s="556"/>
      <c r="C361" s="150" t="s">
        <v>53</v>
      </c>
      <c r="D361" s="97"/>
      <c r="E361" s="97"/>
      <c r="F361" s="97"/>
      <c r="G361" s="97"/>
      <c r="H361" s="130"/>
      <c r="I361" s="654"/>
      <c r="J361" s="654"/>
      <c r="K361" s="655"/>
      <c r="L361" s="655"/>
      <c r="M361" s="97"/>
      <c r="N361" s="97"/>
      <c r="O361" s="97"/>
      <c r="P361" s="97"/>
      <c r="Q361" s="97"/>
      <c r="R361" s="565"/>
    </row>
    <row r="362" spans="1:18" ht="14.25">
      <c r="A362" s="552"/>
      <c r="B362" s="556"/>
      <c r="C362" s="150" t="s">
        <v>89</v>
      </c>
      <c r="D362" s="97"/>
      <c r="E362" s="97"/>
      <c r="F362" s="97"/>
      <c r="G362" s="97"/>
      <c r="H362" s="130"/>
      <c r="I362" s="654"/>
      <c r="J362" s="654"/>
      <c r="K362" s="655"/>
      <c r="L362" s="655"/>
      <c r="M362" s="97"/>
      <c r="N362" s="97"/>
      <c r="O362" s="97"/>
      <c r="P362" s="97"/>
      <c r="Q362" s="97"/>
      <c r="R362" s="565"/>
    </row>
    <row r="363" spans="1:18" ht="14.25">
      <c r="A363" s="552"/>
      <c r="B363" s="556"/>
      <c r="C363" s="150" t="s">
        <v>54</v>
      </c>
      <c r="D363" s="97"/>
      <c r="E363" s="97"/>
      <c r="F363" s="97"/>
      <c r="G363" s="97"/>
      <c r="H363" s="130"/>
      <c r="I363" s="654"/>
      <c r="J363" s="654"/>
      <c r="K363" s="655"/>
      <c r="L363" s="655"/>
      <c r="M363" s="97"/>
      <c r="N363" s="97"/>
      <c r="O363" s="97"/>
      <c r="P363" s="97"/>
      <c r="Q363" s="97"/>
      <c r="R363" s="565"/>
    </row>
    <row r="364" spans="1:18" ht="14.25">
      <c r="A364" s="552"/>
      <c r="B364" s="556"/>
      <c r="C364" s="673" t="s">
        <v>60</v>
      </c>
      <c r="D364" s="97"/>
      <c r="E364" s="97"/>
      <c r="F364" s="97"/>
      <c r="G364" s="97"/>
      <c r="H364" s="130"/>
      <c r="I364" s="681" t="s">
        <v>60</v>
      </c>
      <c r="J364" s="705" t="s">
        <v>258</v>
      </c>
      <c r="K364" s="715">
        <v>0.05</v>
      </c>
      <c r="L364" s="655"/>
      <c r="M364" s="97"/>
      <c r="N364" s="97"/>
      <c r="O364" s="97"/>
      <c r="P364" s="97"/>
      <c r="Q364" s="97"/>
      <c r="R364" s="565"/>
    </row>
    <row r="365" spans="1:18" ht="14.25">
      <c r="A365" s="552"/>
      <c r="B365" s="556"/>
      <c r="C365" s="673" t="s">
        <v>115</v>
      </c>
      <c r="D365" s="97"/>
      <c r="E365" s="97"/>
      <c r="F365" s="97"/>
      <c r="G365" s="97"/>
      <c r="H365" s="130"/>
      <c r="I365" s="681" t="s">
        <v>115</v>
      </c>
      <c r="J365" s="705" t="s">
        <v>161</v>
      </c>
      <c r="K365" s="715">
        <v>0.11</v>
      </c>
      <c r="L365" s="655"/>
      <c r="M365" s="97"/>
      <c r="N365" s="97"/>
      <c r="O365" s="97"/>
      <c r="P365" s="97"/>
      <c r="Q365" s="97"/>
      <c r="R365" s="565"/>
    </row>
    <row r="366" spans="1:18" ht="14.25">
      <c r="A366" s="552"/>
      <c r="B366" s="556"/>
      <c r="C366" s="673" t="s">
        <v>58</v>
      </c>
      <c r="D366" s="97"/>
      <c r="E366" s="97"/>
      <c r="F366" s="97"/>
      <c r="G366" s="97"/>
      <c r="H366" s="130"/>
      <c r="I366" s="681" t="s">
        <v>58</v>
      </c>
      <c r="J366" s="705" t="s">
        <v>95</v>
      </c>
      <c r="K366" s="715">
        <v>0.22</v>
      </c>
      <c r="L366" s="655"/>
      <c r="M366" s="97"/>
      <c r="N366" s="97"/>
      <c r="O366" s="97"/>
      <c r="P366" s="97"/>
      <c r="Q366" s="97"/>
      <c r="R366" s="565"/>
    </row>
    <row r="367" spans="1:18" ht="14.25">
      <c r="A367" s="552"/>
      <c r="B367" s="556"/>
      <c r="C367" s="673" t="s">
        <v>89</v>
      </c>
      <c r="D367" s="97"/>
      <c r="E367" s="97"/>
      <c r="F367" s="97"/>
      <c r="G367" s="97"/>
      <c r="H367" s="130"/>
      <c r="I367" s="681" t="s">
        <v>89</v>
      </c>
      <c r="J367" s="705" t="s">
        <v>259</v>
      </c>
      <c r="K367" s="715">
        <v>0.43</v>
      </c>
      <c r="L367" s="655"/>
      <c r="M367" s="97"/>
      <c r="N367" s="97"/>
      <c r="O367" s="97"/>
      <c r="P367" s="97"/>
      <c r="Q367" s="97"/>
      <c r="R367" s="565"/>
    </row>
    <row r="368" spans="1:18" ht="14.25">
      <c r="A368" s="552"/>
      <c r="B368" s="556"/>
      <c r="C368" s="673" t="s">
        <v>109</v>
      </c>
      <c r="D368" s="97"/>
      <c r="E368" s="97"/>
      <c r="F368" s="97"/>
      <c r="G368" s="97"/>
      <c r="H368" s="130"/>
      <c r="I368" s="681" t="s">
        <v>109</v>
      </c>
      <c r="J368" s="705" t="s">
        <v>260</v>
      </c>
      <c r="K368" s="715">
        <v>0.36</v>
      </c>
      <c r="L368" s="655"/>
      <c r="M368" s="97"/>
      <c r="N368" s="97"/>
      <c r="O368" s="97"/>
      <c r="P368" s="97"/>
      <c r="Q368" s="97"/>
      <c r="R368" s="565"/>
    </row>
    <row r="369" spans="1:18" ht="14.25">
      <c r="A369" s="552"/>
      <c r="B369" s="556"/>
      <c r="C369" s="673" t="s">
        <v>261</v>
      </c>
      <c r="D369" s="97"/>
      <c r="E369" s="97"/>
      <c r="F369" s="97"/>
      <c r="G369" s="97"/>
      <c r="H369" s="130"/>
      <c r="I369" s="681" t="s">
        <v>261</v>
      </c>
      <c r="J369" s="705" t="s">
        <v>161</v>
      </c>
      <c r="K369" s="715">
        <v>0.06</v>
      </c>
      <c r="L369" s="655"/>
      <c r="M369" s="97"/>
      <c r="N369" s="97"/>
      <c r="O369" s="97"/>
      <c r="P369" s="97"/>
      <c r="Q369" s="97"/>
      <c r="R369" s="565"/>
    </row>
    <row r="370" spans="1:18" ht="14.25">
      <c r="A370" s="552"/>
      <c r="B370" s="556"/>
      <c r="C370" s="673" t="s">
        <v>262</v>
      </c>
      <c r="D370" s="97"/>
      <c r="E370" s="97"/>
      <c r="F370" s="97"/>
      <c r="G370" s="97"/>
      <c r="H370" s="130"/>
      <c r="I370" s="681" t="s">
        <v>262</v>
      </c>
      <c r="J370" s="705" t="s">
        <v>263</v>
      </c>
      <c r="K370" s="715">
        <v>0.1</v>
      </c>
      <c r="L370" s="655"/>
      <c r="M370" s="97"/>
      <c r="N370" s="97"/>
      <c r="O370" s="97"/>
      <c r="P370" s="97"/>
      <c r="Q370" s="97"/>
      <c r="R370" s="565"/>
    </row>
    <row r="371" spans="1:18" ht="14.25">
      <c r="A371" s="552"/>
      <c r="B371" s="556"/>
      <c r="C371" s="673" t="s">
        <v>81</v>
      </c>
      <c r="D371" s="97"/>
      <c r="E371" s="97"/>
      <c r="F371" s="97"/>
      <c r="G371" s="97"/>
      <c r="H371" s="130"/>
      <c r="I371" s="681" t="s">
        <v>81</v>
      </c>
      <c r="J371" s="705">
        <v>3</v>
      </c>
      <c r="K371" s="715">
        <v>0.03</v>
      </c>
      <c r="L371" s="655"/>
      <c r="M371" s="97"/>
      <c r="N371" s="97"/>
      <c r="O371" s="97"/>
      <c r="P371" s="97"/>
      <c r="Q371" s="97"/>
      <c r="R371" s="565"/>
    </row>
    <row r="372" spans="1:18" ht="14.25">
      <c r="A372" s="552"/>
      <c r="B372" s="556"/>
      <c r="C372" s="673" t="s">
        <v>224</v>
      </c>
      <c r="D372" s="97"/>
      <c r="E372" s="97"/>
      <c r="F372" s="97"/>
      <c r="G372" s="97"/>
      <c r="H372" s="130"/>
      <c r="I372" s="681" t="s">
        <v>224</v>
      </c>
      <c r="J372" s="705"/>
      <c r="K372" s="715"/>
      <c r="L372" s="655"/>
      <c r="M372" s="97"/>
      <c r="N372" s="97"/>
      <c r="O372" s="97"/>
      <c r="P372" s="97"/>
      <c r="Q372" s="97"/>
      <c r="R372" s="565"/>
    </row>
    <row r="373" spans="1:18" ht="14.25">
      <c r="A373" s="552"/>
      <c r="B373" s="556"/>
      <c r="C373" s="673" t="s">
        <v>264</v>
      </c>
      <c r="D373" s="97"/>
      <c r="E373" s="97"/>
      <c r="F373" s="97"/>
      <c r="G373" s="97"/>
      <c r="H373" s="130"/>
      <c r="I373" s="681" t="s">
        <v>264</v>
      </c>
      <c r="J373" s="705"/>
      <c r="K373" s="715"/>
      <c r="L373" s="655"/>
      <c r="M373" s="97"/>
      <c r="N373" s="97"/>
      <c r="O373" s="97"/>
      <c r="P373" s="97"/>
      <c r="Q373" s="97"/>
      <c r="R373" s="565"/>
    </row>
    <row r="374" spans="1:18" ht="14.25">
      <c r="A374" s="552"/>
      <c r="B374" s="556"/>
      <c r="C374" s="673" t="s">
        <v>265</v>
      </c>
      <c r="D374" s="97"/>
      <c r="E374" s="97"/>
      <c r="F374" s="97"/>
      <c r="G374" s="97"/>
      <c r="H374" s="130"/>
      <c r="I374" s="681" t="s">
        <v>265</v>
      </c>
      <c r="J374" s="705"/>
      <c r="K374" s="715"/>
      <c r="L374" s="655"/>
      <c r="M374" s="97"/>
      <c r="N374" s="97"/>
      <c r="O374" s="97"/>
      <c r="P374" s="97"/>
      <c r="Q374" s="97"/>
      <c r="R374" s="565"/>
    </row>
    <row r="375" spans="1:18" ht="14.25">
      <c r="A375" s="552"/>
      <c r="B375" s="556"/>
      <c r="C375" s="673" t="s">
        <v>54</v>
      </c>
      <c r="D375" s="97"/>
      <c r="E375" s="97"/>
      <c r="F375" s="97"/>
      <c r="G375" s="97"/>
      <c r="H375" s="130"/>
      <c r="I375" s="681" t="s">
        <v>54</v>
      </c>
      <c r="J375" s="705"/>
      <c r="K375" s="715"/>
      <c r="L375" s="655"/>
      <c r="M375" s="97"/>
      <c r="N375" s="97"/>
      <c r="O375" s="97"/>
      <c r="P375" s="97"/>
      <c r="Q375" s="97"/>
      <c r="R375" s="565"/>
    </row>
    <row r="376" spans="1:18" ht="14.25">
      <c r="A376" s="552"/>
      <c r="B376" s="556"/>
      <c r="C376" s="673" t="s">
        <v>266</v>
      </c>
      <c r="D376" s="97"/>
      <c r="E376" s="97"/>
      <c r="F376" s="97"/>
      <c r="G376" s="97"/>
      <c r="H376" s="130"/>
      <c r="I376" s="681" t="s">
        <v>266</v>
      </c>
      <c r="J376" s="705"/>
      <c r="K376" s="715"/>
      <c r="L376" s="655"/>
      <c r="M376" s="97"/>
      <c r="N376" s="97"/>
      <c r="O376" s="97"/>
      <c r="P376" s="97"/>
      <c r="Q376" s="97"/>
      <c r="R376" s="565"/>
    </row>
    <row r="377" spans="1:18" ht="14.25">
      <c r="A377" s="552"/>
      <c r="B377" s="556"/>
      <c r="C377" s="673" t="s">
        <v>40</v>
      </c>
      <c r="D377" s="97"/>
      <c r="E377" s="97"/>
      <c r="F377" s="97"/>
      <c r="G377" s="97"/>
      <c r="H377" s="130"/>
      <c r="I377" s="681" t="s">
        <v>40</v>
      </c>
      <c r="J377" s="705"/>
      <c r="K377" s="715"/>
      <c r="L377" s="655"/>
      <c r="M377" s="97"/>
      <c r="N377" s="97"/>
      <c r="O377" s="97"/>
      <c r="P377" s="97"/>
      <c r="Q377" s="97"/>
      <c r="R377" s="565"/>
    </row>
    <row r="378" spans="1:18" ht="14.25">
      <c r="A378" s="552"/>
      <c r="B378" s="556"/>
      <c r="C378" s="673" t="s">
        <v>267</v>
      </c>
      <c r="D378" s="97"/>
      <c r="E378" s="97"/>
      <c r="F378" s="97"/>
      <c r="G378" s="97"/>
      <c r="H378" s="130"/>
      <c r="I378" s="681" t="s">
        <v>267</v>
      </c>
      <c r="J378" s="705"/>
      <c r="K378" s="715"/>
      <c r="L378" s="655"/>
      <c r="M378" s="97"/>
      <c r="N378" s="97"/>
      <c r="O378" s="97"/>
      <c r="P378" s="97"/>
      <c r="Q378" s="97"/>
      <c r="R378" s="565"/>
    </row>
    <row r="379" spans="1:18" ht="14.25">
      <c r="A379" s="552"/>
      <c r="B379" s="556"/>
      <c r="C379" s="673" t="s">
        <v>268</v>
      </c>
      <c r="D379" s="97"/>
      <c r="E379" s="97"/>
      <c r="F379" s="97"/>
      <c r="G379" s="97"/>
      <c r="H379" s="130"/>
      <c r="I379" s="681" t="s">
        <v>268</v>
      </c>
      <c r="J379" s="705"/>
      <c r="K379" s="715"/>
      <c r="L379" s="655"/>
      <c r="M379" s="97"/>
      <c r="N379" s="97"/>
      <c r="O379" s="97"/>
      <c r="P379" s="97"/>
      <c r="Q379" s="97"/>
      <c r="R379" s="565"/>
    </row>
    <row r="380" spans="1:18" ht="14.25">
      <c r="A380" s="552"/>
      <c r="B380" s="556"/>
      <c r="C380" s="673" t="s">
        <v>90</v>
      </c>
      <c r="D380" s="97"/>
      <c r="E380" s="97"/>
      <c r="F380" s="97"/>
      <c r="G380" s="97"/>
      <c r="H380" s="130"/>
      <c r="I380" s="681" t="s">
        <v>90</v>
      </c>
      <c r="J380" s="705" t="s">
        <v>269</v>
      </c>
      <c r="K380" s="715">
        <v>0.11</v>
      </c>
      <c r="L380" s="655"/>
      <c r="M380" s="97"/>
      <c r="N380" s="97"/>
      <c r="O380" s="97"/>
      <c r="P380" s="97"/>
      <c r="Q380" s="97"/>
      <c r="R380" s="565"/>
    </row>
    <row r="381" spans="1:18" ht="14.25">
      <c r="A381" s="552"/>
      <c r="B381" s="556"/>
      <c r="C381" s="673" t="s">
        <v>270</v>
      </c>
      <c r="D381" s="97"/>
      <c r="E381" s="97"/>
      <c r="F381" s="97"/>
      <c r="G381" s="97"/>
      <c r="H381" s="130"/>
      <c r="I381" s="681" t="s">
        <v>270</v>
      </c>
      <c r="J381" s="705" t="s">
        <v>258</v>
      </c>
      <c r="K381" s="715">
        <v>0.06</v>
      </c>
      <c r="L381" s="655"/>
      <c r="M381" s="97"/>
      <c r="N381" s="97"/>
      <c r="O381" s="97"/>
      <c r="P381" s="97"/>
      <c r="Q381" s="97"/>
      <c r="R381" s="565"/>
    </row>
    <row r="382" spans="1:18" ht="14.25">
      <c r="A382" s="552"/>
      <c r="B382" s="556"/>
      <c r="C382" s="673" t="s">
        <v>271</v>
      </c>
      <c r="D382" s="97"/>
      <c r="E382" s="97"/>
      <c r="F382" s="97"/>
      <c r="G382" s="97"/>
      <c r="H382" s="130"/>
      <c r="I382" s="681" t="s">
        <v>271</v>
      </c>
      <c r="J382" s="705">
        <v>5</v>
      </c>
      <c r="K382" s="715">
        <v>0.12</v>
      </c>
      <c r="L382" s="655"/>
      <c r="M382" s="97"/>
      <c r="N382" s="97"/>
      <c r="O382" s="97"/>
      <c r="P382" s="97"/>
      <c r="Q382" s="97"/>
      <c r="R382" s="565"/>
    </row>
    <row r="383" spans="1:18" ht="14.25">
      <c r="A383" s="552"/>
      <c r="B383" s="556"/>
      <c r="C383" s="673" t="s">
        <v>93</v>
      </c>
      <c r="D383" s="97"/>
      <c r="E383" s="97"/>
      <c r="F383" s="97"/>
      <c r="G383" s="97"/>
      <c r="H383" s="130"/>
      <c r="I383" s="681" t="s">
        <v>93</v>
      </c>
      <c r="J383" s="705" t="s">
        <v>272</v>
      </c>
      <c r="K383" s="715">
        <v>0.02</v>
      </c>
      <c r="L383" s="655"/>
      <c r="M383" s="97"/>
      <c r="N383" s="97"/>
      <c r="O383" s="97"/>
      <c r="P383" s="97"/>
      <c r="Q383" s="97"/>
      <c r="R383" s="565"/>
    </row>
    <row r="384" spans="1:18" ht="14.25">
      <c r="A384" s="552"/>
      <c r="B384" s="556"/>
      <c r="C384" s="673" t="s">
        <v>273</v>
      </c>
      <c r="D384" s="97"/>
      <c r="E384" s="97"/>
      <c r="F384" s="97"/>
      <c r="G384" s="97"/>
      <c r="H384" s="130"/>
      <c r="I384" s="681" t="s">
        <v>273</v>
      </c>
      <c r="J384" s="705" t="s">
        <v>196</v>
      </c>
      <c r="K384" s="715">
        <v>0.1</v>
      </c>
      <c r="L384" s="655"/>
      <c r="M384" s="97"/>
      <c r="N384" s="97"/>
      <c r="O384" s="97"/>
      <c r="P384" s="97"/>
      <c r="Q384" s="97"/>
      <c r="R384" s="565"/>
    </row>
    <row r="385" spans="1:18" ht="14.25">
      <c r="A385" s="552"/>
      <c r="B385" s="556"/>
      <c r="C385" s="673" t="s">
        <v>274</v>
      </c>
      <c r="D385" s="97"/>
      <c r="E385" s="97"/>
      <c r="F385" s="97"/>
      <c r="G385" s="97"/>
      <c r="H385" s="130"/>
      <c r="I385" s="681" t="s">
        <v>274</v>
      </c>
      <c r="J385" s="705">
        <v>3</v>
      </c>
      <c r="K385" s="715">
        <v>0.2</v>
      </c>
      <c r="L385" s="655"/>
      <c r="M385" s="97"/>
      <c r="N385" s="97"/>
      <c r="O385" s="97"/>
      <c r="P385" s="97"/>
      <c r="Q385" s="97"/>
      <c r="R385" s="565"/>
    </row>
    <row r="386" spans="1:18" ht="14.25">
      <c r="A386" s="552"/>
      <c r="B386" s="556"/>
      <c r="C386" s="652" t="s">
        <v>89</v>
      </c>
      <c r="D386" s="97"/>
      <c r="E386" s="97"/>
      <c r="F386" s="97"/>
      <c r="G386" s="97"/>
      <c r="H386" s="130"/>
      <c r="I386" s="665" t="s">
        <v>89</v>
      </c>
      <c r="J386" s="665" t="s">
        <v>275</v>
      </c>
      <c r="K386" s="665">
        <v>0.2</v>
      </c>
      <c r="L386" s="730"/>
      <c r="M386" s="97"/>
      <c r="N386" s="97"/>
      <c r="O386" s="97"/>
      <c r="P386" s="97"/>
      <c r="Q386" s="97"/>
      <c r="R386" s="565"/>
    </row>
    <row r="387" spans="1:18" ht="14.25">
      <c r="A387" s="552"/>
      <c r="B387" s="556"/>
      <c r="C387" s="674" t="s">
        <v>62</v>
      </c>
      <c r="D387" s="97"/>
      <c r="E387" s="97"/>
      <c r="F387" s="97"/>
      <c r="G387" s="97"/>
      <c r="H387" s="130"/>
      <c r="I387" s="664" t="s">
        <v>62</v>
      </c>
      <c r="J387" s="683" t="s">
        <v>276</v>
      </c>
      <c r="K387" s="664">
        <v>0.04</v>
      </c>
      <c r="L387" s="659">
        <v>0.04</v>
      </c>
      <c r="M387" s="97"/>
      <c r="N387" s="97"/>
      <c r="O387" s="97"/>
      <c r="P387" s="97"/>
      <c r="Q387" s="97"/>
      <c r="R387" s="565"/>
    </row>
    <row r="388" spans="1:18" ht="14.25">
      <c r="A388" s="552"/>
      <c r="B388" s="556"/>
      <c r="C388" s="674" t="s">
        <v>90</v>
      </c>
      <c r="D388" s="97"/>
      <c r="E388" s="97"/>
      <c r="F388" s="97"/>
      <c r="G388" s="97"/>
      <c r="H388" s="130"/>
      <c r="I388" s="664" t="s">
        <v>90</v>
      </c>
      <c r="J388" s="683" t="s">
        <v>118</v>
      </c>
      <c r="K388" s="664">
        <v>0.3</v>
      </c>
      <c r="L388" s="659">
        <v>0.1</v>
      </c>
      <c r="M388" s="97"/>
      <c r="N388" s="97"/>
      <c r="O388" s="97"/>
      <c r="P388" s="97"/>
      <c r="Q388" s="97"/>
      <c r="R388" s="565"/>
    </row>
    <row r="389" spans="1:18" ht="14.25">
      <c r="A389" s="552"/>
      <c r="B389" s="556"/>
      <c r="C389" s="674" t="s">
        <v>58</v>
      </c>
      <c r="D389" s="97"/>
      <c r="E389" s="97"/>
      <c r="F389" s="97"/>
      <c r="G389" s="97"/>
      <c r="H389" s="130"/>
      <c r="I389" s="664" t="s">
        <v>58</v>
      </c>
      <c r="J389" s="731" t="s">
        <v>277</v>
      </c>
      <c r="K389" s="659">
        <v>0.2</v>
      </c>
      <c r="L389" s="659"/>
      <c r="M389" s="97"/>
      <c r="N389" s="97"/>
      <c r="O389" s="97"/>
      <c r="P389" s="97"/>
      <c r="Q389" s="97"/>
      <c r="R389" s="565"/>
    </row>
    <row r="390" spans="1:18" ht="14.25">
      <c r="A390" s="552"/>
      <c r="B390" s="556"/>
      <c r="C390" s="674" t="s">
        <v>57</v>
      </c>
      <c r="D390" s="97"/>
      <c r="E390" s="97"/>
      <c r="F390" s="97"/>
      <c r="G390" s="97"/>
      <c r="H390" s="130"/>
      <c r="I390" s="664" t="s">
        <v>57</v>
      </c>
      <c r="J390" s="731" t="s">
        <v>278</v>
      </c>
      <c r="K390" s="659">
        <v>0.2</v>
      </c>
      <c r="L390" s="659"/>
      <c r="M390" s="97"/>
      <c r="N390" s="97"/>
      <c r="O390" s="97"/>
      <c r="P390" s="97"/>
      <c r="Q390" s="97"/>
      <c r="R390" s="565"/>
    </row>
    <row r="391" spans="1:18" ht="14.25">
      <c r="A391" s="552"/>
      <c r="B391" s="556"/>
      <c r="C391" s="150" t="s">
        <v>56</v>
      </c>
      <c r="D391" s="97"/>
      <c r="E391" s="97"/>
      <c r="F391" s="97"/>
      <c r="G391" s="97"/>
      <c r="H391" s="130"/>
      <c r="I391" s="654"/>
      <c r="J391" s="654"/>
      <c r="K391" s="655"/>
      <c r="L391" s="655"/>
      <c r="M391" s="97"/>
      <c r="N391" s="97"/>
      <c r="O391" s="97"/>
      <c r="P391" s="97"/>
      <c r="Q391" s="97"/>
      <c r="R391" s="565"/>
    </row>
    <row r="392" spans="1:18" ht="14.25">
      <c r="A392" s="552"/>
      <c r="B392" s="556"/>
      <c r="C392" s="150" t="s">
        <v>89</v>
      </c>
      <c r="D392" s="97"/>
      <c r="E392" s="97"/>
      <c r="F392" s="97"/>
      <c r="G392" s="97"/>
      <c r="H392" s="130"/>
      <c r="I392" s="684" t="s">
        <v>89</v>
      </c>
      <c r="J392" s="685" t="s">
        <v>279</v>
      </c>
      <c r="K392" s="686">
        <v>0.11</v>
      </c>
      <c r="L392" s="655"/>
      <c r="M392" s="97"/>
      <c r="N392" s="97"/>
      <c r="O392" s="97"/>
      <c r="P392" s="97"/>
      <c r="Q392" s="97"/>
      <c r="R392" s="565"/>
    </row>
    <row r="393" spans="1:18" ht="14.25">
      <c r="A393" s="552"/>
      <c r="B393" s="556"/>
      <c r="C393" s="728" t="s">
        <v>62</v>
      </c>
      <c r="D393" s="97"/>
      <c r="E393" s="97"/>
      <c r="F393" s="97"/>
      <c r="G393" s="97"/>
      <c r="H393" s="130"/>
      <c r="I393" s="685" t="s">
        <v>62</v>
      </c>
      <c r="J393" s="685">
        <v>15</v>
      </c>
      <c r="K393" s="686">
        <v>0.015</v>
      </c>
      <c r="L393" s="655"/>
      <c r="M393" s="97"/>
      <c r="N393" s="97"/>
      <c r="O393" s="97"/>
      <c r="P393" s="97"/>
      <c r="Q393" s="97"/>
      <c r="R393" s="565"/>
    </row>
    <row r="394" spans="1:18" ht="14.25">
      <c r="A394" s="552"/>
      <c r="B394" s="556"/>
      <c r="C394" s="728" t="s">
        <v>60</v>
      </c>
      <c r="D394" s="97"/>
      <c r="E394" s="97"/>
      <c r="F394" s="97"/>
      <c r="G394" s="97"/>
      <c r="H394" s="130"/>
      <c r="I394" s="732" t="s">
        <v>60</v>
      </c>
      <c r="J394" s="685" t="s">
        <v>280</v>
      </c>
      <c r="K394" s="686">
        <v>0.07</v>
      </c>
      <c r="L394" s="655"/>
      <c r="M394" s="97"/>
      <c r="N394" s="97"/>
      <c r="O394" s="97"/>
      <c r="P394" s="97"/>
      <c r="Q394" s="97"/>
      <c r="R394" s="565"/>
    </row>
    <row r="395" spans="1:18" ht="14.25">
      <c r="A395" s="552"/>
      <c r="B395" s="556"/>
      <c r="C395" s="728" t="s">
        <v>142</v>
      </c>
      <c r="D395" s="97"/>
      <c r="E395" s="97"/>
      <c r="F395" s="97"/>
      <c r="G395" s="97"/>
      <c r="H395" s="130"/>
      <c r="I395" s="732" t="s">
        <v>142</v>
      </c>
      <c r="J395" s="685" t="s">
        <v>280</v>
      </c>
      <c r="K395" s="686">
        <v>0.02</v>
      </c>
      <c r="L395" s="655"/>
      <c r="M395" s="97"/>
      <c r="N395" s="97"/>
      <c r="O395" s="97"/>
      <c r="P395" s="97"/>
      <c r="Q395" s="97"/>
      <c r="R395" s="565"/>
    </row>
    <row r="396" spans="1:18" ht="14.25">
      <c r="A396" s="552"/>
      <c r="B396" s="556"/>
      <c r="C396" s="728" t="s">
        <v>97</v>
      </c>
      <c r="D396" s="97"/>
      <c r="E396" s="97"/>
      <c r="F396" s="97"/>
      <c r="G396" s="97"/>
      <c r="H396" s="130"/>
      <c r="I396" s="732" t="s">
        <v>97</v>
      </c>
      <c r="J396" s="685" t="s">
        <v>281</v>
      </c>
      <c r="K396" s="686">
        <v>0.07</v>
      </c>
      <c r="L396" s="655"/>
      <c r="M396" s="97"/>
      <c r="N396" s="97"/>
      <c r="O396" s="97"/>
      <c r="P396" s="97"/>
      <c r="Q396" s="97"/>
      <c r="R396" s="565"/>
    </row>
    <row r="397" spans="1:18" ht="14.25">
      <c r="A397" s="552"/>
      <c r="B397" s="556"/>
      <c r="C397" s="728" t="s">
        <v>282</v>
      </c>
      <c r="D397" s="97"/>
      <c r="E397" s="97"/>
      <c r="F397" s="97"/>
      <c r="G397" s="97"/>
      <c r="H397" s="130"/>
      <c r="I397" s="685"/>
      <c r="J397" s="685"/>
      <c r="K397" s="686"/>
      <c r="L397" s="655"/>
      <c r="M397" s="97"/>
      <c r="N397" s="97"/>
      <c r="O397" s="97"/>
      <c r="P397" s="97"/>
      <c r="Q397" s="97"/>
      <c r="R397" s="565"/>
    </row>
    <row r="398" spans="1:18" ht="14.25">
      <c r="A398" s="552"/>
      <c r="B398" s="556"/>
      <c r="C398" s="728" t="s">
        <v>58</v>
      </c>
      <c r="D398" s="97"/>
      <c r="E398" s="97"/>
      <c r="F398" s="97"/>
      <c r="G398" s="97"/>
      <c r="H398" s="130"/>
      <c r="I398" s="685"/>
      <c r="J398" s="685"/>
      <c r="K398" s="686"/>
      <c r="L398" s="655"/>
      <c r="M398" s="97"/>
      <c r="N398" s="97"/>
      <c r="O398" s="97"/>
      <c r="P398" s="97"/>
      <c r="Q398" s="97"/>
      <c r="R398" s="565"/>
    </row>
    <row r="399" spans="1:18" ht="14.25">
      <c r="A399" s="552"/>
      <c r="B399" s="556"/>
      <c r="C399" s="728" t="s">
        <v>283</v>
      </c>
      <c r="D399" s="97"/>
      <c r="E399" s="97"/>
      <c r="F399" s="97"/>
      <c r="G399" s="97"/>
      <c r="H399" s="130"/>
      <c r="I399" s="685" t="s">
        <v>283</v>
      </c>
      <c r="J399" s="685" t="s">
        <v>284</v>
      </c>
      <c r="K399" s="733">
        <v>0.02</v>
      </c>
      <c r="L399" s="655"/>
      <c r="M399" s="97"/>
      <c r="N399" s="97"/>
      <c r="O399" s="97"/>
      <c r="P399" s="97"/>
      <c r="Q399" s="97"/>
      <c r="R399" s="565"/>
    </row>
    <row r="400" spans="1:18" ht="14.25">
      <c r="A400" s="552"/>
      <c r="B400" s="556"/>
      <c r="C400" s="150" t="s">
        <v>92</v>
      </c>
      <c r="D400" s="97"/>
      <c r="E400" s="97"/>
      <c r="F400" s="97"/>
      <c r="G400" s="97"/>
      <c r="H400" s="130"/>
      <c r="I400" s="654"/>
      <c r="J400" s="654"/>
      <c r="K400" s="655"/>
      <c r="L400" s="655"/>
      <c r="M400" s="97"/>
      <c r="N400" s="97"/>
      <c r="O400" s="97"/>
      <c r="P400" s="97"/>
      <c r="Q400" s="97"/>
      <c r="R400" s="565"/>
    </row>
    <row r="401" spans="1:18" ht="14.25">
      <c r="A401" s="552"/>
      <c r="B401" s="556"/>
      <c r="C401" s="150" t="s">
        <v>285</v>
      </c>
      <c r="D401" s="97"/>
      <c r="E401" s="97"/>
      <c r="F401" s="97"/>
      <c r="G401" s="97"/>
      <c r="H401" s="130"/>
      <c r="I401" s="654"/>
      <c r="J401" s="654"/>
      <c r="K401" s="655"/>
      <c r="L401" s="655"/>
      <c r="M401" s="97"/>
      <c r="N401" s="97"/>
      <c r="O401" s="97"/>
      <c r="P401" s="97"/>
      <c r="Q401" s="97"/>
      <c r="R401" s="565"/>
    </row>
    <row r="402" spans="1:18" ht="14.25">
      <c r="A402" s="552"/>
      <c r="B402" s="556"/>
      <c r="C402" s="648" t="s">
        <v>53</v>
      </c>
      <c r="D402" s="97"/>
      <c r="E402" s="97"/>
      <c r="F402" s="97"/>
      <c r="G402" s="97"/>
      <c r="H402" s="130"/>
      <c r="I402" s="169" t="s">
        <v>53</v>
      </c>
      <c r="J402" s="235" t="s">
        <v>286</v>
      </c>
      <c r="K402" s="169">
        <v>0.03</v>
      </c>
      <c r="L402" s="655"/>
      <c r="M402" s="97"/>
      <c r="N402" s="97"/>
      <c r="O402" s="97"/>
      <c r="P402" s="97"/>
      <c r="Q402" s="97"/>
      <c r="R402" s="565"/>
    </row>
    <row r="403" spans="1:18" ht="14.25">
      <c r="A403" s="552"/>
      <c r="B403" s="556"/>
      <c r="C403" s="648" t="s">
        <v>79</v>
      </c>
      <c r="D403" s="97"/>
      <c r="E403" s="97"/>
      <c r="F403" s="97"/>
      <c r="G403" s="97"/>
      <c r="H403" s="130"/>
      <c r="I403" s="169"/>
      <c r="J403" s="91"/>
      <c r="K403" s="235"/>
      <c r="L403" s="655"/>
      <c r="M403" s="97"/>
      <c r="N403" s="97"/>
      <c r="O403" s="97"/>
      <c r="P403" s="97"/>
      <c r="Q403" s="97"/>
      <c r="R403" s="565"/>
    </row>
    <row r="404" spans="1:18" ht="14.25">
      <c r="A404" s="552"/>
      <c r="B404" s="556"/>
      <c r="C404" s="648" t="s">
        <v>61</v>
      </c>
      <c r="D404" s="97"/>
      <c r="E404" s="97"/>
      <c r="F404" s="97"/>
      <c r="G404" s="97"/>
      <c r="H404" s="130"/>
      <c r="I404" s="169"/>
      <c r="J404" s="91"/>
      <c r="K404" s="235"/>
      <c r="L404" s="655"/>
      <c r="M404" s="97"/>
      <c r="N404" s="97"/>
      <c r="O404" s="97"/>
      <c r="P404" s="97"/>
      <c r="Q404" s="97"/>
      <c r="R404" s="565"/>
    </row>
    <row r="405" spans="1:18" ht="14.25">
      <c r="A405" s="552"/>
      <c r="B405" s="556"/>
      <c r="C405" s="648" t="s">
        <v>287</v>
      </c>
      <c r="D405" s="97"/>
      <c r="E405" s="97"/>
      <c r="F405" s="97"/>
      <c r="G405" s="97"/>
      <c r="H405" s="130"/>
      <c r="I405" s="169"/>
      <c r="J405" s="91"/>
      <c r="K405" s="235"/>
      <c r="L405" s="655"/>
      <c r="M405" s="97"/>
      <c r="N405" s="97"/>
      <c r="O405" s="97"/>
      <c r="P405" s="97"/>
      <c r="Q405" s="97"/>
      <c r="R405" s="565"/>
    </row>
    <row r="406" spans="1:18" ht="14.25">
      <c r="A406" s="552"/>
      <c r="B406" s="556"/>
      <c r="C406" s="648" t="s">
        <v>288</v>
      </c>
      <c r="D406" s="97"/>
      <c r="E406" s="97"/>
      <c r="F406" s="97"/>
      <c r="G406" s="97"/>
      <c r="H406" s="130"/>
      <c r="I406" s="169"/>
      <c r="J406" s="91"/>
      <c r="K406" s="235"/>
      <c r="L406" s="655"/>
      <c r="M406" s="97"/>
      <c r="N406" s="97"/>
      <c r="O406" s="97"/>
      <c r="P406" s="97"/>
      <c r="Q406" s="97"/>
      <c r="R406" s="565"/>
    </row>
    <row r="407" spans="1:18" ht="14.25">
      <c r="A407" s="552"/>
      <c r="B407" s="556"/>
      <c r="C407" s="648" t="s">
        <v>171</v>
      </c>
      <c r="D407" s="97"/>
      <c r="E407" s="97"/>
      <c r="F407" s="97"/>
      <c r="G407" s="97"/>
      <c r="H407" s="130"/>
      <c r="I407" s="169"/>
      <c r="J407" s="91"/>
      <c r="K407" s="235"/>
      <c r="L407" s="655"/>
      <c r="M407" s="97"/>
      <c r="N407" s="97"/>
      <c r="O407" s="97"/>
      <c r="P407" s="97"/>
      <c r="Q407" s="97"/>
      <c r="R407" s="565"/>
    </row>
    <row r="408" spans="1:18" ht="14.25">
      <c r="A408" s="552"/>
      <c r="B408" s="556"/>
      <c r="C408" s="648" t="s">
        <v>289</v>
      </c>
      <c r="D408" s="97"/>
      <c r="E408" s="97"/>
      <c r="F408" s="97"/>
      <c r="G408" s="97"/>
      <c r="H408" s="130"/>
      <c r="I408" s="169"/>
      <c r="J408" s="91"/>
      <c r="K408" s="235"/>
      <c r="L408" s="655"/>
      <c r="M408" s="97"/>
      <c r="N408" s="97"/>
      <c r="O408" s="97"/>
      <c r="P408" s="97"/>
      <c r="Q408" s="97"/>
      <c r="R408" s="565"/>
    </row>
    <row r="409" spans="1:18" ht="14.25">
      <c r="A409" s="552"/>
      <c r="B409" s="556"/>
      <c r="C409" s="648" t="s">
        <v>42</v>
      </c>
      <c r="D409" s="97"/>
      <c r="E409" s="97"/>
      <c r="F409" s="97"/>
      <c r="G409" s="97"/>
      <c r="H409" s="130"/>
      <c r="I409" s="169" t="s">
        <v>42</v>
      </c>
      <c r="J409" s="235" t="s">
        <v>290</v>
      </c>
      <c r="K409" s="169">
        <v>0.2</v>
      </c>
      <c r="L409" s="655"/>
      <c r="M409" s="97"/>
      <c r="N409" s="97"/>
      <c r="O409" s="97"/>
      <c r="P409" s="97"/>
      <c r="Q409" s="97"/>
      <c r="R409" s="565"/>
    </row>
    <row r="410" spans="1:18" ht="14.25">
      <c r="A410" s="552"/>
      <c r="B410" s="556"/>
      <c r="C410" s="648" t="s">
        <v>58</v>
      </c>
      <c r="D410" s="97"/>
      <c r="E410" s="97"/>
      <c r="F410" s="97"/>
      <c r="G410" s="97"/>
      <c r="H410" s="130"/>
      <c r="I410" s="169" t="s">
        <v>58</v>
      </c>
      <c r="J410" s="235" t="s">
        <v>290</v>
      </c>
      <c r="K410" s="169">
        <v>0.2</v>
      </c>
      <c r="L410" s="655"/>
      <c r="M410" s="97"/>
      <c r="N410" s="97"/>
      <c r="O410" s="97"/>
      <c r="P410" s="97"/>
      <c r="Q410" s="97"/>
      <c r="R410" s="565"/>
    </row>
    <row r="411" spans="1:18" ht="15">
      <c r="A411" s="552"/>
      <c r="B411" s="556"/>
      <c r="C411" s="717" t="s">
        <v>291</v>
      </c>
      <c r="D411" s="97"/>
      <c r="E411" s="97"/>
      <c r="F411" s="97"/>
      <c r="G411" s="97"/>
      <c r="H411" s="130"/>
      <c r="I411" s="697" t="s">
        <v>291</v>
      </c>
      <c r="J411" s="698"/>
      <c r="K411" s="699">
        <v>0</v>
      </c>
      <c r="L411" s="655">
        <v>0</v>
      </c>
      <c r="M411" s="97"/>
      <c r="N411" s="97"/>
      <c r="O411" s="97"/>
      <c r="P411" s="97"/>
      <c r="Q411" s="97"/>
      <c r="R411" s="565"/>
    </row>
    <row r="412" spans="1:18" ht="15">
      <c r="A412" s="552"/>
      <c r="B412" s="556"/>
      <c r="C412" s="716" t="s">
        <v>292</v>
      </c>
      <c r="D412" s="97"/>
      <c r="E412" s="97"/>
      <c r="F412" s="97"/>
      <c r="G412" s="97"/>
      <c r="H412" s="130"/>
      <c r="I412" s="700" t="s">
        <v>292</v>
      </c>
      <c r="J412" s="698" t="s">
        <v>293</v>
      </c>
      <c r="K412" s="699">
        <v>0.05</v>
      </c>
      <c r="L412" s="655">
        <v>0</v>
      </c>
      <c r="M412" s="97"/>
      <c r="N412" s="97"/>
      <c r="O412" s="97"/>
      <c r="P412" s="97"/>
      <c r="Q412" s="97"/>
      <c r="R412" s="565"/>
    </row>
    <row r="413" spans="1:18" ht="15">
      <c r="A413" s="552"/>
      <c r="B413" s="556"/>
      <c r="C413" s="716" t="s">
        <v>294</v>
      </c>
      <c r="D413" s="97"/>
      <c r="E413" s="97"/>
      <c r="F413" s="97"/>
      <c r="G413" s="97"/>
      <c r="H413" s="130"/>
      <c r="I413" s="700" t="s">
        <v>294</v>
      </c>
      <c r="J413" s="698" t="s">
        <v>293</v>
      </c>
      <c r="K413" s="699">
        <v>0.15</v>
      </c>
      <c r="L413" s="655">
        <v>0</v>
      </c>
      <c r="M413" s="97"/>
      <c r="N413" s="97"/>
      <c r="O413" s="97"/>
      <c r="P413" s="97"/>
      <c r="Q413" s="97"/>
      <c r="R413" s="565"/>
    </row>
    <row r="414" spans="1:18" ht="15">
      <c r="A414" s="552"/>
      <c r="B414" s="556"/>
      <c r="C414" s="716" t="s">
        <v>295</v>
      </c>
      <c r="D414" s="97"/>
      <c r="E414" s="97"/>
      <c r="F414" s="97"/>
      <c r="G414" s="97"/>
      <c r="H414" s="130"/>
      <c r="I414" s="700" t="s">
        <v>295</v>
      </c>
      <c r="J414" s="698" t="s">
        <v>293</v>
      </c>
      <c r="K414" s="699">
        <v>0.1</v>
      </c>
      <c r="L414" s="655">
        <v>0</v>
      </c>
      <c r="M414" s="97"/>
      <c r="N414" s="97"/>
      <c r="O414" s="97"/>
      <c r="P414" s="97"/>
      <c r="Q414" s="97"/>
      <c r="R414" s="565"/>
    </row>
    <row r="415" spans="1:18" ht="15">
      <c r="A415" s="552"/>
      <c r="B415" s="556"/>
      <c r="C415" s="716" t="s">
        <v>296</v>
      </c>
      <c r="D415" s="97"/>
      <c r="E415" s="97"/>
      <c r="F415" s="97"/>
      <c r="G415" s="97"/>
      <c r="H415" s="130"/>
      <c r="I415" s="700" t="s">
        <v>296</v>
      </c>
      <c r="J415" s="698" t="s">
        <v>297</v>
      </c>
      <c r="K415" s="699">
        <v>0.1</v>
      </c>
      <c r="L415" s="655">
        <v>0</v>
      </c>
      <c r="M415" s="97"/>
      <c r="N415" s="97"/>
      <c r="O415" s="97"/>
      <c r="P415" s="97"/>
      <c r="Q415" s="97"/>
      <c r="R415" s="565"/>
    </row>
    <row r="416" spans="1:18" ht="15">
      <c r="A416" s="552"/>
      <c r="B416" s="556"/>
      <c r="C416" s="716" t="s">
        <v>298</v>
      </c>
      <c r="D416" s="97"/>
      <c r="E416" s="97"/>
      <c r="F416" s="97"/>
      <c r="G416" s="97"/>
      <c r="H416" s="130"/>
      <c r="I416" s="700" t="s">
        <v>298</v>
      </c>
      <c r="J416" s="698" t="s">
        <v>299</v>
      </c>
      <c r="K416" s="699">
        <v>0.015</v>
      </c>
      <c r="L416" s="655">
        <v>0</v>
      </c>
      <c r="M416" s="97"/>
      <c r="N416" s="97"/>
      <c r="O416" s="97"/>
      <c r="P416" s="97"/>
      <c r="Q416" s="97"/>
      <c r="R416" s="565"/>
    </row>
    <row r="417" spans="1:18" ht="30">
      <c r="A417" s="552"/>
      <c r="B417" s="556"/>
      <c r="C417" s="716" t="s">
        <v>300</v>
      </c>
      <c r="D417" s="97"/>
      <c r="E417" s="97"/>
      <c r="F417" s="97"/>
      <c r="G417" s="97"/>
      <c r="H417" s="130"/>
      <c r="I417" s="700" t="s">
        <v>300</v>
      </c>
      <c r="J417" s="698" t="s">
        <v>299</v>
      </c>
      <c r="K417" s="699">
        <v>0.035</v>
      </c>
      <c r="L417" s="655">
        <v>0</v>
      </c>
      <c r="M417" s="97"/>
      <c r="N417" s="97"/>
      <c r="O417" s="97"/>
      <c r="P417" s="97"/>
      <c r="Q417" s="97"/>
      <c r="R417" s="565"/>
    </row>
    <row r="418" spans="1:18" ht="15">
      <c r="A418" s="552"/>
      <c r="B418" s="556"/>
      <c r="C418" s="716" t="s">
        <v>301</v>
      </c>
      <c r="D418" s="97"/>
      <c r="E418" s="97"/>
      <c r="F418" s="97"/>
      <c r="G418" s="97"/>
      <c r="H418" s="130"/>
      <c r="I418" s="700" t="s">
        <v>301</v>
      </c>
      <c r="J418" s="698" t="s">
        <v>280</v>
      </c>
      <c r="K418" s="699">
        <v>0.353</v>
      </c>
      <c r="L418" s="655">
        <v>0</v>
      </c>
      <c r="M418" s="97"/>
      <c r="N418" s="97"/>
      <c r="O418" s="97"/>
      <c r="P418" s="97"/>
      <c r="Q418" s="97"/>
      <c r="R418" s="565"/>
    </row>
    <row r="419" spans="1:18" ht="15">
      <c r="A419" s="552"/>
      <c r="B419" s="556"/>
      <c r="C419" s="716" t="s">
        <v>302</v>
      </c>
      <c r="D419" s="97"/>
      <c r="E419" s="97"/>
      <c r="F419" s="97"/>
      <c r="G419" s="97"/>
      <c r="H419" s="130"/>
      <c r="I419" s="700" t="s">
        <v>302</v>
      </c>
      <c r="J419" s="698" t="s">
        <v>280</v>
      </c>
      <c r="K419" s="699">
        <v>0.1</v>
      </c>
      <c r="L419" s="655">
        <v>0</v>
      </c>
      <c r="M419" s="97"/>
      <c r="N419" s="97"/>
      <c r="O419" s="97"/>
      <c r="P419" s="97"/>
      <c r="Q419" s="97"/>
      <c r="R419" s="565"/>
    </row>
    <row r="420" spans="1:18" ht="15">
      <c r="A420" s="552"/>
      <c r="B420" s="556"/>
      <c r="C420" s="716" t="s">
        <v>172</v>
      </c>
      <c r="D420" s="97"/>
      <c r="E420" s="97"/>
      <c r="F420" s="97"/>
      <c r="G420" s="97"/>
      <c r="H420" s="130"/>
      <c r="I420" s="700" t="s">
        <v>172</v>
      </c>
      <c r="J420" s="698" t="s">
        <v>280</v>
      </c>
      <c r="K420" s="699">
        <v>0.53</v>
      </c>
      <c r="L420" s="655">
        <v>0</v>
      </c>
      <c r="M420" s="97"/>
      <c r="N420" s="97"/>
      <c r="O420" s="97"/>
      <c r="P420" s="97"/>
      <c r="Q420" s="97"/>
      <c r="R420" s="565"/>
    </row>
    <row r="421" spans="1:18" ht="15">
      <c r="A421" s="552"/>
      <c r="B421" s="556"/>
      <c r="C421" s="717" t="s">
        <v>303</v>
      </c>
      <c r="D421" s="97"/>
      <c r="E421" s="97"/>
      <c r="F421" s="97"/>
      <c r="G421" s="97"/>
      <c r="H421" s="130"/>
      <c r="I421" s="697" t="s">
        <v>303</v>
      </c>
      <c r="J421" s="698" t="s">
        <v>304</v>
      </c>
      <c r="K421" s="699">
        <v>0.1</v>
      </c>
      <c r="L421" s="655">
        <v>0</v>
      </c>
      <c r="M421" s="97"/>
      <c r="N421" s="97"/>
      <c r="O421" s="97"/>
      <c r="P421" s="97"/>
      <c r="Q421" s="97"/>
      <c r="R421" s="565"/>
    </row>
    <row r="422" spans="1:18" ht="15">
      <c r="A422" s="552"/>
      <c r="B422" s="556"/>
      <c r="C422" s="716" t="s">
        <v>58</v>
      </c>
      <c r="D422" s="97"/>
      <c r="E422" s="97"/>
      <c r="F422" s="97"/>
      <c r="G422" s="97"/>
      <c r="H422" s="130"/>
      <c r="I422" s="700" t="s">
        <v>58</v>
      </c>
      <c r="J422" s="698" t="s">
        <v>305</v>
      </c>
      <c r="K422" s="699">
        <v>0.1</v>
      </c>
      <c r="L422" s="655">
        <v>0</v>
      </c>
      <c r="M422" s="97"/>
      <c r="N422" s="97"/>
      <c r="O422" s="97"/>
      <c r="P422" s="97"/>
      <c r="Q422" s="97"/>
      <c r="R422" s="565"/>
    </row>
    <row r="423" spans="1:18" ht="30">
      <c r="A423" s="552"/>
      <c r="B423" s="556"/>
      <c r="C423" s="717" t="s">
        <v>306</v>
      </c>
      <c r="D423" s="97"/>
      <c r="E423" s="97"/>
      <c r="F423" s="97"/>
      <c r="G423" s="97"/>
      <c r="H423" s="130"/>
      <c r="I423" s="697" t="s">
        <v>306</v>
      </c>
      <c r="J423" s="698" t="s">
        <v>297</v>
      </c>
      <c r="K423" s="699">
        <v>0.02</v>
      </c>
      <c r="L423" s="655">
        <v>0</v>
      </c>
      <c r="M423" s="97"/>
      <c r="N423" s="97"/>
      <c r="O423" s="97"/>
      <c r="P423" s="97"/>
      <c r="Q423" s="97"/>
      <c r="R423" s="565"/>
    </row>
    <row r="424" spans="1:18" ht="15">
      <c r="A424" s="552"/>
      <c r="B424" s="556"/>
      <c r="C424" s="716" t="s">
        <v>307</v>
      </c>
      <c r="D424" s="97"/>
      <c r="E424" s="97"/>
      <c r="F424" s="97"/>
      <c r="G424" s="97"/>
      <c r="H424" s="130"/>
      <c r="I424" s="700" t="s">
        <v>307</v>
      </c>
      <c r="J424" s="698" t="s">
        <v>297</v>
      </c>
      <c r="K424" s="699">
        <v>0.012</v>
      </c>
      <c r="L424" s="655">
        <v>0</v>
      </c>
      <c r="M424" s="97"/>
      <c r="N424" s="97"/>
      <c r="O424" s="97"/>
      <c r="P424" s="97"/>
      <c r="Q424" s="97"/>
      <c r="R424" s="565"/>
    </row>
    <row r="425" spans="1:18" ht="15">
      <c r="A425" s="552"/>
      <c r="B425" s="556"/>
      <c r="C425" s="716" t="s">
        <v>308</v>
      </c>
      <c r="D425" s="97"/>
      <c r="E425" s="97"/>
      <c r="F425" s="97"/>
      <c r="G425" s="97"/>
      <c r="H425" s="130"/>
      <c r="I425" s="700" t="s">
        <v>308</v>
      </c>
      <c r="J425" s="698" t="s">
        <v>297</v>
      </c>
      <c r="K425" s="699">
        <v>0.52</v>
      </c>
      <c r="L425" s="655">
        <v>0</v>
      </c>
      <c r="M425" s="97"/>
      <c r="N425" s="97"/>
      <c r="O425" s="97"/>
      <c r="P425" s="97"/>
      <c r="Q425" s="97"/>
      <c r="R425" s="565"/>
    </row>
    <row r="426" spans="1:18" ht="15">
      <c r="A426" s="552"/>
      <c r="B426" s="556"/>
      <c r="C426" s="716" t="s">
        <v>53</v>
      </c>
      <c r="D426" s="97"/>
      <c r="E426" s="97"/>
      <c r="F426" s="97"/>
      <c r="G426" s="97"/>
      <c r="H426" s="130"/>
      <c r="I426" s="700" t="s">
        <v>53</v>
      </c>
      <c r="J426" s="698" t="s">
        <v>297</v>
      </c>
      <c r="K426" s="699">
        <v>0.3206</v>
      </c>
      <c r="L426" s="655">
        <v>0</v>
      </c>
      <c r="M426" s="97"/>
      <c r="N426" s="97"/>
      <c r="O426" s="97"/>
      <c r="P426" s="97"/>
      <c r="Q426" s="97"/>
      <c r="R426" s="565"/>
    </row>
    <row r="427" spans="1:18" ht="15">
      <c r="A427" s="552"/>
      <c r="B427" s="556"/>
      <c r="C427" s="716" t="s">
        <v>93</v>
      </c>
      <c r="D427" s="97"/>
      <c r="E427" s="97"/>
      <c r="F427" s="97"/>
      <c r="G427" s="97"/>
      <c r="H427" s="130"/>
      <c r="I427" s="700" t="s">
        <v>93</v>
      </c>
      <c r="J427" s="698"/>
      <c r="K427" s="699">
        <v>0.0012</v>
      </c>
      <c r="L427" s="655">
        <v>0</v>
      </c>
      <c r="M427" s="97"/>
      <c r="N427" s="97"/>
      <c r="O427" s="97"/>
      <c r="P427" s="97"/>
      <c r="Q427" s="97"/>
      <c r="R427" s="565"/>
    </row>
    <row r="428" spans="1:18" ht="15">
      <c r="A428" s="552"/>
      <c r="B428" s="556"/>
      <c r="C428" s="729" t="s">
        <v>76</v>
      </c>
      <c r="D428" s="97"/>
      <c r="E428" s="97"/>
      <c r="F428" s="97"/>
      <c r="G428" s="97"/>
      <c r="H428" s="130"/>
      <c r="I428" s="734" t="s">
        <v>76</v>
      </c>
      <c r="J428" s="698" t="s">
        <v>220</v>
      </c>
      <c r="K428" s="699">
        <v>0.5</v>
      </c>
      <c r="L428" s="655">
        <v>0</v>
      </c>
      <c r="M428" s="97"/>
      <c r="N428" s="97"/>
      <c r="O428" s="97"/>
      <c r="P428" s="97"/>
      <c r="Q428" s="97"/>
      <c r="R428" s="565"/>
    </row>
    <row r="429" spans="1:18" ht="15">
      <c r="A429" s="552"/>
      <c r="B429" s="556"/>
      <c r="C429" s="716" t="s">
        <v>309</v>
      </c>
      <c r="D429" s="97"/>
      <c r="E429" s="97"/>
      <c r="F429" s="97"/>
      <c r="G429" s="97"/>
      <c r="H429" s="130"/>
      <c r="I429" s="700" t="s">
        <v>309</v>
      </c>
      <c r="J429" s="698" t="s">
        <v>299</v>
      </c>
      <c r="K429" s="699">
        <v>0.1</v>
      </c>
      <c r="L429" s="655">
        <v>0</v>
      </c>
      <c r="M429" s="97"/>
      <c r="N429" s="97"/>
      <c r="O429" s="97"/>
      <c r="P429" s="97"/>
      <c r="Q429" s="97"/>
      <c r="R429" s="565"/>
    </row>
    <row r="430" spans="1:18" ht="15">
      <c r="A430" s="552"/>
      <c r="B430" s="556"/>
      <c r="C430" s="716" t="s">
        <v>310</v>
      </c>
      <c r="D430" s="97"/>
      <c r="E430" s="97"/>
      <c r="F430" s="97"/>
      <c r="G430" s="97"/>
      <c r="H430" s="130"/>
      <c r="I430" s="700" t="s">
        <v>310</v>
      </c>
      <c r="J430" s="698" t="s">
        <v>311</v>
      </c>
      <c r="K430" s="699">
        <v>0.3</v>
      </c>
      <c r="L430" s="655">
        <v>0</v>
      </c>
      <c r="M430" s="97"/>
      <c r="N430" s="97"/>
      <c r="O430" s="97"/>
      <c r="P430" s="97"/>
      <c r="Q430" s="97"/>
      <c r="R430" s="565"/>
    </row>
    <row r="431" spans="1:18" ht="15">
      <c r="A431" s="552"/>
      <c r="B431" s="556"/>
      <c r="C431" s="716" t="s">
        <v>312</v>
      </c>
      <c r="D431" s="97"/>
      <c r="E431" s="97"/>
      <c r="F431" s="97"/>
      <c r="G431" s="97"/>
      <c r="H431" s="130"/>
      <c r="I431" s="700" t="s">
        <v>312</v>
      </c>
      <c r="J431" s="698" t="s">
        <v>313</v>
      </c>
      <c r="K431" s="699">
        <v>0.04</v>
      </c>
      <c r="L431" s="655">
        <v>0</v>
      </c>
      <c r="M431" s="97"/>
      <c r="N431" s="97"/>
      <c r="O431" s="97"/>
      <c r="P431" s="97"/>
      <c r="Q431" s="97"/>
      <c r="R431" s="565"/>
    </row>
    <row r="432" spans="1:18" ht="45">
      <c r="A432" s="552"/>
      <c r="B432" s="556"/>
      <c r="C432" s="716" t="s">
        <v>314</v>
      </c>
      <c r="D432" s="97"/>
      <c r="E432" s="97"/>
      <c r="F432" s="97"/>
      <c r="G432" s="97"/>
      <c r="H432" s="130"/>
      <c r="I432" s="700" t="s">
        <v>314</v>
      </c>
      <c r="J432" s="698" t="s">
        <v>315</v>
      </c>
      <c r="K432" s="699">
        <v>0.0059</v>
      </c>
      <c r="L432" s="655">
        <v>0</v>
      </c>
      <c r="M432" s="97"/>
      <c r="N432" s="97"/>
      <c r="O432" s="97"/>
      <c r="P432" s="97"/>
      <c r="Q432" s="97"/>
      <c r="R432" s="565"/>
    </row>
    <row r="433" spans="1:18" ht="15">
      <c r="A433" s="552"/>
      <c r="B433" s="556"/>
      <c r="C433" s="716" t="s">
        <v>261</v>
      </c>
      <c r="D433" s="97"/>
      <c r="E433" s="97"/>
      <c r="F433" s="97"/>
      <c r="G433" s="97"/>
      <c r="H433" s="130"/>
      <c r="I433" s="700" t="s">
        <v>261</v>
      </c>
      <c r="J433" s="698" t="s">
        <v>315</v>
      </c>
      <c r="K433" s="699">
        <v>0.02</v>
      </c>
      <c r="L433" s="655">
        <v>0</v>
      </c>
      <c r="M433" s="97"/>
      <c r="N433" s="97"/>
      <c r="O433" s="97"/>
      <c r="P433" s="97"/>
      <c r="Q433" s="97"/>
      <c r="R433" s="565"/>
    </row>
    <row r="434" spans="1:18" ht="15">
      <c r="A434" s="552"/>
      <c r="B434" s="556"/>
      <c r="C434" s="716" t="s">
        <v>316</v>
      </c>
      <c r="D434" s="97"/>
      <c r="E434" s="97"/>
      <c r="F434" s="97"/>
      <c r="G434" s="97"/>
      <c r="H434" s="130"/>
      <c r="I434" s="700" t="s">
        <v>316</v>
      </c>
      <c r="J434" s="698" t="s">
        <v>280</v>
      </c>
      <c r="K434" s="699">
        <v>0.0039</v>
      </c>
      <c r="L434" s="655">
        <v>0</v>
      </c>
      <c r="M434" s="97"/>
      <c r="N434" s="97"/>
      <c r="O434" s="97"/>
      <c r="P434" s="97"/>
      <c r="Q434" s="97"/>
      <c r="R434" s="565"/>
    </row>
    <row r="435" spans="1:18" ht="15">
      <c r="A435" s="552"/>
      <c r="B435" s="556"/>
      <c r="C435" s="716" t="s">
        <v>54</v>
      </c>
      <c r="D435" s="97"/>
      <c r="E435" s="97"/>
      <c r="F435" s="97"/>
      <c r="G435" s="97"/>
      <c r="H435" s="130"/>
      <c r="I435" s="700" t="s">
        <v>54</v>
      </c>
      <c r="J435" s="698" t="s">
        <v>192</v>
      </c>
      <c r="K435" s="699">
        <v>0.12</v>
      </c>
      <c r="L435" s="655">
        <v>0</v>
      </c>
      <c r="M435" s="97"/>
      <c r="N435" s="97"/>
      <c r="O435" s="97"/>
      <c r="P435" s="97"/>
      <c r="Q435" s="97"/>
      <c r="R435" s="565"/>
    </row>
    <row r="436" spans="1:18" ht="15">
      <c r="A436" s="552"/>
      <c r="B436" s="556"/>
      <c r="C436" s="716" t="s">
        <v>90</v>
      </c>
      <c r="D436" s="97"/>
      <c r="E436" s="97"/>
      <c r="F436" s="97"/>
      <c r="G436" s="97"/>
      <c r="H436" s="130"/>
      <c r="I436" s="700" t="s">
        <v>90</v>
      </c>
      <c r="J436" s="698" t="s">
        <v>192</v>
      </c>
      <c r="K436" s="699">
        <v>0.591</v>
      </c>
      <c r="L436" s="655">
        <v>0</v>
      </c>
      <c r="M436" s="97"/>
      <c r="N436" s="97"/>
      <c r="O436" s="97"/>
      <c r="P436" s="97"/>
      <c r="Q436" s="97"/>
      <c r="R436" s="565"/>
    </row>
    <row r="437" spans="1:18" ht="15">
      <c r="A437" s="552"/>
      <c r="B437" s="556"/>
      <c r="C437" s="716" t="s">
        <v>317</v>
      </c>
      <c r="D437" s="97"/>
      <c r="E437" s="97"/>
      <c r="F437" s="97"/>
      <c r="G437" s="97"/>
      <c r="H437" s="130"/>
      <c r="I437" s="700" t="s">
        <v>317</v>
      </c>
      <c r="J437" s="698" t="s">
        <v>318</v>
      </c>
      <c r="K437" s="699">
        <v>0.02</v>
      </c>
      <c r="L437" s="655">
        <v>0</v>
      </c>
      <c r="M437" s="97"/>
      <c r="N437" s="97"/>
      <c r="O437" s="97"/>
      <c r="P437" s="97"/>
      <c r="Q437" s="97"/>
      <c r="R437" s="565"/>
    </row>
    <row r="438" spans="1:18" ht="15">
      <c r="A438" s="552"/>
      <c r="B438" s="556"/>
      <c r="C438" s="717" t="s">
        <v>319</v>
      </c>
      <c r="D438" s="97"/>
      <c r="E438" s="97"/>
      <c r="F438" s="97"/>
      <c r="G438" s="97"/>
      <c r="H438" s="130"/>
      <c r="I438" s="697" t="s">
        <v>319</v>
      </c>
      <c r="J438" s="698" t="s">
        <v>280</v>
      </c>
      <c r="K438" s="699">
        <v>0.0017</v>
      </c>
      <c r="L438" s="655">
        <v>0</v>
      </c>
      <c r="M438" s="97"/>
      <c r="N438" s="97"/>
      <c r="O438" s="97"/>
      <c r="P438" s="97"/>
      <c r="Q438" s="97"/>
      <c r="R438" s="565"/>
    </row>
    <row r="439" spans="1:18" ht="15">
      <c r="A439" s="552"/>
      <c r="B439" s="556"/>
      <c r="C439" s="716" t="s">
        <v>320</v>
      </c>
      <c r="D439" s="97"/>
      <c r="E439" s="97"/>
      <c r="F439" s="97"/>
      <c r="G439" s="97"/>
      <c r="H439" s="130"/>
      <c r="I439" s="700" t="s">
        <v>320</v>
      </c>
      <c r="J439" s="698" t="s">
        <v>305</v>
      </c>
      <c r="K439" s="699">
        <v>0.005</v>
      </c>
      <c r="L439" s="655">
        <v>0</v>
      </c>
      <c r="M439" s="97"/>
      <c r="N439" s="97"/>
      <c r="O439" s="97"/>
      <c r="P439" s="97"/>
      <c r="Q439" s="97"/>
      <c r="R439" s="565"/>
    </row>
    <row r="440" spans="1:18" ht="15">
      <c r="A440" s="552"/>
      <c r="B440" s="556"/>
      <c r="C440" s="716" t="s">
        <v>321</v>
      </c>
      <c r="D440" s="97"/>
      <c r="E440" s="97"/>
      <c r="F440" s="97"/>
      <c r="G440" s="97"/>
      <c r="H440" s="130"/>
      <c r="I440" s="700" t="s">
        <v>321</v>
      </c>
      <c r="J440" s="698" t="s">
        <v>322</v>
      </c>
      <c r="K440" s="699">
        <v>0.57</v>
      </c>
      <c r="L440" s="655">
        <v>0</v>
      </c>
      <c r="M440" s="97"/>
      <c r="N440" s="97"/>
      <c r="O440" s="97"/>
      <c r="P440" s="97"/>
      <c r="Q440" s="97"/>
      <c r="R440" s="565"/>
    </row>
    <row r="441" spans="1:18" ht="15">
      <c r="A441" s="552"/>
      <c r="B441" s="556"/>
      <c r="C441" s="716" t="s">
        <v>323</v>
      </c>
      <c r="D441" s="97"/>
      <c r="E441" s="97"/>
      <c r="F441" s="97"/>
      <c r="G441" s="97"/>
      <c r="H441" s="130"/>
      <c r="I441" s="700" t="s">
        <v>323</v>
      </c>
      <c r="J441" s="698" t="s">
        <v>84</v>
      </c>
      <c r="K441" s="699">
        <v>0.02</v>
      </c>
      <c r="L441" s="655">
        <v>0</v>
      </c>
      <c r="M441" s="97"/>
      <c r="N441" s="97"/>
      <c r="O441" s="97"/>
      <c r="P441" s="97"/>
      <c r="Q441" s="97"/>
      <c r="R441" s="565"/>
    </row>
    <row r="442" spans="1:18" ht="15">
      <c r="A442" s="552"/>
      <c r="B442" s="556"/>
      <c r="C442" s="716" t="s">
        <v>219</v>
      </c>
      <c r="D442" s="97"/>
      <c r="E442" s="97"/>
      <c r="F442" s="97"/>
      <c r="G442" s="97"/>
      <c r="H442" s="130"/>
      <c r="I442" s="700" t="s">
        <v>219</v>
      </c>
      <c r="J442" s="698" t="s">
        <v>84</v>
      </c>
      <c r="K442" s="699">
        <v>0.1477</v>
      </c>
      <c r="L442" s="655">
        <v>0</v>
      </c>
      <c r="M442" s="97"/>
      <c r="N442" s="97"/>
      <c r="O442" s="97"/>
      <c r="P442" s="97"/>
      <c r="Q442" s="97"/>
      <c r="R442" s="565"/>
    </row>
    <row r="443" spans="1:18" ht="15">
      <c r="A443" s="552"/>
      <c r="B443" s="556"/>
      <c r="C443" s="717" t="s">
        <v>324</v>
      </c>
      <c r="D443" s="97"/>
      <c r="E443" s="97"/>
      <c r="F443" s="97"/>
      <c r="G443" s="97"/>
      <c r="H443" s="130"/>
      <c r="I443" s="697" t="s">
        <v>324</v>
      </c>
      <c r="J443" s="698" t="s">
        <v>84</v>
      </c>
      <c r="K443" s="699">
        <v>0.01</v>
      </c>
      <c r="L443" s="655">
        <v>0</v>
      </c>
      <c r="M443" s="97"/>
      <c r="N443" s="97"/>
      <c r="O443" s="97"/>
      <c r="P443" s="97"/>
      <c r="Q443" s="97"/>
      <c r="R443" s="565"/>
    </row>
    <row r="444" spans="1:18" ht="15">
      <c r="A444" s="552"/>
      <c r="B444" s="556"/>
      <c r="C444" s="716" t="s">
        <v>224</v>
      </c>
      <c r="D444" s="97"/>
      <c r="E444" s="97"/>
      <c r="F444" s="97"/>
      <c r="G444" s="97"/>
      <c r="H444" s="130"/>
      <c r="I444" s="700" t="s">
        <v>224</v>
      </c>
      <c r="J444" s="698" t="s">
        <v>84</v>
      </c>
      <c r="K444" s="699">
        <v>0.0106</v>
      </c>
      <c r="L444" s="655">
        <v>0</v>
      </c>
      <c r="M444" s="97"/>
      <c r="N444" s="97"/>
      <c r="O444" s="97"/>
      <c r="P444" s="97"/>
      <c r="Q444" s="97"/>
      <c r="R444" s="565"/>
    </row>
    <row r="445" spans="1:18" ht="30">
      <c r="A445" s="552"/>
      <c r="B445" s="556"/>
      <c r="C445" s="716" t="s">
        <v>325</v>
      </c>
      <c r="D445" s="97"/>
      <c r="E445" s="97"/>
      <c r="F445" s="97"/>
      <c r="G445" s="97"/>
      <c r="H445" s="130"/>
      <c r="I445" s="700" t="s">
        <v>325</v>
      </c>
      <c r="J445" s="718" t="s">
        <v>84</v>
      </c>
      <c r="K445" s="699">
        <v>0.002</v>
      </c>
      <c r="L445" s="655">
        <v>0</v>
      </c>
      <c r="M445" s="97"/>
      <c r="N445" s="97"/>
      <c r="O445" s="97"/>
      <c r="P445" s="97"/>
      <c r="Q445" s="97"/>
      <c r="R445" s="565"/>
    </row>
    <row r="446" spans="1:18" ht="15">
      <c r="A446" s="552"/>
      <c r="B446" s="556"/>
      <c r="C446" s="716" t="s">
        <v>326</v>
      </c>
      <c r="D446" s="97"/>
      <c r="E446" s="97"/>
      <c r="F446" s="97"/>
      <c r="G446" s="97"/>
      <c r="H446" s="130"/>
      <c r="I446" s="700" t="s">
        <v>326</v>
      </c>
      <c r="J446" s="718" t="s">
        <v>84</v>
      </c>
      <c r="K446" s="699">
        <v>0.8</v>
      </c>
      <c r="L446" s="655">
        <v>0</v>
      </c>
      <c r="M446" s="97"/>
      <c r="N446" s="97"/>
      <c r="O446" s="97"/>
      <c r="P446" s="97"/>
      <c r="Q446" s="97"/>
      <c r="R446" s="565"/>
    </row>
    <row r="447" spans="1:18" ht="15">
      <c r="A447" s="552"/>
      <c r="B447" s="556"/>
      <c r="C447" s="716" t="s">
        <v>91</v>
      </c>
      <c r="D447" s="97"/>
      <c r="E447" s="97"/>
      <c r="F447" s="97"/>
      <c r="G447" s="97"/>
      <c r="H447" s="130"/>
      <c r="I447" s="700" t="s">
        <v>91</v>
      </c>
      <c r="J447" s="718" t="s">
        <v>84</v>
      </c>
      <c r="K447" s="699">
        <v>0.4907</v>
      </c>
      <c r="L447" s="655">
        <v>0</v>
      </c>
      <c r="M447" s="97"/>
      <c r="N447" s="97"/>
      <c r="O447" s="97"/>
      <c r="P447" s="97"/>
      <c r="Q447" s="97"/>
      <c r="R447" s="565"/>
    </row>
    <row r="448" spans="1:18" ht="30">
      <c r="A448" s="552"/>
      <c r="B448" s="556"/>
      <c r="C448" s="716" t="s">
        <v>327</v>
      </c>
      <c r="D448" s="97"/>
      <c r="E448" s="97"/>
      <c r="F448" s="97"/>
      <c r="G448" s="97"/>
      <c r="H448" s="130"/>
      <c r="I448" s="700" t="s">
        <v>327</v>
      </c>
      <c r="J448" s="718" t="s">
        <v>110</v>
      </c>
      <c r="K448" s="699">
        <v>0.3</v>
      </c>
      <c r="L448" s="655">
        <v>0</v>
      </c>
      <c r="M448" s="97"/>
      <c r="N448" s="97"/>
      <c r="O448" s="97"/>
      <c r="P448" s="97"/>
      <c r="Q448" s="97"/>
      <c r="R448" s="565"/>
    </row>
    <row r="449" spans="1:18" ht="15">
      <c r="A449" s="552"/>
      <c r="B449" s="556"/>
      <c r="C449" s="716" t="s">
        <v>116</v>
      </c>
      <c r="D449" s="97"/>
      <c r="E449" s="97"/>
      <c r="F449" s="97"/>
      <c r="G449" s="97"/>
      <c r="H449" s="130"/>
      <c r="I449" s="700" t="s">
        <v>116</v>
      </c>
      <c r="J449" s="718"/>
      <c r="K449" s="699">
        <v>0</v>
      </c>
      <c r="L449" s="655">
        <v>0</v>
      </c>
      <c r="M449" s="97"/>
      <c r="N449" s="97"/>
      <c r="O449" s="97"/>
      <c r="P449" s="97"/>
      <c r="Q449" s="97"/>
      <c r="R449" s="565"/>
    </row>
    <row r="450" spans="1:18" ht="15">
      <c r="A450" s="552"/>
      <c r="B450" s="556"/>
      <c r="C450" s="716" t="s">
        <v>92</v>
      </c>
      <c r="D450" s="97"/>
      <c r="E450" s="97"/>
      <c r="F450" s="97"/>
      <c r="G450" s="97"/>
      <c r="H450" s="130"/>
      <c r="I450" s="700" t="s">
        <v>92</v>
      </c>
      <c r="J450" s="718" t="s">
        <v>118</v>
      </c>
      <c r="K450" s="699">
        <v>0.552</v>
      </c>
      <c r="L450" s="655">
        <v>0</v>
      </c>
      <c r="M450" s="97"/>
      <c r="N450" s="97"/>
      <c r="O450" s="97"/>
      <c r="P450" s="97"/>
      <c r="Q450" s="97"/>
      <c r="R450" s="565"/>
    </row>
    <row r="451" spans="1:18" ht="30">
      <c r="A451" s="552"/>
      <c r="B451" s="556"/>
      <c r="C451" s="716" t="s">
        <v>328</v>
      </c>
      <c r="D451" s="97"/>
      <c r="E451" s="97"/>
      <c r="F451" s="97"/>
      <c r="G451" s="97"/>
      <c r="H451" s="130"/>
      <c r="I451" s="700" t="s">
        <v>328</v>
      </c>
      <c r="J451" s="718" t="s">
        <v>196</v>
      </c>
      <c r="K451" s="736">
        <v>0.15</v>
      </c>
      <c r="L451" s="655">
        <v>0</v>
      </c>
      <c r="M451" s="97"/>
      <c r="N451" s="97"/>
      <c r="O451" s="97"/>
      <c r="P451" s="97"/>
      <c r="Q451" s="97"/>
      <c r="R451" s="565"/>
    </row>
    <row r="452" spans="1:18" ht="14.25">
      <c r="A452" s="552"/>
      <c r="B452" s="556"/>
      <c r="C452" s="650"/>
      <c r="D452" s="97"/>
      <c r="E452" s="97"/>
      <c r="F452" s="97"/>
      <c r="G452" s="97"/>
      <c r="H452" s="130"/>
      <c r="I452" s="654"/>
      <c r="J452" s="654"/>
      <c r="K452" s="719"/>
      <c r="L452" s="655"/>
      <c r="M452" s="97"/>
      <c r="N452" s="97"/>
      <c r="O452" s="97"/>
      <c r="P452" s="97"/>
      <c r="Q452" s="97"/>
      <c r="R452" s="565"/>
    </row>
    <row r="453" spans="1:18" ht="14.25">
      <c r="A453" s="553"/>
      <c r="B453" s="556"/>
      <c r="C453" s="735"/>
      <c r="D453" s="128"/>
      <c r="E453" s="128"/>
      <c r="F453" s="128"/>
      <c r="G453" s="128"/>
      <c r="H453" s="130"/>
      <c r="I453" s="679"/>
      <c r="J453" s="679"/>
      <c r="K453" s="701"/>
      <c r="L453" s="701"/>
      <c r="M453" s="128"/>
      <c r="N453" s="128"/>
      <c r="O453" s="128"/>
      <c r="P453" s="128"/>
      <c r="Q453" s="128"/>
      <c r="R453" s="566"/>
    </row>
    <row r="454" spans="4:11" ht="14.25">
      <c r="D454"/>
      <c r="E454"/>
      <c r="G454"/>
      <c r="I454"/>
      <c r="J454"/>
      <c r="K454"/>
    </row>
    <row r="455" spans="4:11" ht="14.25">
      <c r="D455"/>
      <c r="E455"/>
      <c r="G455"/>
      <c r="I455"/>
      <c r="J455"/>
      <c r="K455"/>
    </row>
    <row r="456" spans="4:11" ht="14.25">
      <c r="D456"/>
      <c r="E456"/>
      <c r="G456"/>
      <c r="I456"/>
      <c r="J456"/>
      <c r="K456"/>
    </row>
    <row r="457" spans="4:11" ht="14.25">
      <c r="D457"/>
      <c r="E457"/>
      <c r="G457"/>
      <c r="I457"/>
      <c r="J457"/>
      <c r="K457"/>
    </row>
    <row r="458" spans="4:11" ht="14.25">
      <c r="D458"/>
      <c r="E458"/>
      <c r="G458"/>
      <c r="I458"/>
      <c r="J458"/>
      <c r="K458"/>
    </row>
    <row r="459" spans="4:11" ht="14.25">
      <c r="D459"/>
      <c r="E459"/>
      <c r="G459"/>
      <c r="I459"/>
      <c r="J459"/>
      <c r="K459"/>
    </row>
    <row r="460" spans="4:11" ht="14.25">
      <c r="D460"/>
      <c r="E460"/>
      <c r="G460"/>
      <c r="I460"/>
      <c r="J460"/>
      <c r="K460"/>
    </row>
    <row r="461" spans="4:11" ht="14.25">
      <c r="D461"/>
      <c r="E461"/>
      <c r="G461"/>
      <c r="I461"/>
      <c r="J461"/>
      <c r="K461"/>
    </row>
    <row r="462" spans="4:11" ht="14.25">
      <c r="D462"/>
      <c r="E462"/>
      <c r="G462"/>
      <c r="I462"/>
      <c r="J462"/>
      <c r="K462"/>
    </row>
    <row r="463" spans="4:11" ht="14.25">
      <c r="D463"/>
      <c r="E463"/>
      <c r="G463"/>
      <c r="I463"/>
      <c r="J463"/>
      <c r="K463"/>
    </row>
    <row r="464" spans="4:11" ht="14.25">
      <c r="D464"/>
      <c r="E464"/>
      <c r="G464"/>
      <c r="I464"/>
      <c r="J464"/>
      <c r="K464"/>
    </row>
    <row r="465" spans="4:11" ht="14.25">
      <c r="D465"/>
      <c r="E465"/>
      <c r="G465"/>
      <c r="I465"/>
      <c r="J465"/>
      <c r="K465"/>
    </row>
    <row r="466" spans="4:11" ht="14.25">
      <c r="D466"/>
      <c r="E466"/>
      <c r="G466"/>
      <c r="I466"/>
      <c r="J466"/>
      <c r="K466"/>
    </row>
    <row r="467" spans="4:11" ht="14.25">
      <c r="D467"/>
      <c r="E467"/>
      <c r="G467"/>
      <c r="I467"/>
      <c r="J467"/>
      <c r="K467"/>
    </row>
    <row r="468" spans="4:11" ht="14.25">
      <c r="D468"/>
      <c r="E468"/>
      <c r="G468"/>
      <c r="I468"/>
      <c r="J468"/>
      <c r="K468"/>
    </row>
    <row r="469" spans="4:11" ht="14.25">
      <c r="D469"/>
      <c r="E469"/>
      <c r="G469"/>
      <c r="I469"/>
      <c r="J469"/>
      <c r="K469"/>
    </row>
    <row r="470" spans="4:11" ht="14.25">
      <c r="D470"/>
      <c r="E470"/>
      <c r="G470"/>
      <c r="I470"/>
      <c r="J470"/>
      <c r="K470"/>
    </row>
    <row r="471" spans="4:11" ht="14.25">
      <c r="D471"/>
      <c r="E471"/>
      <c r="G471"/>
      <c r="I471"/>
      <c r="J471"/>
      <c r="K471"/>
    </row>
    <row r="472" spans="4:11" ht="14.25">
      <c r="D472"/>
      <c r="E472"/>
      <c r="G472"/>
      <c r="I472"/>
      <c r="J472"/>
      <c r="K472"/>
    </row>
    <row r="473" spans="4:11" ht="14.25">
      <c r="D473"/>
      <c r="E473"/>
      <c r="G473"/>
      <c r="I473"/>
      <c r="J473"/>
      <c r="K473"/>
    </row>
    <row r="474" spans="4:11" ht="14.25">
      <c r="D474"/>
      <c r="E474"/>
      <c r="G474"/>
      <c r="I474"/>
      <c r="J474"/>
      <c r="K474"/>
    </row>
    <row r="475" spans="4:11" ht="14.25">
      <c r="D475"/>
      <c r="E475"/>
      <c r="G475"/>
      <c r="I475"/>
      <c r="J475"/>
      <c r="K475"/>
    </row>
    <row r="476" spans="4:11" ht="14.25">
      <c r="D476"/>
      <c r="E476"/>
      <c r="G476"/>
      <c r="I476"/>
      <c r="J476"/>
      <c r="K476"/>
    </row>
    <row r="477" spans="4:11" ht="14.25">
      <c r="D477"/>
      <c r="E477"/>
      <c r="G477"/>
      <c r="I477"/>
      <c r="J477"/>
      <c r="K477"/>
    </row>
    <row r="478" spans="4:11" ht="14.25">
      <c r="D478"/>
      <c r="E478"/>
      <c r="G478"/>
      <c r="I478"/>
      <c r="J478"/>
      <c r="K478"/>
    </row>
    <row r="479" spans="4:11" ht="14.25">
      <c r="D479"/>
      <c r="E479"/>
      <c r="G479"/>
      <c r="I479"/>
      <c r="J479"/>
      <c r="K479"/>
    </row>
    <row r="480" spans="4:11" ht="14.25">
      <c r="D480"/>
      <c r="E480"/>
      <c r="G480"/>
      <c r="I480"/>
      <c r="J480"/>
      <c r="K480"/>
    </row>
    <row r="481" spans="4:11" ht="14.25">
      <c r="D481"/>
      <c r="E481"/>
      <c r="G481"/>
      <c r="I481"/>
      <c r="J481"/>
      <c r="K481"/>
    </row>
    <row r="482" spans="4:11" ht="14.25">
      <c r="D482"/>
      <c r="E482"/>
      <c r="G482"/>
      <c r="I482"/>
      <c r="J482"/>
      <c r="K482"/>
    </row>
    <row r="483" spans="4:11" ht="14.25">
      <c r="D483"/>
      <c r="E483"/>
      <c r="G483"/>
      <c r="I483"/>
      <c r="J483"/>
      <c r="K483"/>
    </row>
    <row r="484" spans="4:11" ht="14.25">
      <c r="D484"/>
      <c r="E484"/>
      <c r="G484"/>
      <c r="I484"/>
      <c r="J484"/>
      <c r="K484"/>
    </row>
    <row r="485" spans="4:11" ht="14.25">
      <c r="D485"/>
      <c r="E485"/>
      <c r="G485"/>
      <c r="I485"/>
      <c r="J485"/>
      <c r="K485"/>
    </row>
    <row r="486" spans="4:11" ht="14.25">
      <c r="D486"/>
      <c r="E486"/>
      <c r="G486"/>
      <c r="I486"/>
      <c r="J486"/>
      <c r="K486"/>
    </row>
    <row r="487" spans="4:11" ht="14.25">
      <c r="D487"/>
      <c r="E487"/>
      <c r="G487"/>
      <c r="I487"/>
      <c r="J487"/>
      <c r="K487"/>
    </row>
    <row r="488" spans="4:11" ht="14.25">
      <c r="D488"/>
      <c r="E488"/>
      <c r="G488"/>
      <c r="I488"/>
      <c r="J488"/>
      <c r="K488"/>
    </row>
    <row r="489" spans="4:11" ht="14.25">
      <c r="D489"/>
      <c r="E489"/>
      <c r="G489"/>
      <c r="I489"/>
      <c r="J489"/>
      <c r="K489"/>
    </row>
    <row r="490" spans="4:11" ht="14.25">
      <c r="D490"/>
      <c r="E490"/>
      <c r="G490"/>
      <c r="I490"/>
      <c r="J490"/>
      <c r="K490"/>
    </row>
    <row r="491" spans="4:11" ht="14.25">
      <c r="D491"/>
      <c r="E491"/>
      <c r="G491"/>
      <c r="I491"/>
      <c r="J491"/>
      <c r="K491"/>
    </row>
    <row r="492" spans="4:11" ht="14.25">
      <c r="D492"/>
      <c r="E492"/>
      <c r="G492"/>
      <c r="I492"/>
      <c r="J492"/>
      <c r="K492"/>
    </row>
    <row r="493" spans="4:11" ht="14.25">
      <c r="D493"/>
      <c r="E493"/>
      <c r="G493"/>
      <c r="I493"/>
      <c r="J493"/>
      <c r="K493"/>
    </row>
    <row r="494" spans="4:11" ht="14.25">
      <c r="D494"/>
      <c r="E494"/>
      <c r="G494"/>
      <c r="I494"/>
      <c r="J494"/>
      <c r="K494"/>
    </row>
    <row r="495" spans="4:11" ht="14.25">
      <c r="D495"/>
      <c r="E495"/>
      <c r="G495"/>
      <c r="I495"/>
      <c r="J495"/>
      <c r="K495"/>
    </row>
    <row r="496" spans="4:11" ht="14.25">
      <c r="D496"/>
      <c r="E496"/>
      <c r="G496"/>
      <c r="I496"/>
      <c r="J496"/>
      <c r="K496"/>
    </row>
    <row r="497" spans="4:11" ht="14.25">
      <c r="D497"/>
      <c r="E497"/>
      <c r="G497"/>
      <c r="I497"/>
      <c r="J497"/>
      <c r="K497"/>
    </row>
    <row r="498" spans="4:11" ht="14.25">
      <c r="D498"/>
      <c r="E498"/>
      <c r="G498"/>
      <c r="I498"/>
      <c r="J498"/>
      <c r="K498"/>
    </row>
    <row r="499" spans="4:11" ht="14.25">
      <c r="D499"/>
      <c r="E499"/>
      <c r="G499"/>
      <c r="I499"/>
      <c r="J499"/>
      <c r="K499"/>
    </row>
    <row r="500" spans="4:11" ht="14.25">
      <c r="D500"/>
      <c r="E500"/>
      <c r="G500"/>
      <c r="I500"/>
      <c r="J500"/>
      <c r="K500"/>
    </row>
    <row r="501" spans="4:11" ht="14.25">
      <c r="D501"/>
      <c r="E501"/>
      <c r="G501"/>
      <c r="I501"/>
      <c r="J501"/>
      <c r="K501"/>
    </row>
    <row r="502" spans="4:11" ht="14.25">
      <c r="D502"/>
      <c r="E502"/>
      <c r="G502"/>
      <c r="I502"/>
      <c r="J502"/>
      <c r="K502"/>
    </row>
    <row r="503" spans="4:11" ht="14.25">
      <c r="D503"/>
      <c r="E503"/>
      <c r="G503"/>
      <c r="I503"/>
      <c r="J503"/>
      <c r="K503"/>
    </row>
    <row r="504" spans="4:11" ht="14.25">
      <c r="D504"/>
      <c r="E504"/>
      <c r="G504"/>
      <c r="I504"/>
      <c r="J504"/>
      <c r="K504"/>
    </row>
    <row r="505" spans="4:11" ht="14.25">
      <c r="D505"/>
      <c r="E505"/>
      <c r="G505"/>
      <c r="I505"/>
      <c r="J505"/>
      <c r="K505"/>
    </row>
    <row r="506" spans="4:11" ht="14.25">
      <c r="D506"/>
      <c r="E506"/>
      <c r="G506"/>
      <c r="I506"/>
      <c r="J506"/>
      <c r="K506"/>
    </row>
    <row r="507" spans="4:11" ht="14.25">
      <c r="D507"/>
      <c r="E507"/>
      <c r="G507"/>
      <c r="I507"/>
      <c r="J507"/>
      <c r="K507"/>
    </row>
    <row r="508" spans="4:11" ht="14.25">
      <c r="D508"/>
      <c r="E508"/>
      <c r="G508"/>
      <c r="I508"/>
      <c r="J508"/>
      <c r="K508"/>
    </row>
    <row r="509" spans="4:11" ht="14.25">
      <c r="D509"/>
      <c r="E509"/>
      <c r="G509"/>
      <c r="I509"/>
      <c r="J509"/>
      <c r="K509"/>
    </row>
    <row r="510" spans="4:11" ht="14.25">
      <c r="D510"/>
      <c r="E510"/>
      <c r="G510"/>
      <c r="I510"/>
      <c r="J510"/>
      <c r="K510"/>
    </row>
    <row r="511" spans="4:11" ht="14.25">
      <c r="D511"/>
      <c r="E511"/>
      <c r="G511"/>
      <c r="I511"/>
      <c r="J511"/>
      <c r="K511"/>
    </row>
    <row r="512" spans="4:11" ht="14.25">
      <c r="D512"/>
      <c r="E512"/>
      <c r="G512"/>
      <c r="I512"/>
      <c r="J512"/>
      <c r="K512"/>
    </row>
    <row r="513" spans="4:11" ht="14.25">
      <c r="D513"/>
      <c r="E513"/>
      <c r="G513"/>
      <c r="I513"/>
      <c r="J513"/>
      <c r="K513"/>
    </row>
    <row r="514" spans="4:11" ht="14.25">
      <c r="D514"/>
      <c r="E514"/>
      <c r="G514"/>
      <c r="I514"/>
      <c r="J514"/>
      <c r="K514"/>
    </row>
    <row r="515" spans="4:11" ht="14.25">
      <c r="D515"/>
      <c r="E515"/>
      <c r="G515"/>
      <c r="I515"/>
      <c r="J515"/>
      <c r="K515"/>
    </row>
    <row r="516" spans="4:11" ht="14.25">
      <c r="D516"/>
      <c r="E516"/>
      <c r="G516"/>
      <c r="I516"/>
      <c r="J516"/>
      <c r="K516"/>
    </row>
    <row r="517" spans="4:11" ht="14.25">
      <c r="D517"/>
      <c r="E517"/>
      <c r="G517"/>
      <c r="I517"/>
      <c r="J517"/>
      <c r="K517"/>
    </row>
    <row r="518" spans="4:11" ht="14.25">
      <c r="D518"/>
      <c r="E518"/>
      <c r="G518"/>
      <c r="I518"/>
      <c r="J518"/>
      <c r="K518"/>
    </row>
    <row r="519" spans="4:11" ht="14.25">
      <c r="D519"/>
      <c r="E519"/>
      <c r="G519"/>
      <c r="I519"/>
      <c r="J519"/>
      <c r="K519"/>
    </row>
    <row r="520" spans="4:11" ht="14.25">
      <c r="D520"/>
      <c r="E520"/>
      <c r="G520"/>
      <c r="I520"/>
      <c r="J520"/>
      <c r="K520"/>
    </row>
    <row r="521" spans="4:11" ht="14.25">
      <c r="D521"/>
      <c r="E521"/>
      <c r="G521"/>
      <c r="I521"/>
      <c r="J521"/>
      <c r="K521"/>
    </row>
    <row r="522" spans="4:11" ht="14.25">
      <c r="D522"/>
      <c r="E522"/>
      <c r="G522"/>
      <c r="I522"/>
      <c r="J522"/>
      <c r="K522"/>
    </row>
    <row r="523" spans="4:11" ht="14.25">
      <c r="D523"/>
      <c r="E523"/>
      <c r="G523"/>
      <c r="I523"/>
      <c r="J523"/>
      <c r="K523"/>
    </row>
    <row r="524" spans="4:11" ht="14.25">
      <c r="D524"/>
      <c r="E524"/>
      <c r="G524"/>
      <c r="I524"/>
      <c r="J524"/>
      <c r="K524"/>
    </row>
    <row r="525" spans="4:11" ht="14.25">
      <c r="D525"/>
      <c r="E525"/>
      <c r="G525"/>
      <c r="I525"/>
      <c r="J525"/>
      <c r="K525"/>
    </row>
    <row r="526" spans="4:11" ht="14.25">
      <c r="D526"/>
      <c r="E526"/>
      <c r="G526"/>
      <c r="I526"/>
      <c r="J526"/>
      <c r="K526"/>
    </row>
    <row r="527" spans="4:11" ht="14.25">
      <c r="D527"/>
      <c r="E527"/>
      <c r="G527"/>
      <c r="I527"/>
      <c r="J527"/>
      <c r="K527"/>
    </row>
    <row r="528" spans="4:11" ht="14.25">
      <c r="D528"/>
      <c r="E528"/>
      <c r="G528"/>
      <c r="I528"/>
      <c r="J528"/>
      <c r="K528"/>
    </row>
    <row r="529" spans="4:11" ht="14.25">
      <c r="D529"/>
      <c r="E529"/>
      <c r="G529"/>
      <c r="I529"/>
      <c r="J529"/>
      <c r="K529"/>
    </row>
    <row r="530" spans="4:11" ht="14.25">
      <c r="D530"/>
      <c r="E530"/>
      <c r="G530"/>
      <c r="I530"/>
      <c r="J530"/>
      <c r="K530"/>
    </row>
    <row r="531" spans="4:11" ht="14.25">
      <c r="D531"/>
      <c r="E531"/>
      <c r="G531"/>
      <c r="I531"/>
      <c r="J531"/>
      <c r="K531"/>
    </row>
    <row r="532" spans="4:11" ht="14.25">
      <c r="D532"/>
      <c r="E532"/>
      <c r="G532"/>
      <c r="I532"/>
      <c r="J532"/>
      <c r="K532"/>
    </row>
    <row r="533" spans="4:11" ht="14.25">
      <c r="D533"/>
      <c r="E533"/>
      <c r="G533"/>
      <c r="I533"/>
      <c r="J533"/>
      <c r="K533"/>
    </row>
    <row r="534" spans="4:11" ht="14.25">
      <c r="D534"/>
      <c r="E534"/>
      <c r="G534"/>
      <c r="I534"/>
      <c r="J534"/>
      <c r="K534"/>
    </row>
  </sheetData>
  <sheetProtection/>
  <mergeCells count="92">
    <mergeCell ref="A1:R1"/>
    <mergeCell ref="O2:R2"/>
    <mergeCell ref="E3:R3"/>
    <mergeCell ref="G4:L4"/>
    <mergeCell ref="M4:N4"/>
    <mergeCell ref="O4:P4"/>
    <mergeCell ref="Q4:R4"/>
    <mergeCell ref="A6:C6"/>
    <mergeCell ref="A3:A5"/>
    <mergeCell ref="A7:A35"/>
    <mergeCell ref="A36:A59"/>
    <mergeCell ref="A60:A134"/>
    <mergeCell ref="A135:A169"/>
    <mergeCell ref="A170:A285"/>
    <mergeCell ref="A286:A453"/>
    <mergeCell ref="B3:B5"/>
    <mergeCell ref="B7:B35"/>
    <mergeCell ref="B36:B59"/>
    <mergeCell ref="B60:B134"/>
    <mergeCell ref="B135:B169"/>
    <mergeCell ref="B170:B285"/>
    <mergeCell ref="B286:B453"/>
    <mergeCell ref="C3:C5"/>
    <mergeCell ref="D3:D5"/>
    <mergeCell ref="D7:D35"/>
    <mergeCell ref="D36:D59"/>
    <mergeCell ref="D60:D134"/>
    <mergeCell ref="D135:D169"/>
    <mergeCell ref="D170:D285"/>
    <mergeCell ref="D286:D453"/>
    <mergeCell ref="E4:E5"/>
    <mergeCell ref="E7:E35"/>
    <mergeCell ref="E36:E59"/>
    <mergeCell ref="E60:E134"/>
    <mergeCell ref="E135:E169"/>
    <mergeCell ref="E170:E285"/>
    <mergeCell ref="E286:E453"/>
    <mergeCell ref="F4:F5"/>
    <mergeCell ref="F7:F35"/>
    <mergeCell ref="F36:F59"/>
    <mergeCell ref="F60:F134"/>
    <mergeCell ref="F135:F169"/>
    <mergeCell ref="F170:F285"/>
    <mergeCell ref="F286:F453"/>
    <mergeCell ref="G7:G35"/>
    <mergeCell ref="G36:G59"/>
    <mergeCell ref="G60:G134"/>
    <mergeCell ref="G135:G169"/>
    <mergeCell ref="G170:G285"/>
    <mergeCell ref="G286:G453"/>
    <mergeCell ref="H7:H35"/>
    <mergeCell ref="H36:H59"/>
    <mergeCell ref="H60:H134"/>
    <mergeCell ref="H135:H169"/>
    <mergeCell ref="H170:H285"/>
    <mergeCell ref="H286:H453"/>
    <mergeCell ref="M7:M35"/>
    <mergeCell ref="M36:M59"/>
    <mergeCell ref="M60:M134"/>
    <mergeCell ref="M135:M169"/>
    <mergeCell ref="M170:M285"/>
    <mergeCell ref="M286:M453"/>
    <mergeCell ref="N7:N35"/>
    <mergeCell ref="N36:N59"/>
    <mergeCell ref="N60:N134"/>
    <mergeCell ref="N135:N169"/>
    <mergeCell ref="N170:N285"/>
    <mergeCell ref="N286:N453"/>
    <mergeCell ref="O7:O35"/>
    <mergeCell ref="O36:O59"/>
    <mergeCell ref="O60:O134"/>
    <mergeCell ref="O135:O169"/>
    <mergeCell ref="O170:O285"/>
    <mergeCell ref="O286:O453"/>
    <mergeCell ref="P7:P35"/>
    <mergeCell ref="P36:P59"/>
    <mergeCell ref="P60:P134"/>
    <mergeCell ref="P135:P169"/>
    <mergeCell ref="P170:P285"/>
    <mergeCell ref="P286:P453"/>
    <mergeCell ref="Q7:Q35"/>
    <mergeCell ref="Q36:Q59"/>
    <mergeCell ref="Q60:Q134"/>
    <mergeCell ref="Q135:Q169"/>
    <mergeCell ref="Q170:Q285"/>
    <mergeCell ref="Q286:Q453"/>
    <mergeCell ref="R7:R35"/>
    <mergeCell ref="R36:R59"/>
    <mergeCell ref="R60:R134"/>
    <mergeCell ref="R135:R169"/>
    <mergeCell ref="R170:R285"/>
    <mergeCell ref="R286:R4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5"/>
  <sheetViews>
    <sheetView zoomScale="90" zoomScaleNormal="90" zoomScaleSheetLayoutView="100" workbookViewId="0" topLeftCell="A1">
      <selection activeCell="L29" sqref="L29"/>
    </sheetView>
  </sheetViews>
  <sheetFormatPr defaultColWidth="9.00390625" defaultRowHeight="15.75"/>
  <cols>
    <col min="1" max="1" width="7.75390625" style="0" customWidth="1"/>
    <col min="2" max="2" width="11.75390625" style="0" customWidth="1"/>
    <col min="3" max="3" width="10.125" style="573" customWidth="1"/>
    <col min="4" max="4" width="15.125" style="573" customWidth="1"/>
    <col min="5" max="5" width="11.25390625" style="573" customWidth="1"/>
    <col min="6" max="6" width="11.00390625" style="574" customWidth="1"/>
    <col min="7" max="7" width="11.375" style="574" customWidth="1"/>
    <col min="8" max="8" width="9.00390625" style="573" customWidth="1"/>
    <col min="9" max="9" width="9.00390625" style="574" customWidth="1"/>
    <col min="10" max="10" width="10.875" style="0" customWidth="1"/>
    <col min="11" max="12" width="11.375" style="574" customWidth="1"/>
    <col min="13" max="13" width="10.875" style="574" customWidth="1"/>
    <col min="14" max="15" width="11.25390625" style="574" customWidth="1"/>
    <col min="16" max="16" width="10.875" style="0" customWidth="1"/>
    <col min="17" max="18" width="11.25390625" style="0" customWidth="1"/>
    <col min="19" max="19" width="10.625" style="0" customWidth="1"/>
    <col min="20" max="20" width="11.25390625" style="0" customWidth="1"/>
  </cols>
  <sheetData>
    <row r="1" spans="1:18" ht="18.75">
      <c r="A1" s="575" t="s">
        <v>329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</row>
    <row r="2" spans="1:18" ht="14.25">
      <c r="A2" s="576" t="s">
        <v>31</v>
      </c>
      <c r="B2" s="576"/>
      <c r="C2" s="577"/>
      <c r="D2" s="576"/>
      <c r="E2" s="576"/>
      <c r="F2" s="576"/>
      <c r="G2" s="576"/>
      <c r="H2" s="576"/>
      <c r="I2" s="577"/>
      <c r="J2" s="576"/>
      <c r="K2" s="602"/>
      <c r="L2" s="602"/>
      <c r="M2" s="602"/>
      <c r="N2" s="602"/>
      <c r="O2" s="602"/>
      <c r="P2" s="602"/>
      <c r="Q2" s="602"/>
      <c r="R2" s="602"/>
    </row>
    <row r="3" spans="1:18" ht="14.25">
      <c r="A3" s="578" t="s">
        <v>32</v>
      </c>
      <c r="B3" s="578" t="s">
        <v>33</v>
      </c>
      <c r="C3" s="579" t="s">
        <v>34</v>
      </c>
      <c r="D3" s="580" t="s">
        <v>3</v>
      </c>
      <c r="E3" s="578" t="s">
        <v>6</v>
      </c>
      <c r="F3" s="578"/>
      <c r="G3" s="578"/>
      <c r="H3" s="578"/>
      <c r="I3" s="579"/>
      <c r="J3" s="603"/>
      <c r="K3" s="604"/>
      <c r="L3" s="604"/>
      <c r="M3" s="604"/>
      <c r="N3" s="604"/>
      <c r="O3" s="604"/>
      <c r="P3" s="604"/>
      <c r="Q3" s="604"/>
      <c r="R3" s="604"/>
    </row>
    <row r="4" spans="1:18" ht="14.25">
      <c r="A4" s="578"/>
      <c r="B4" s="578"/>
      <c r="C4" s="579"/>
      <c r="D4" s="581"/>
      <c r="E4" s="160" t="s">
        <v>36</v>
      </c>
      <c r="F4" s="160" t="s">
        <v>37</v>
      </c>
      <c r="G4" s="578" t="s">
        <v>8</v>
      </c>
      <c r="H4" s="578"/>
      <c r="I4" s="579"/>
      <c r="J4" s="603"/>
      <c r="K4" s="604"/>
      <c r="L4" s="604"/>
      <c r="M4" s="604" t="s">
        <v>330</v>
      </c>
      <c r="N4" s="604"/>
      <c r="O4" s="604" t="s">
        <v>331</v>
      </c>
      <c r="P4" s="605"/>
      <c r="Q4" s="604" t="s">
        <v>11</v>
      </c>
      <c r="R4" s="604"/>
    </row>
    <row r="5" spans="1:18" ht="24">
      <c r="A5" s="578"/>
      <c r="B5" s="578"/>
      <c r="C5" s="579"/>
      <c r="D5" s="582"/>
      <c r="E5" s="164"/>
      <c r="F5" s="164"/>
      <c r="G5" s="578" t="s">
        <v>4</v>
      </c>
      <c r="H5" s="578" t="s">
        <v>5</v>
      </c>
      <c r="I5" s="579" t="s">
        <v>34</v>
      </c>
      <c r="J5" s="603" t="s">
        <v>38</v>
      </c>
      <c r="K5" s="604" t="s">
        <v>4</v>
      </c>
      <c r="L5" s="604" t="s">
        <v>5</v>
      </c>
      <c r="M5" s="604" t="s">
        <v>4</v>
      </c>
      <c r="N5" s="604" t="s">
        <v>5</v>
      </c>
      <c r="O5" s="604" t="s">
        <v>4</v>
      </c>
      <c r="P5" s="604" t="s">
        <v>5</v>
      </c>
      <c r="Q5" s="604" t="s">
        <v>4</v>
      </c>
      <c r="R5" s="612" t="s">
        <v>5</v>
      </c>
    </row>
    <row r="6" spans="1:18" ht="14.25">
      <c r="A6" s="583"/>
      <c r="B6" s="583"/>
      <c r="C6" s="583" t="s">
        <v>332</v>
      </c>
      <c r="D6" s="584">
        <f>SUM(E6:F6)</f>
        <v>17181.39</v>
      </c>
      <c r="E6" s="584">
        <f>SUM(E7+E15+E25+E73+E98+E152)</f>
        <v>16479.98</v>
      </c>
      <c r="F6" s="584">
        <v>701.41</v>
      </c>
      <c r="G6" s="584">
        <v>7345.36</v>
      </c>
      <c r="H6" s="585">
        <v>12.66</v>
      </c>
      <c r="I6" s="583"/>
      <c r="J6" s="583"/>
      <c r="K6" s="584">
        <v>7345.36</v>
      </c>
      <c r="L6" s="584">
        <v>12.66</v>
      </c>
      <c r="M6" s="606">
        <v>6230.866</v>
      </c>
      <c r="N6" s="606">
        <v>117.17</v>
      </c>
      <c r="O6" s="606">
        <v>1388.11</v>
      </c>
      <c r="P6" s="606">
        <v>531.12</v>
      </c>
      <c r="Q6" s="606">
        <v>1515.64</v>
      </c>
      <c r="R6" s="587">
        <v>40.45</v>
      </c>
    </row>
    <row r="7" spans="1:18" ht="14.25">
      <c r="A7" s="583" t="s">
        <v>333</v>
      </c>
      <c r="B7" s="586" t="s">
        <v>334</v>
      </c>
      <c r="C7" s="557" t="s">
        <v>202</v>
      </c>
      <c r="D7" s="587">
        <f>SUM(E7:F14)</f>
        <v>14331.14</v>
      </c>
      <c r="E7" s="587">
        <v>14207.14</v>
      </c>
      <c r="F7" s="587">
        <v>124</v>
      </c>
      <c r="G7" s="587">
        <v>7019.75</v>
      </c>
      <c r="H7" s="588">
        <v>0</v>
      </c>
      <c r="I7" s="142" t="s">
        <v>202</v>
      </c>
      <c r="J7" s="142" t="s">
        <v>304</v>
      </c>
      <c r="K7" s="534">
        <v>7004.6</v>
      </c>
      <c r="L7" s="534"/>
      <c r="M7" s="587">
        <v>5951.03</v>
      </c>
      <c r="N7" s="587">
        <v>100</v>
      </c>
      <c r="O7" s="587">
        <v>586.358</v>
      </c>
      <c r="P7" s="587">
        <v>24</v>
      </c>
      <c r="Q7" s="587">
        <v>650</v>
      </c>
      <c r="R7" s="587"/>
    </row>
    <row r="8" spans="1:18" ht="14.25">
      <c r="A8" s="583" t="s">
        <v>335</v>
      </c>
      <c r="B8" s="589"/>
      <c r="C8" s="557" t="s">
        <v>52</v>
      </c>
      <c r="D8" s="590"/>
      <c r="E8" s="590"/>
      <c r="F8" s="590"/>
      <c r="G8" s="590"/>
      <c r="H8" s="591"/>
      <c r="I8" s="142"/>
      <c r="J8" s="142"/>
      <c r="K8" s="534"/>
      <c r="L8" s="534"/>
      <c r="M8" s="590"/>
      <c r="N8" s="590"/>
      <c r="O8" s="590"/>
      <c r="P8" s="590"/>
      <c r="Q8" s="590"/>
      <c r="R8" s="590"/>
    </row>
    <row r="9" spans="1:18" ht="14.25">
      <c r="A9" s="583" t="s">
        <v>318</v>
      </c>
      <c r="B9" s="589"/>
      <c r="C9" s="557" t="s">
        <v>51</v>
      </c>
      <c r="D9" s="590"/>
      <c r="E9" s="590"/>
      <c r="F9" s="590"/>
      <c r="G9" s="590"/>
      <c r="H9" s="591"/>
      <c r="I9" s="27" t="s">
        <v>51</v>
      </c>
      <c r="J9" s="607" t="s">
        <v>336</v>
      </c>
      <c r="K9" s="534">
        <v>0.3</v>
      </c>
      <c r="L9" s="534"/>
      <c r="M9" s="590"/>
      <c r="N9" s="590"/>
      <c r="O9" s="590"/>
      <c r="P9" s="590"/>
      <c r="Q9" s="590"/>
      <c r="R9" s="590"/>
    </row>
    <row r="10" spans="1:18" ht="14.25">
      <c r="A10" s="583" t="s">
        <v>337</v>
      </c>
      <c r="B10" s="589"/>
      <c r="C10" s="557" t="s">
        <v>81</v>
      </c>
      <c r="D10" s="590"/>
      <c r="E10" s="590"/>
      <c r="F10" s="590"/>
      <c r="G10" s="590"/>
      <c r="H10" s="591"/>
      <c r="I10" s="83" t="s">
        <v>81</v>
      </c>
      <c r="J10" s="83">
        <v>12</v>
      </c>
      <c r="K10" s="147">
        <v>14.5</v>
      </c>
      <c r="L10" s="77"/>
      <c r="M10" s="590"/>
      <c r="N10" s="590"/>
      <c r="O10" s="590"/>
      <c r="P10" s="590"/>
      <c r="Q10" s="590"/>
      <c r="R10" s="590"/>
    </row>
    <row r="11" spans="1:18" ht="14.25">
      <c r="A11" s="583" t="s">
        <v>305</v>
      </c>
      <c r="B11" s="589"/>
      <c r="C11" s="557" t="s">
        <v>55</v>
      </c>
      <c r="D11" s="590"/>
      <c r="E11" s="590"/>
      <c r="F11" s="590"/>
      <c r="G11" s="590"/>
      <c r="H11" s="591"/>
      <c r="I11" s="83"/>
      <c r="J11" s="83"/>
      <c r="K11" s="147"/>
      <c r="L11" s="77"/>
      <c r="M11" s="590"/>
      <c r="N11" s="590"/>
      <c r="O11" s="590"/>
      <c r="P11" s="590"/>
      <c r="Q11" s="590"/>
      <c r="R11" s="590"/>
    </row>
    <row r="12" spans="1:18" ht="14.25">
      <c r="A12" s="583" t="s">
        <v>338</v>
      </c>
      <c r="B12" s="589"/>
      <c r="C12" s="557" t="s">
        <v>112</v>
      </c>
      <c r="D12" s="590"/>
      <c r="E12" s="590"/>
      <c r="F12" s="590"/>
      <c r="G12" s="590"/>
      <c r="H12" s="591"/>
      <c r="I12" s="83"/>
      <c r="J12" s="137"/>
      <c r="K12" s="147"/>
      <c r="L12" s="77"/>
      <c r="M12" s="590"/>
      <c r="N12" s="590"/>
      <c r="O12" s="590"/>
      <c r="P12" s="590"/>
      <c r="Q12" s="590"/>
      <c r="R12" s="590"/>
    </row>
    <row r="13" spans="1:18" ht="14.25">
      <c r="A13" s="583" t="s">
        <v>339</v>
      </c>
      <c r="B13" s="589"/>
      <c r="C13" s="572" t="s">
        <v>340</v>
      </c>
      <c r="D13" s="590"/>
      <c r="E13" s="590"/>
      <c r="F13" s="590"/>
      <c r="G13" s="590"/>
      <c r="H13" s="591"/>
      <c r="I13" s="83"/>
      <c r="J13" s="27"/>
      <c r="K13" s="147"/>
      <c r="L13" s="147"/>
      <c r="M13" s="590"/>
      <c r="N13" s="590"/>
      <c r="O13" s="590"/>
      <c r="P13" s="590"/>
      <c r="Q13" s="590"/>
      <c r="R13" s="590"/>
    </row>
    <row r="14" spans="1:18" ht="14.25">
      <c r="A14" s="583" t="s">
        <v>315</v>
      </c>
      <c r="B14" s="592"/>
      <c r="C14" s="557" t="s">
        <v>42</v>
      </c>
      <c r="D14" s="593"/>
      <c r="E14" s="593"/>
      <c r="F14" s="590"/>
      <c r="G14" s="590"/>
      <c r="H14" s="591"/>
      <c r="I14" s="27" t="s">
        <v>42</v>
      </c>
      <c r="J14" s="27">
        <v>12</v>
      </c>
      <c r="K14" s="147">
        <v>0.35</v>
      </c>
      <c r="L14" s="147"/>
      <c r="M14" s="593"/>
      <c r="N14" s="593"/>
      <c r="O14" s="593"/>
      <c r="P14" s="593"/>
      <c r="Q14" s="593"/>
      <c r="R14" s="593"/>
    </row>
    <row r="15" spans="1:18" ht="14.25">
      <c r="A15" s="583" t="s">
        <v>341</v>
      </c>
      <c r="B15" s="594" t="s">
        <v>342</v>
      </c>
      <c r="C15" s="27" t="s">
        <v>63</v>
      </c>
      <c r="D15" s="595">
        <f>SUM(E15:F22)</f>
        <v>416.76</v>
      </c>
      <c r="E15" s="147">
        <v>405.34</v>
      </c>
      <c r="F15" s="147">
        <v>11.42</v>
      </c>
      <c r="G15" s="147">
        <v>47.62</v>
      </c>
      <c r="H15" s="596">
        <v>0</v>
      </c>
      <c r="I15" s="27" t="s">
        <v>63</v>
      </c>
      <c r="J15" s="137">
        <v>2</v>
      </c>
      <c r="K15" s="534">
        <v>0.01</v>
      </c>
      <c r="L15" s="147"/>
      <c r="M15" s="534">
        <v>4.056</v>
      </c>
      <c r="N15" s="534">
        <v>0.66</v>
      </c>
      <c r="O15" s="534">
        <v>51.999</v>
      </c>
      <c r="P15" s="534">
        <v>10.76</v>
      </c>
      <c r="Q15" s="147">
        <v>301.66</v>
      </c>
      <c r="R15" s="534"/>
    </row>
    <row r="16" spans="1:18" ht="14.25">
      <c r="A16" s="583" t="s">
        <v>280</v>
      </c>
      <c r="B16" s="594"/>
      <c r="C16" s="27" t="s">
        <v>343</v>
      </c>
      <c r="D16" s="597"/>
      <c r="E16" s="147"/>
      <c r="F16" s="147"/>
      <c r="G16" s="147"/>
      <c r="H16" s="596"/>
      <c r="I16" s="27"/>
      <c r="J16" s="27"/>
      <c r="K16" s="534"/>
      <c r="L16" s="534"/>
      <c r="M16" s="534"/>
      <c r="N16" s="534"/>
      <c r="O16" s="534"/>
      <c r="P16" s="534"/>
      <c r="Q16" s="147"/>
      <c r="R16" s="534"/>
    </row>
    <row r="17" spans="1:18" ht="14.25">
      <c r="A17" s="583" t="s">
        <v>344</v>
      </c>
      <c r="B17" s="594"/>
      <c r="C17" s="133" t="s">
        <v>345</v>
      </c>
      <c r="D17" s="597"/>
      <c r="E17" s="147"/>
      <c r="F17" s="147"/>
      <c r="G17" s="147"/>
      <c r="H17" s="596"/>
      <c r="I17" s="27" t="s">
        <v>345</v>
      </c>
      <c r="J17" s="83" t="s">
        <v>297</v>
      </c>
      <c r="K17" s="147">
        <v>0.6122</v>
      </c>
      <c r="L17" s="534"/>
      <c r="M17" s="534"/>
      <c r="N17" s="534"/>
      <c r="O17" s="534"/>
      <c r="P17" s="534"/>
      <c r="Q17" s="147"/>
      <c r="R17" s="534"/>
    </row>
    <row r="18" spans="1:18" ht="14.25">
      <c r="A18" s="583" t="s">
        <v>346</v>
      </c>
      <c r="B18" s="594"/>
      <c r="C18" s="97" t="s">
        <v>52</v>
      </c>
      <c r="D18" s="597"/>
      <c r="E18" s="147"/>
      <c r="F18" s="147"/>
      <c r="G18" s="147"/>
      <c r="H18" s="596"/>
      <c r="I18" s="27" t="s">
        <v>52</v>
      </c>
      <c r="J18" s="142"/>
      <c r="K18" s="147">
        <v>7</v>
      </c>
      <c r="L18" s="147"/>
      <c r="M18" s="534"/>
      <c r="N18" s="534"/>
      <c r="O18" s="534"/>
      <c r="P18" s="534"/>
      <c r="Q18" s="147"/>
      <c r="R18" s="534"/>
    </row>
    <row r="19" spans="1:18" ht="14.25">
      <c r="A19" s="583" t="s">
        <v>347</v>
      </c>
      <c r="B19" s="594"/>
      <c r="C19" s="598" t="s">
        <v>80</v>
      </c>
      <c r="D19" s="597"/>
      <c r="E19" s="147"/>
      <c r="F19" s="147"/>
      <c r="G19" s="147"/>
      <c r="H19" s="596"/>
      <c r="I19" s="83"/>
      <c r="J19" s="142"/>
      <c r="K19" s="534"/>
      <c r="L19" s="147"/>
      <c r="M19" s="534"/>
      <c r="N19" s="534"/>
      <c r="O19" s="534"/>
      <c r="P19" s="534"/>
      <c r="Q19" s="147"/>
      <c r="R19" s="534"/>
    </row>
    <row r="20" spans="1:18" ht="14.25">
      <c r="A20" s="583" t="s">
        <v>348</v>
      </c>
      <c r="B20" s="594"/>
      <c r="C20" s="598" t="s">
        <v>349</v>
      </c>
      <c r="D20" s="597"/>
      <c r="E20" s="147"/>
      <c r="F20" s="147"/>
      <c r="G20" s="147"/>
      <c r="H20" s="596"/>
      <c r="I20" s="83" t="s">
        <v>349</v>
      </c>
      <c r="J20" s="142"/>
      <c r="K20" s="534">
        <v>20</v>
      </c>
      <c r="L20" s="147"/>
      <c r="M20" s="534"/>
      <c r="N20" s="534"/>
      <c r="O20" s="534"/>
      <c r="P20" s="534"/>
      <c r="Q20" s="147"/>
      <c r="R20" s="534"/>
    </row>
    <row r="21" spans="1:18" ht="14.25">
      <c r="A21" s="583" t="s">
        <v>281</v>
      </c>
      <c r="B21" s="594"/>
      <c r="C21" s="598" t="s">
        <v>350</v>
      </c>
      <c r="D21" s="597"/>
      <c r="E21" s="147"/>
      <c r="F21" s="147"/>
      <c r="G21" s="147"/>
      <c r="H21" s="596"/>
      <c r="I21" s="83" t="s">
        <v>350</v>
      </c>
      <c r="J21" s="142"/>
      <c r="K21" s="534">
        <v>20</v>
      </c>
      <c r="L21" s="147"/>
      <c r="M21" s="534"/>
      <c r="N21" s="534"/>
      <c r="O21" s="534"/>
      <c r="P21" s="534"/>
      <c r="Q21" s="147"/>
      <c r="R21" s="534"/>
    </row>
    <row r="22" spans="1:18" ht="14.25">
      <c r="A22" s="583" t="s">
        <v>351</v>
      </c>
      <c r="B22" s="594"/>
      <c r="C22" s="562" t="s">
        <v>91</v>
      </c>
      <c r="D22" s="597"/>
      <c r="E22" s="147"/>
      <c r="F22" s="147"/>
      <c r="G22" s="147"/>
      <c r="H22" s="596"/>
      <c r="I22" s="83"/>
      <c r="J22" s="27"/>
      <c r="K22" s="147"/>
      <c r="L22" s="147"/>
      <c r="M22" s="534"/>
      <c r="N22" s="534"/>
      <c r="O22" s="534"/>
      <c r="P22" s="534"/>
      <c r="Q22" s="147"/>
      <c r="R22" s="534"/>
    </row>
    <row r="23" spans="1:18" ht="14.25">
      <c r="A23" s="583" t="s">
        <v>352</v>
      </c>
      <c r="B23" s="594"/>
      <c r="C23" s="27" t="s">
        <v>353</v>
      </c>
      <c r="D23" s="597"/>
      <c r="E23" s="147"/>
      <c r="F23" s="147"/>
      <c r="G23" s="147"/>
      <c r="H23" s="596"/>
      <c r="I23" s="83"/>
      <c r="J23" s="27"/>
      <c r="K23" s="147"/>
      <c r="L23" s="147"/>
      <c r="M23" s="534"/>
      <c r="N23" s="534"/>
      <c r="O23" s="534"/>
      <c r="P23" s="534"/>
      <c r="Q23" s="147"/>
      <c r="R23" s="534"/>
    </row>
    <row r="24" spans="1:18" ht="14.25">
      <c r="A24" s="583" t="s">
        <v>354</v>
      </c>
      <c r="B24" s="594"/>
      <c r="C24" s="598" t="s">
        <v>50</v>
      </c>
      <c r="D24" s="599"/>
      <c r="E24" s="147"/>
      <c r="F24" s="147"/>
      <c r="G24" s="147"/>
      <c r="H24" s="596"/>
      <c r="I24" s="83"/>
      <c r="J24" s="27"/>
      <c r="K24" s="147"/>
      <c r="L24" s="147"/>
      <c r="M24" s="534"/>
      <c r="N24" s="534"/>
      <c r="O24" s="534"/>
      <c r="P24" s="534"/>
      <c r="Q24" s="147"/>
      <c r="R24" s="534"/>
    </row>
    <row r="25" spans="1:18" ht="14.25">
      <c r="A25" s="583" t="s">
        <v>355</v>
      </c>
      <c r="B25" s="600" t="s">
        <v>356</v>
      </c>
      <c r="C25" s="601" t="s">
        <v>128</v>
      </c>
      <c r="D25" s="590">
        <v>1758.87</v>
      </c>
      <c r="E25" s="590">
        <v>1362.05</v>
      </c>
      <c r="F25" s="590">
        <v>396.82</v>
      </c>
      <c r="G25" s="590">
        <v>105.8</v>
      </c>
      <c r="H25" s="591">
        <v>3.28</v>
      </c>
      <c r="I25" s="601"/>
      <c r="J25" s="608"/>
      <c r="K25" s="593"/>
      <c r="L25" s="427"/>
      <c r="M25" s="590">
        <v>194.44</v>
      </c>
      <c r="N25" s="590">
        <v>16.26</v>
      </c>
      <c r="O25" s="590">
        <v>605.61</v>
      </c>
      <c r="P25" s="590">
        <v>337.08</v>
      </c>
      <c r="Q25" s="426">
        <v>456.2</v>
      </c>
      <c r="R25" s="590">
        <v>40.2</v>
      </c>
    </row>
    <row r="26" spans="1:18" ht="14.25">
      <c r="A26" s="583" t="s">
        <v>279</v>
      </c>
      <c r="B26" s="600"/>
      <c r="C26" s="27" t="s">
        <v>75</v>
      </c>
      <c r="D26" s="590"/>
      <c r="E26" s="590"/>
      <c r="F26" s="590"/>
      <c r="G26" s="590"/>
      <c r="H26" s="591"/>
      <c r="I26" s="27"/>
      <c r="J26" s="142"/>
      <c r="K26" s="534"/>
      <c r="L26" s="147"/>
      <c r="M26" s="590"/>
      <c r="N26" s="590"/>
      <c r="O26" s="590"/>
      <c r="P26" s="590"/>
      <c r="Q26" s="426"/>
      <c r="R26" s="590"/>
    </row>
    <row r="27" spans="1:18" ht="14.25">
      <c r="A27" s="583" t="s">
        <v>357</v>
      </c>
      <c r="B27" s="600"/>
      <c r="C27" s="27" t="s">
        <v>47</v>
      </c>
      <c r="D27" s="590"/>
      <c r="E27" s="590"/>
      <c r="F27" s="590"/>
      <c r="G27" s="590"/>
      <c r="H27" s="591"/>
      <c r="I27" s="27"/>
      <c r="J27" s="142"/>
      <c r="K27" s="534"/>
      <c r="L27" s="147"/>
      <c r="M27" s="590"/>
      <c r="N27" s="590"/>
      <c r="O27" s="590"/>
      <c r="P27" s="590"/>
      <c r="Q27" s="426"/>
      <c r="R27" s="590"/>
    </row>
    <row r="28" spans="1:18" ht="14.25">
      <c r="A28" s="583" t="s">
        <v>358</v>
      </c>
      <c r="B28" s="600"/>
      <c r="C28" s="27" t="s">
        <v>60</v>
      </c>
      <c r="D28" s="590"/>
      <c r="E28" s="590"/>
      <c r="F28" s="590"/>
      <c r="G28" s="590"/>
      <c r="H28" s="591"/>
      <c r="I28" s="27" t="s">
        <v>60</v>
      </c>
      <c r="J28" s="598" t="s">
        <v>359</v>
      </c>
      <c r="K28" s="534">
        <v>2.06</v>
      </c>
      <c r="L28" s="147">
        <v>0.2</v>
      </c>
      <c r="M28" s="590"/>
      <c r="N28" s="590"/>
      <c r="O28" s="590"/>
      <c r="P28" s="590"/>
      <c r="Q28" s="426"/>
      <c r="R28" s="590"/>
    </row>
    <row r="29" spans="1:18" ht="14.25">
      <c r="A29" s="583" t="s">
        <v>360</v>
      </c>
      <c r="B29" s="600"/>
      <c r="C29" s="27" t="s">
        <v>361</v>
      </c>
      <c r="D29" s="590"/>
      <c r="E29" s="590"/>
      <c r="F29" s="590"/>
      <c r="G29" s="590"/>
      <c r="H29" s="591"/>
      <c r="I29" s="27"/>
      <c r="J29" s="598"/>
      <c r="K29" s="534"/>
      <c r="L29" s="147"/>
      <c r="M29" s="590"/>
      <c r="N29" s="590"/>
      <c r="O29" s="590"/>
      <c r="P29" s="590"/>
      <c r="Q29" s="426"/>
      <c r="R29" s="590"/>
    </row>
    <row r="30" spans="1:18" ht="14.25">
      <c r="A30" s="583" t="s">
        <v>362</v>
      </c>
      <c r="B30" s="600"/>
      <c r="C30" s="27" t="s">
        <v>363</v>
      </c>
      <c r="D30" s="590"/>
      <c r="E30" s="590"/>
      <c r="F30" s="590"/>
      <c r="G30" s="590"/>
      <c r="H30" s="591"/>
      <c r="I30" s="27" t="s">
        <v>363</v>
      </c>
      <c r="J30" s="598" t="s">
        <v>364</v>
      </c>
      <c r="K30" s="534">
        <v>0.027</v>
      </c>
      <c r="L30" s="147"/>
      <c r="M30" s="590"/>
      <c r="N30" s="590"/>
      <c r="O30" s="590"/>
      <c r="P30" s="590"/>
      <c r="Q30" s="426"/>
      <c r="R30" s="590"/>
    </row>
    <row r="31" spans="1:18" ht="14.25">
      <c r="A31" s="583" t="s">
        <v>365</v>
      </c>
      <c r="B31" s="600"/>
      <c r="C31" s="27" t="s">
        <v>50</v>
      </c>
      <c r="D31" s="590"/>
      <c r="E31" s="590"/>
      <c r="F31" s="590"/>
      <c r="G31" s="590"/>
      <c r="H31" s="591"/>
      <c r="I31" s="27" t="s">
        <v>50</v>
      </c>
      <c r="J31" s="598" t="s">
        <v>364</v>
      </c>
      <c r="K31" s="534">
        <v>10.24</v>
      </c>
      <c r="L31" s="147"/>
      <c r="M31" s="590"/>
      <c r="N31" s="590"/>
      <c r="O31" s="590"/>
      <c r="P31" s="590"/>
      <c r="Q31" s="426"/>
      <c r="R31" s="590"/>
    </row>
    <row r="32" spans="1:18" ht="14.25">
      <c r="A32" s="583" t="s">
        <v>366</v>
      </c>
      <c r="B32" s="600"/>
      <c r="C32" s="27" t="s">
        <v>42</v>
      </c>
      <c r="D32" s="590"/>
      <c r="E32" s="590"/>
      <c r="F32" s="590"/>
      <c r="G32" s="590"/>
      <c r="H32" s="591"/>
      <c r="I32" s="598" t="s">
        <v>42</v>
      </c>
      <c r="J32" s="142" t="s">
        <v>367</v>
      </c>
      <c r="K32" s="534">
        <v>14.09</v>
      </c>
      <c r="L32" s="147">
        <v>0.5</v>
      </c>
      <c r="M32" s="590"/>
      <c r="N32" s="590"/>
      <c r="O32" s="590"/>
      <c r="P32" s="590"/>
      <c r="Q32" s="426"/>
      <c r="R32" s="590"/>
    </row>
    <row r="33" spans="1:18" ht="14.25">
      <c r="A33" s="583" t="s">
        <v>368</v>
      </c>
      <c r="B33" s="600"/>
      <c r="C33" s="27" t="s">
        <v>64</v>
      </c>
      <c r="D33" s="590"/>
      <c r="E33" s="590"/>
      <c r="F33" s="590"/>
      <c r="G33" s="590"/>
      <c r="H33" s="591"/>
      <c r="I33" s="27" t="s">
        <v>64</v>
      </c>
      <c r="J33" s="598">
        <v>2</v>
      </c>
      <c r="K33" s="534">
        <v>0.02</v>
      </c>
      <c r="L33" s="147"/>
      <c r="M33" s="590"/>
      <c r="N33" s="590"/>
      <c r="O33" s="590"/>
      <c r="P33" s="590"/>
      <c r="Q33" s="426"/>
      <c r="R33" s="590"/>
    </row>
    <row r="34" spans="1:18" ht="14.25">
      <c r="A34" s="583" t="s">
        <v>369</v>
      </c>
      <c r="B34" s="600"/>
      <c r="C34" s="27" t="s">
        <v>345</v>
      </c>
      <c r="D34" s="590"/>
      <c r="E34" s="590"/>
      <c r="F34" s="590"/>
      <c r="G34" s="590"/>
      <c r="H34" s="591"/>
      <c r="I34" s="27"/>
      <c r="J34" s="598"/>
      <c r="K34" s="147"/>
      <c r="L34" s="147"/>
      <c r="M34" s="590"/>
      <c r="N34" s="590"/>
      <c r="O34" s="590"/>
      <c r="P34" s="590"/>
      <c r="Q34" s="426"/>
      <c r="R34" s="590"/>
    </row>
    <row r="35" spans="1:18" ht="14.25">
      <c r="A35" s="583" t="s">
        <v>370</v>
      </c>
      <c r="B35" s="600"/>
      <c r="C35" s="27" t="s">
        <v>371</v>
      </c>
      <c r="D35" s="590"/>
      <c r="E35" s="590"/>
      <c r="F35" s="590"/>
      <c r="G35" s="590"/>
      <c r="H35" s="591"/>
      <c r="I35" s="27"/>
      <c r="J35" s="598"/>
      <c r="K35" s="147"/>
      <c r="L35" s="147"/>
      <c r="M35" s="590"/>
      <c r="N35" s="590"/>
      <c r="O35" s="590"/>
      <c r="P35" s="590"/>
      <c r="Q35" s="426"/>
      <c r="R35" s="590"/>
    </row>
    <row r="36" spans="1:18" ht="14.25">
      <c r="A36" s="583" t="s">
        <v>372</v>
      </c>
      <c r="B36" s="600"/>
      <c r="C36" s="27" t="s">
        <v>103</v>
      </c>
      <c r="D36" s="590"/>
      <c r="E36" s="590"/>
      <c r="F36" s="590"/>
      <c r="G36" s="590"/>
      <c r="H36" s="591"/>
      <c r="I36" s="27"/>
      <c r="J36" s="598"/>
      <c r="K36" s="534"/>
      <c r="L36" s="534"/>
      <c r="M36" s="590"/>
      <c r="N36" s="590"/>
      <c r="O36" s="590"/>
      <c r="P36" s="590"/>
      <c r="Q36" s="426"/>
      <c r="R36" s="590"/>
    </row>
    <row r="37" spans="1:18" ht="14.25">
      <c r="A37" s="583" t="s">
        <v>373</v>
      </c>
      <c r="B37" s="600"/>
      <c r="C37" s="598" t="s">
        <v>252</v>
      </c>
      <c r="D37" s="590"/>
      <c r="E37" s="590"/>
      <c r="F37" s="590"/>
      <c r="G37" s="590"/>
      <c r="H37" s="591"/>
      <c r="I37" s="598" t="s">
        <v>252</v>
      </c>
      <c r="J37" s="142" t="s">
        <v>374</v>
      </c>
      <c r="K37" s="534">
        <v>0.071</v>
      </c>
      <c r="L37" s="534"/>
      <c r="M37" s="590"/>
      <c r="N37" s="590"/>
      <c r="O37" s="590"/>
      <c r="P37" s="590"/>
      <c r="Q37" s="426"/>
      <c r="R37" s="590"/>
    </row>
    <row r="38" spans="1:18" ht="14.25">
      <c r="A38" s="583" t="s">
        <v>375</v>
      </c>
      <c r="B38" s="600"/>
      <c r="C38" s="598" t="s">
        <v>376</v>
      </c>
      <c r="D38" s="590"/>
      <c r="E38" s="590"/>
      <c r="F38" s="590"/>
      <c r="G38" s="590"/>
      <c r="H38" s="591"/>
      <c r="I38" s="598" t="s">
        <v>376</v>
      </c>
      <c r="J38" s="142" t="s">
        <v>95</v>
      </c>
      <c r="K38" s="534">
        <v>0.01</v>
      </c>
      <c r="L38" s="534"/>
      <c r="M38" s="590"/>
      <c r="N38" s="590"/>
      <c r="O38" s="590"/>
      <c r="P38" s="590"/>
      <c r="Q38" s="426"/>
      <c r="R38" s="590"/>
    </row>
    <row r="39" spans="1:18" ht="14.25">
      <c r="A39" s="583" t="s">
        <v>377</v>
      </c>
      <c r="B39" s="600"/>
      <c r="C39" s="133" t="s">
        <v>159</v>
      </c>
      <c r="D39" s="590"/>
      <c r="E39" s="590"/>
      <c r="F39" s="590"/>
      <c r="G39" s="590"/>
      <c r="H39" s="591"/>
      <c r="I39" s="133" t="s">
        <v>159</v>
      </c>
      <c r="J39" s="137" t="s">
        <v>84</v>
      </c>
      <c r="K39" s="534">
        <v>0.14</v>
      </c>
      <c r="L39" s="534">
        <v>0.2076</v>
      </c>
      <c r="M39" s="590"/>
      <c r="N39" s="590"/>
      <c r="O39" s="590"/>
      <c r="P39" s="590"/>
      <c r="Q39" s="426"/>
      <c r="R39" s="590"/>
    </row>
    <row r="40" spans="1:18" ht="14.25">
      <c r="A40" s="583" t="s">
        <v>378</v>
      </c>
      <c r="B40" s="600"/>
      <c r="C40" s="133" t="s">
        <v>81</v>
      </c>
      <c r="D40" s="590"/>
      <c r="E40" s="590"/>
      <c r="F40" s="590"/>
      <c r="G40" s="590"/>
      <c r="H40" s="591"/>
      <c r="I40" s="133" t="s">
        <v>81</v>
      </c>
      <c r="J40" s="137" t="s">
        <v>379</v>
      </c>
      <c r="K40" s="534">
        <v>3.5164</v>
      </c>
      <c r="L40" s="534">
        <v>0.11</v>
      </c>
      <c r="M40" s="590"/>
      <c r="N40" s="590"/>
      <c r="O40" s="590"/>
      <c r="P40" s="590"/>
      <c r="Q40" s="426"/>
      <c r="R40" s="590"/>
    </row>
    <row r="41" spans="1:18" ht="14.25">
      <c r="A41" s="583" t="s">
        <v>380</v>
      </c>
      <c r="B41" s="600"/>
      <c r="C41" s="133" t="s">
        <v>381</v>
      </c>
      <c r="D41" s="590"/>
      <c r="E41" s="590"/>
      <c r="F41" s="590"/>
      <c r="G41" s="590"/>
      <c r="H41" s="591"/>
      <c r="I41" s="133" t="s">
        <v>381</v>
      </c>
      <c r="J41" s="137" t="s">
        <v>382</v>
      </c>
      <c r="K41" s="534">
        <v>5.5</v>
      </c>
      <c r="L41" s="534"/>
      <c r="M41" s="590"/>
      <c r="N41" s="590"/>
      <c r="O41" s="590"/>
      <c r="P41" s="590"/>
      <c r="Q41" s="426"/>
      <c r="R41" s="590"/>
    </row>
    <row r="42" spans="1:18" ht="14.25">
      <c r="A42" s="583" t="s">
        <v>383</v>
      </c>
      <c r="B42" s="600"/>
      <c r="C42" s="133" t="s">
        <v>78</v>
      </c>
      <c r="D42" s="590"/>
      <c r="E42" s="590"/>
      <c r="F42" s="590"/>
      <c r="G42" s="590"/>
      <c r="H42" s="591"/>
      <c r="I42" s="133" t="s">
        <v>78</v>
      </c>
      <c r="J42" s="137" t="s">
        <v>161</v>
      </c>
      <c r="K42" s="534">
        <v>3</v>
      </c>
      <c r="L42" s="534"/>
      <c r="M42" s="590"/>
      <c r="N42" s="590"/>
      <c r="O42" s="590"/>
      <c r="P42" s="590"/>
      <c r="Q42" s="426"/>
      <c r="R42" s="590"/>
    </row>
    <row r="43" spans="1:18" ht="14.25">
      <c r="A43" s="583" t="s">
        <v>384</v>
      </c>
      <c r="B43" s="600"/>
      <c r="C43" s="133" t="s">
        <v>51</v>
      </c>
      <c r="D43" s="590"/>
      <c r="E43" s="590"/>
      <c r="F43" s="590"/>
      <c r="G43" s="590"/>
      <c r="H43" s="591"/>
      <c r="I43" s="133"/>
      <c r="J43" s="137"/>
      <c r="K43" s="534"/>
      <c r="L43" s="534"/>
      <c r="M43" s="590"/>
      <c r="N43" s="590"/>
      <c r="O43" s="590"/>
      <c r="P43" s="590"/>
      <c r="Q43" s="426"/>
      <c r="R43" s="590"/>
    </row>
    <row r="44" spans="1:18" ht="14.25">
      <c r="A44" s="583" t="s">
        <v>385</v>
      </c>
      <c r="B44" s="600"/>
      <c r="C44" s="598" t="s">
        <v>56</v>
      </c>
      <c r="D44" s="590"/>
      <c r="E44" s="590"/>
      <c r="F44" s="590"/>
      <c r="G44" s="590"/>
      <c r="H44" s="591"/>
      <c r="I44" s="27" t="s">
        <v>56</v>
      </c>
      <c r="J44" s="142" t="s">
        <v>386</v>
      </c>
      <c r="K44" s="534">
        <v>5.41</v>
      </c>
      <c r="L44" s="534">
        <v>0.24</v>
      </c>
      <c r="M44" s="590"/>
      <c r="N44" s="590"/>
      <c r="O44" s="590"/>
      <c r="P44" s="590"/>
      <c r="Q44" s="426"/>
      <c r="R44" s="590"/>
    </row>
    <row r="45" spans="1:18" ht="14.25">
      <c r="A45" s="583" t="s">
        <v>387</v>
      </c>
      <c r="B45" s="600"/>
      <c r="C45" s="598" t="s">
        <v>388</v>
      </c>
      <c r="D45" s="590"/>
      <c r="E45" s="590"/>
      <c r="F45" s="590"/>
      <c r="G45" s="590"/>
      <c r="H45" s="591"/>
      <c r="I45" s="598"/>
      <c r="J45" s="142"/>
      <c r="K45" s="534"/>
      <c r="L45" s="534"/>
      <c r="M45" s="590"/>
      <c r="N45" s="590"/>
      <c r="O45" s="590"/>
      <c r="P45" s="590"/>
      <c r="Q45" s="426"/>
      <c r="R45" s="590"/>
    </row>
    <row r="46" spans="1:18" ht="14.25">
      <c r="A46" s="583" t="s">
        <v>389</v>
      </c>
      <c r="B46" s="600"/>
      <c r="C46" s="598" t="s">
        <v>79</v>
      </c>
      <c r="D46" s="590"/>
      <c r="E46" s="590"/>
      <c r="F46" s="590"/>
      <c r="G46" s="590"/>
      <c r="H46" s="591"/>
      <c r="I46" s="598" t="s">
        <v>79</v>
      </c>
      <c r="J46" s="142"/>
      <c r="K46" s="534"/>
      <c r="L46" s="534">
        <v>0.006</v>
      </c>
      <c r="M46" s="590"/>
      <c r="N46" s="590"/>
      <c r="O46" s="590"/>
      <c r="P46" s="590"/>
      <c r="Q46" s="426"/>
      <c r="R46" s="590"/>
    </row>
    <row r="47" spans="1:18" ht="14.25">
      <c r="A47" s="583" t="s">
        <v>390</v>
      </c>
      <c r="B47" s="600"/>
      <c r="C47" s="598" t="s">
        <v>391</v>
      </c>
      <c r="D47" s="590"/>
      <c r="E47" s="590"/>
      <c r="F47" s="590"/>
      <c r="G47" s="590"/>
      <c r="H47" s="591"/>
      <c r="I47" s="598"/>
      <c r="J47" s="142"/>
      <c r="K47" s="534"/>
      <c r="L47" s="534"/>
      <c r="M47" s="590"/>
      <c r="N47" s="590"/>
      <c r="O47" s="590"/>
      <c r="P47" s="590"/>
      <c r="Q47" s="426"/>
      <c r="R47" s="590"/>
    </row>
    <row r="48" spans="1:18" ht="14.25">
      <c r="A48" s="583" t="s">
        <v>392</v>
      </c>
      <c r="B48" s="600"/>
      <c r="C48" s="598" t="s">
        <v>50</v>
      </c>
      <c r="D48" s="590"/>
      <c r="E48" s="590"/>
      <c r="F48" s="590"/>
      <c r="G48" s="590"/>
      <c r="H48" s="591"/>
      <c r="I48" s="598" t="s">
        <v>50</v>
      </c>
      <c r="J48" s="142" t="s">
        <v>393</v>
      </c>
      <c r="K48" s="534">
        <v>3.05</v>
      </c>
      <c r="L48" s="534"/>
      <c r="M48" s="590"/>
      <c r="N48" s="590"/>
      <c r="O48" s="590"/>
      <c r="P48" s="590"/>
      <c r="Q48" s="426"/>
      <c r="R48" s="590"/>
    </row>
    <row r="49" spans="1:18" ht="14.25">
      <c r="A49" s="583" t="s">
        <v>394</v>
      </c>
      <c r="B49" s="600"/>
      <c r="C49" s="598" t="s">
        <v>395</v>
      </c>
      <c r="D49" s="590"/>
      <c r="E49" s="590"/>
      <c r="F49" s="590"/>
      <c r="G49" s="590"/>
      <c r="H49" s="591"/>
      <c r="I49" s="598" t="s">
        <v>395</v>
      </c>
      <c r="J49" s="142" t="s">
        <v>396</v>
      </c>
      <c r="K49" s="534">
        <v>1.0703</v>
      </c>
      <c r="L49" s="534"/>
      <c r="M49" s="590"/>
      <c r="N49" s="590"/>
      <c r="O49" s="590"/>
      <c r="P49" s="590"/>
      <c r="Q49" s="426"/>
      <c r="R49" s="590"/>
    </row>
    <row r="50" spans="1:18" ht="14.25">
      <c r="A50" s="583" t="s">
        <v>397</v>
      </c>
      <c r="B50" s="600"/>
      <c r="C50" s="598" t="s">
        <v>398</v>
      </c>
      <c r="D50" s="590"/>
      <c r="E50" s="590"/>
      <c r="F50" s="590"/>
      <c r="G50" s="590"/>
      <c r="H50" s="591"/>
      <c r="I50" s="598" t="s">
        <v>398</v>
      </c>
      <c r="J50" s="142"/>
      <c r="K50" s="534">
        <v>5</v>
      </c>
      <c r="L50" s="534"/>
      <c r="M50" s="590"/>
      <c r="N50" s="590"/>
      <c r="O50" s="590"/>
      <c r="P50" s="590"/>
      <c r="Q50" s="426"/>
      <c r="R50" s="590"/>
    </row>
    <row r="51" spans="1:18" ht="14.25">
      <c r="A51" s="583" t="s">
        <v>399</v>
      </c>
      <c r="B51" s="600"/>
      <c r="C51" s="598" t="s">
        <v>400</v>
      </c>
      <c r="D51" s="590"/>
      <c r="E51" s="590"/>
      <c r="F51" s="590"/>
      <c r="G51" s="590"/>
      <c r="H51" s="591"/>
      <c r="I51" s="598" t="s">
        <v>400</v>
      </c>
      <c r="J51" s="142"/>
      <c r="K51" s="534">
        <v>6.5</v>
      </c>
      <c r="L51" s="534"/>
      <c r="M51" s="590"/>
      <c r="N51" s="590"/>
      <c r="O51" s="590"/>
      <c r="P51" s="590"/>
      <c r="Q51" s="426"/>
      <c r="R51" s="590"/>
    </row>
    <row r="52" spans="1:18" ht="14.25">
      <c r="A52" s="583" t="s">
        <v>401</v>
      </c>
      <c r="B52" s="600"/>
      <c r="C52" s="27" t="s">
        <v>62</v>
      </c>
      <c r="D52" s="590"/>
      <c r="E52" s="590"/>
      <c r="F52" s="590"/>
      <c r="G52" s="590"/>
      <c r="H52" s="591"/>
      <c r="I52" s="27" t="s">
        <v>62</v>
      </c>
      <c r="J52" s="609" t="s">
        <v>402</v>
      </c>
      <c r="K52" s="147">
        <v>0.11</v>
      </c>
      <c r="L52" s="147"/>
      <c r="M52" s="590"/>
      <c r="N52" s="590"/>
      <c r="O52" s="590"/>
      <c r="P52" s="590"/>
      <c r="Q52" s="426"/>
      <c r="R52" s="590"/>
    </row>
    <row r="53" spans="1:18" ht="14.25">
      <c r="A53" s="583" t="s">
        <v>403</v>
      </c>
      <c r="B53" s="600"/>
      <c r="C53" s="557" t="s">
        <v>116</v>
      </c>
      <c r="D53" s="590"/>
      <c r="E53" s="590"/>
      <c r="F53" s="590"/>
      <c r="G53" s="590"/>
      <c r="H53" s="591"/>
      <c r="I53" s="557"/>
      <c r="J53" s="142"/>
      <c r="K53" s="534"/>
      <c r="L53" s="147"/>
      <c r="M53" s="590"/>
      <c r="N53" s="590"/>
      <c r="O53" s="590"/>
      <c r="P53" s="590"/>
      <c r="Q53" s="426"/>
      <c r="R53" s="590"/>
    </row>
    <row r="54" spans="1:18" ht="14.25">
      <c r="A54" s="583" t="s">
        <v>404</v>
      </c>
      <c r="B54" s="600"/>
      <c r="C54" s="557" t="s">
        <v>405</v>
      </c>
      <c r="D54" s="590"/>
      <c r="E54" s="590"/>
      <c r="F54" s="590"/>
      <c r="G54" s="590"/>
      <c r="H54" s="591"/>
      <c r="I54" s="557"/>
      <c r="J54" s="142"/>
      <c r="K54" s="534"/>
      <c r="L54" s="534"/>
      <c r="M54" s="590"/>
      <c r="N54" s="590"/>
      <c r="O54" s="590"/>
      <c r="P54" s="590"/>
      <c r="Q54" s="426"/>
      <c r="R54" s="590"/>
    </row>
    <row r="55" spans="1:18" ht="14.25">
      <c r="A55" s="583" t="s">
        <v>406</v>
      </c>
      <c r="B55" s="600"/>
      <c r="C55" s="557" t="s">
        <v>94</v>
      </c>
      <c r="D55" s="590"/>
      <c r="E55" s="590"/>
      <c r="F55" s="590"/>
      <c r="G55" s="590"/>
      <c r="H55" s="591"/>
      <c r="I55" s="557"/>
      <c r="J55" s="137"/>
      <c r="K55" s="534"/>
      <c r="L55" s="534"/>
      <c r="M55" s="590"/>
      <c r="N55" s="590"/>
      <c r="O55" s="590"/>
      <c r="P55" s="590"/>
      <c r="Q55" s="426"/>
      <c r="R55" s="590"/>
    </row>
    <row r="56" spans="1:18" ht="14.25">
      <c r="A56" s="583" t="s">
        <v>407</v>
      </c>
      <c r="B56" s="600"/>
      <c r="C56" s="557" t="s">
        <v>55</v>
      </c>
      <c r="D56" s="590"/>
      <c r="E56" s="590"/>
      <c r="F56" s="590"/>
      <c r="G56" s="590"/>
      <c r="H56" s="591"/>
      <c r="I56" s="27" t="s">
        <v>55</v>
      </c>
      <c r="J56" s="137" t="s">
        <v>386</v>
      </c>
      <c r="K56" s="534">
        <v>9.3</v>
      </c>
      <c r="L56" s="534">
        <v>0.014</v>
      </c>
      <c r="M56" s="590"/>
      <c r="N56" s="590"/>
      <c r="O56" s="590"/>
      <c r="P56" s="590"/>
      <c r="Q56" s="426"/>
      <c r="R56" s="590"/>
    </row>
    <row r="57" spans="1:18" ht="14.25">
      <c r="A57" s="583" t="s">
        <v>408</v>
      </c>
      <c r="B57" s="600"/>
      <c r="C57" s="137" t="s">
        <v>57</v>
      </c>
      <c r="D57" s="590"/>
      <c r="E57" s="590"/>
      <c r="F57" s="590"/>
      <c r="G57" s="590"/>
      <c r="H57" s="591"/>
      <c r="I57" s="27" t="s">
        <v>57</v>
      </c>
      <c r="J57" s="27">
        <v>10</v>
      </c>
      <c r="K57" s="147">
        <v>0.1</v>
      </c>
      <c r="L57" s="147"/>
      <c r="M57" s="590"/>
      <c r="N57" s="590"/>
      <c r="O57" s="590"/>
      <c r="P57" s="590"/>
      <c r="Q57" s="426"/>
      <c r="R57" s="590"/>
    </row>
    <row r="58" spans="1:18" ht="14.25">
      <c r="A58" s="583" t="s">
        <v>409</v>
      </c>
      <c r="B58" s="600"/>
      <c r="C58" s="27" t="s">
        <v>53</v>
      </c>
      <c r="D58" s="590"/>
      <c r="E58" s="590"/>
      <c r="F58" s="590"/>
      <c r="G58" s="590"/>
      <c r="H58" s="591"/>
      <c r="I58" s="27" t="s">
        <v>53</v>
      </c>
      <c r="J58" s="598" t="s">
        <v>129</v>
      </c>
      <c r="K58" s="534">
        <v>7.387</v>
      </c>
      <c r="L58" s="147">
        <v>2</v>
      </c>
      <c r="M58" s="590"/>
      <c r="N58" s="590"/>
      <c r="O58" s="590"/>
      <c r="P58" s="590"/>
      <c r="Q58" s="426"/>
      <c r="R58" s="590"/>
    </row>
    <row r="59" spans="1:18" ht="14.25">
      <c r="A59" s="583" t="s">
        <v>410</v>
      </c>
      <c r="B59" s="600"/>
      <c r="C59" s="133" t="s">
        <v>90</v>
      </c>
      <c r="D59" s="590"/>
      <c r="E59" s="590"/>
      <c r="F59" s="590"/>
      <c r="G59" s="590"/>
      <c r="H59" s="591"/>
      <c r="I59" s="133" t="s">
        <v>90</v>
      </c>
      <c r="J59" s="142" t="s">
        <v>175</v>
      </c>
      <c r="K59" s="534">
        <v>28</v>
      </c>
      <c r="L59" s="147"/>
      <c r="M59" s="590"/>
      <c r="N59" s="590"/>
      <c r="O59" s="590"/>
      <c r="P59" s="590"/>
      <c r="Q59" s="426"/>
      <c r="R59" s="590"/>
    </row>
    <row r="60" spans="1:18" ht="14.25">
      <c r="A60" s="583" t="s">
        <v>411</v>
      </c>
      <c r="B60" s="600"/>
      <c r="C60" s="133" t="s">
        <v>40</v>
      </c>
      <c r="D60" s="590"/>
      <c r="E60" s="590"/>
      <c r="F60" s="590"/>
      <c r="G60" s="590"/>
      <c r="H60" s="591"/>
      <c r="I60" s="137"/>
      <c r="J60" s="142"/>
      <c r="K60" s="534"/>
      <c r="L60" s="147"/>
      <c r="M60" s="590"/>
      <c r="N60" s="590"/>
      <c r="O60" s="590"/>
      <c r="P60" s="590"/>
      <c r="Q60" s="426"/>
      <c r="R60" s="590"/>
    </row>
    <row r="61" spans="1:18" ht="14.25">
      <c r="A61" s="583" t="s">
        <v>412</v>
      </c>
      <c r="B61" s="600"/>
      <c r="C61" s="27" t="s">
        <v>413</v>
      </c>
      <c r="D61" s="590"/>
      <c r="E61" s="590"/>
      <c r="F61" s="590"/>
      <c r="G61" s="590"/>
      <c r="H61" s="591"/>
      <c r="I61" s="610"/>
      <c r="J61" s="611"/>
      <c r="K61" s="587"/>
      <c r="L61" s="425"/>
      <c r="M61" s="590"/>
      <c r="N61" s="590"/>
      <c r="O61" s="590"/>
      <c r="P61" s="590"/>
      <c r="Q61" s="426"/>
      <c r="R61" s="590"/>
    </row>
    <row r="62" spans="1:18" ht="14.25">
      <c r="A62" s="583" t="s">
        <v>414</v>
      </c>
      <c r="B62" s="600"/>
      <c r="C62" s="27" t="s">
        <v>415</v>
      </c>
      <c r="D62" s="590"/>
      <c r="E62" s="590"/>
      <c r="F62" s="590"/>
      <c r="G62" s="590"/>
      <c r="H62" s="591"/>
      <c r="I62" s="610"/>
      <c r="J62" s="611"/>
      <c r="K62" s="587"/>
      <c r="L62" s="425"/>
      <c r="M62" s="590"/>
      <c r="N62" s="590"/>
      <c r="O62" s="590"/>
      <c r="P62" s="590"/>
      <c r="Q62" s="426"/>
      <c r="R62" s="590"/>
    </row>
    <row r="63" spans="1:18" ht="14.25">
      <c r="A63" s="583" t="s">
        <v>416</v>
      </c>
      <c r="B63" s="600"/>
      <c r="C63" s="27" t="s">
        <v>417</v>
      </c>
      <c r="D63" s="590"/>
      <c r="E63" s="590"/>
      <c r="F63" s="590"/>
      <c r="G63" s="590"/>
      <c r="H63" s="591"/>
      <c r="I63" s="610"/>
      <c r="J63" s="611"/>
      <c r="K63" s="587"/>
      <c r="L63" s="425"/>
      <c r="M63" s="590"/>
      <c r="N63" s="590"/>
      <c r="O63" s="590"/>
      <c r="P63" s="590"/>
      <c r="Q63" s="426"/>
      <c r="R63" s="590"/>
    </row>
    <row r="64" spans="1:18" ht="14.25">
      <c r="A64" s="583" t="s">
        <v>418</v>
      </c>
      <c r="B64" s="600"/>
      <c r="C64" s="27" t="s">
        <v>419</v>
      </c>
      <c r="D64" s="590"/>
      <c r="E64" s="590"/>
      <c r="F64" s="590"/>
      <c r="G64" s="590"/>
      <c r="H64" s="591"/>
      <c r="I64" s="610"/>
      <c r="J64" s="611"/>
      <c r="K64" s="587"/>
      <c r="L64" s="425"/>
      <c r="M64" s="590"/>
      <c r="N64" s="590"/>
      <c r="O64" s="590"/>
      <c r="P64" s="590"/>
      <c r="Q64" s="426"/>
      <c r="R64" s="590"/>
    </row>
    <row r="65" spans="1:18" ht="14.25">
      <c r="A65" s="583" t="s">
        <v>420</v>
      </c>
      <c r="B65" s="600"/>
      <c r="C65" s="27" t="s">
        <v>421</v>
      </c>
      <c r="D65" s="590"/>
      <c r="E65" s="590"/>
      <c r="F65" s="590"/>
      <c r="G65" s="590"/>
      <c r="H65" s="591"/>
      <c r="I65" s="610"/>
      <c r="J65" s="611"/>
      <c r="K65" s="587"/>
      <c r="L65" s="425"/>
      <c r="M65" s="590"/>
      <c r="N65" s="590"/>
      <c r="O65" s="590"/>
      <c r="P65" s="590"/>
      <c r="Q65" s="426"/>
      <c r="R65" s="590"/>
    </row>
    <row r="66" spans="1:18" ht="14.25">
      <c r="A66" s="583" t="s">
        <v>422</v>
      </c>
      <c r="B66" s="600"/>
      <c r="C66" s="27" t="s">
        <v>423</v>
      </c>
      <c r="D66" s="590"/>
      <c r="E66" s="590"/>
      <c r="F66" s="590"/>
      <c r="G66" s="590"/>
      <c r="H66" s="591"/>
      <c r="I66" s="610"/>
      <c r="J66" s="611"/>
      <c r="K66" s="587"/>
      <c r="L66" s="425"/>
      <c r="M66" s="590"/>
      <c r="N66" s="590"/>
      <c r="O66" s="590"/>
      <c r="P66" s="590"/>
      <c r="Q66" s="426"/>
      <c r="R66" s="590"/>
    </row>
    <row r="67" spans="1:18" ht="14.25">
      <c r="A67" s="583" t="s">
        <v>424</v>
      </c>
      <c r="B67" s="600"/>
      <c r="C67" s="27" t="s">
        <v>425</v>
      </c>
      <c r="D67" s="590"/>
      <c r="E67" s="590"/>
      <c r="F67" s="590"/>
      <c r="G67" s="590"/>
      <c r="H67" s="591"/>
      <c r="I67" s="610"/>
      <c r="J67" s="611"/>
      <c r="K67" s="587"/>
      <c r="L67" s="425"/>
      <c r="M67" s="590"/>
      <c r="N67" s="590"/>
      <c r="O67" s="590"/>
      <c r="P67" s="590"/>
      <c r="Q67" s="426"/>
      <c r="R67" s="590"/>
    </row>
    <row r="68" spans="1:18" ht="14.25">
      <c r="A68" s="583" t="s">
        <v>426</v>
      </c>
      <c r="B68" s="600"/>
      <c r="C68" s="27" t="s">
        <v>427</v>
      </c>
      <c r="D68" s="590"/>
      <c r="E68" s="590"/>
      <c r="F68" s="590"/>
      <c r="G68" s="590"/>
      <c r="H68" s="591"/>
      <c r="I68" s="610"/>
      <c r="J68" s="611"/>
      <c r="K68" s="587"/>
      <c r="L68" s="425"/>
      <c r="M68" s="590"/>
      <c r="N68" s="590"/>
      <c r="O68" s="590"/>
      <c r="P68" s="590"/>
      <c r="Q68" s="426"/>
      <c r="R68" s="590"/>
    </row>
    <row r="69" spans="1:18" ht="14.25">
      <c r="A69" s="583" t="s">
        <v>428</v>
      </c>
      <c r="B69" s="600"/>
      <c r="C69" s="27" t="s">
        <v>429</v>
      </c>
      <c r="D69" s="590"/>
      <c r="E69" s="590"/>
      <c r="F69" s="590"/>
      <c r="G69" s="590"/>
      <c r="H69" s="591"/>
      <c r="I69" s="610"/>
      <c r="J69" s="611"/>
      <c r="K69" s="587"/>
      <c r="L69" s="425"/>
      <c r="M69" s="590"/>
      <c r="N69" s="590"/>
      <c r="O69" s="590"/>
      <c r="P69" s="590"/>
      <c r="Q69" s="426"/>
      <c r="R69" s="590"/>
    </row>
    <row r="70" spans="1:18" ht="14.25">
      <c r="A70" s="583" t="s">
        <v>430</v>
      </c>
      <c r="B70" s="600"/>
      <c r="C70" s="27" t="s">
        <v>431</v>
      </c>
      <c r="D70" s="590"/>
      <c r="E70" s="590"/>
      <c r="F70" s="590"/>
      <c r="G70" s="590"/>
      <c r="H70" s="591"/>
      <c r="I70" s="610"/>
      <c r="J70" s="611"/>
      <c r="K70" s="587"/>
      <c r="L70" s="425"/>
      <c r="M70" s="590"/>
      <c r="N70" s="590"/>
      <c r="O70" s="590"/>
      <c r="P70" s="590"/>
      <c r="Q70" s="426"/>
      <c r="R70" s="590"/>
    </row>
    <row r="71" spans="1:18" ht="14.25">
      <c r="A71" s="583" t="s">
        <v>432</v>
      </c>
      <c r="B71" s="600"/>
      <c r="C71" s="27" t="s">
        <v>433</v>
      </c>
      <c r="D71" s="590"/>
      <c r="E71" s="590"/>
      <c r="F71" s="590"/>
      <c r="G71" s="590"/>
      <c r="H71" s="591"/>
      <c r="I71" s="610"/>
      <c r="J71" s="611"/>
      <c r="K71" s="587"/>
      <c r="L71" s="425"/>
      <c r="M71" s="590"/>
      <c r="N71" s="590"/>
      <c r="O71" s="590"/>
      <c r="P71" s="590"/>
      <c r="Q71" s="426"/>
      <c r="R71" s="590"/>
    </row>
    <row r="72" spans="1:18" ht="14.25">
      <c r="A72" s="583" t="s">
        <v>434</v>
      </c>
      <c r="B72" s="600"/>
      <c r="C72" s="610" t="s">
        <v>91</v>
      </c>
      <c r="D72" s="590"/>
      <c r="E72" s="590"/>
      <c r="F72" s="590"/>
      <c r="G72" s="590"/>
      <c r="H72" s="591"/>
      <c r="I72" s="610" t="s">
        <v>91</v>
      </c>
      <c r="J72" s="610" t="s">
        <v>286</v>
      </c>
      <c r="K72" s="425">
        <v>1.2</v>
      </c>
      <c r="L72" s="425"/>
      <c r="M72" s="590"/>
      <c r="N72" s="590"/>
      <c r="O72" s="590"/>
      <c r="P72" s="590"/>
      <c r="Q72" s="426"/>
      <c r="R72" s="590"/>
    </row>
    <row r="73" spans="1:18" ht="14.25">
      <c r="A73" s="583" t="s">
        <v>435</v>
      </c>
      <c r="B73" s="613" t="s">
        <v>436</v>
      </c>
      <c r="C73" s="133" t="s">
        <v>56</v>
      </c>
      <c r="D73" s="534">
        <v>216.45</v>
      </c>
      <c r="E73" s="534">
        <v>212.01</v>
      </c>
      <c r="F73" s="534">
        <v>4.44</v>
      </c>
      <c r="G73" s="534">
        <v>49.11</v>
      </c>
      <c r="H73" s="596">
        <v>2.38</v>
      </c>
      <c r="I73" s="27" t="s">
        <v>56</v>
      </c>
      <c r="J73" s="598" t="s">
        <v>437</v>
      </c>
      <c r="K73" s="147">
        <v>6.32</v>
      </c>
      <c r="L73" s="147">
        <v>1</v>
      </c>
      <c r="M73" s="534">
        <v>37.89</v>
      </c>
      <c r="N73" s="534">
        <v>0.06</v>
      </c>
      <c r="O73" s="534">
        <v>83.47</v>
      </c>
      <c r="P73" s="534">
        <v>2</v>
      </c>
      <c r="Q73" s="147">
        <v>41.54</v>
      </c>
      <c r="R73" s="534"/>
    </row>
    <row r="74" spans="1:18" ht="14.25">
      <c r="A74" s="583" t="s">
        <v>438</v>
      </c>
      <c r="B74" s="613"/>
      <c r="C74" s="27" t="s">
        <v>201</v>
      </c>
      <c r="D74" s="534"/>
      <c r="E74" s="534"/>
      <c r="F74" s="534"/>
      <c r="G74" s="534"/>
      <c r="H74" s="596"/>
      <c r="I74" s="27"/>
      <c r="J74" s="598"/>
      <c r="K74" s="147"/>
      <c r="L74" s="147"/>
      <c r="M74" s="534"/>
      <c r="N74" s="534"/>
      <c r="O74" s="534"/>
      <c r="P74" s="534"/>
      <c r="Q74" s="147"/>
      <c r="R74" s="534"/>
    </row>
    <row r="75" spans="1:18" ht="14.25">
      <c r="A75" s="583" t="s">
        <v>439</v>
      </c>
      <c r="B75" s="613"/>
      <c r="C75" s="133" t="s">
        <v>90</v>
      </c>
      <c r="D75" s="534"/>
      <c r="E75" s="534"/>
      <c r="F75" s="534"/>
      <c r="G75" s="534"/>
      <c r="H75" s="596"/>
      <c r="I75" s="133" t="s">
        <v>90</v>
      </c>
      <c r="J75" s="137" t="s">
        <v>440</v>
      </c>
      <c r="K75" s="147">
        <v>2.963</v>
      </c>
      <c r="L75" s="147">
        <v>0.3069</v>
      </c>
      <c r="M75" s="534"/>
      <c r="N75" s="534"/>
      <c r="O75" s="534"/>
      <c r="P75" s="534"/>
      <c r="Q75" s="147"/>
      <c r="R75" s="534"/>
    </row>
    <row r="76" spans="1:18" ht="14.25">
      <c r="A76" s="583" t="s">
        <v>441</v>
      </c>
      <c r="B76" s="613"/>
      <c r="C76" s="133" t="s">
        <v>54</v>
      </c>
      <c r="D76" s="534"/>
      <c r="E76" s="534"/>
      <c r="F76" s="534"/>
      <c r="G76" s="534"/>
      <c r="H76" s="596"/>
      <c r="I76" s="133" t="s">
        <v>54</v>
      </c>
      <c r="J76" s="137" t="s">
        <v>442</v>
      </c>
      <c r="K76" s="147">
        <v>1.26</v>
      </c>
      <c r="L76" s="147">
        <v>0.16</v>
      </c>
      <c r="M76" s="534"/>
      <c r="N76" s="534"/>
      <c r="O76" s="534"/>
      <c r="P76" s="534"/>
      <c r="Q76" s="147"/>
      <c r="R76" s="534"/>
    </row>
    <row r="77" spans="1:18" ht="14.25">
      <c r="A77" s="583" t="s">
        <v>443</v>
      </c>
      <c r="B77" s="613"/>
      <c r="C77" s="598" t="s">
        <v>91</v>
      </c>
      <c r="D77" s="534"/>
      <c r="E77" s="534"/>
      <c r="F77" s="534"/>
      <c r="G77" s="534"/>
      <c r="H77" s="596"/>
      <c r="I77" s="598" t="s">
        <v>91</v>
      </c>
      <c r="J77" s="137"/>
      <c r="K77" s="147">
        <v>9.07</v>
      </c>
      <c r="L77" s="534">
        <v>0.006</v>
      </c>
      <c r="M77" s="534"/>
      <c r="N77" s="534"/>
      <c r="O77" s="534"/>
      <c r="P77" s="534"/>
      <c r="Q77" s="147"/>
      <c r="R77" s="534"/>
    </row>
    <row r="78" spans="1:18" ht="14.25">
      <c r="A78" s="583" t="s">
        <v>444</v>
      </c>
      <c r="B78" s="613"/>
      <c r="C78" s="598" t="s">
        <v>445</v>
      </c>
      <c r="D78" s="534"/>
      <c r="E78" s="534"/>
      <c r="F78" s="534"/>
      <c r="G78" s="534"/>
      <c r="H78" s="596"/>
      <c r="I78" s="598" t="s">
        <v>445</v>
      </c>
      <c r="J78" s="142"/>
      <c r="K78" s="534"/>
      <c r="L78" s="534"/>
      <c r="M78" s="534"/>
      <c r="N78" s="534"/>
      <c r="O78" s="534"/>
      <c r="P78" s="534"/>
      <c r="Q78" s="147"/>
      <c r="R78" s="534"/>
    </row>
    <row r="79" spans="1:18" ht="14.25">
      <c r="A79" s="583" t="s">
        <v>446</v>
      </c>
      <c r="B79" s="613"/>
      <c r="C79" s="598" t="s">
        <v>89</v>
      </c>
      <c r="D79" s="534"/>
      <c r="E79" s="534"/>
      <c r="F79" s="534"/>
      <c r="G79" s="534"/>
      <c r="H79" s="596"/>
      <c r="I79" s="27" t="s">
        <v>89</v>
      </c>
      <c r="J79" s="142" t="s">
        <v>447</v>
      </c>
      <c r="K79" s="534">
        <v>10.46</v>
      </c>
      <c r="L79" s="534">
        <v>0.777</v>
      </c>
      <c r="M79" s="534"/>
      <c r="N79" s="534"/>
      <c r="O79" s="534"/>
      <c r="P79" s="534"/>
      <c r="Q79" s="147"/>
      <c r="R79" s="534"/>
    </row>
    <row r="80" spans="1:18" ht="14.25">
      <c r="A80" s="583" t="s">
        <v>448</v>
      </c>
      <c r="B80" s="613"/>
      <c r="C80" s="598" t="s">
        <v>449</v>
      </c>
      <c r="D80" s="534"/>
      <c r="E80" s="534"/>
      <c r="F80" s="534"/>
      <c r="G80" s="534"/>
      <c r="H80" s="596"/>
      <c r="I80" s="598" t="s">
        <v>449</v>
      </c>
      <c r="J80" s="142"/>
      <c r="K80" s="534"/>
      <c r="L80" s="534"/>
      <c r="M80" s="534"/>
      <c r="N80" s="534"/>
      <c r="O80" s="534"/>
      <c r="P80" s="534"/>
      <c r="Q80" s="147"/>
      <c r="R80" s="534"/>
    </row>
    <row r="81" spans="1:18" ht="14.25">
      <c r="A81" s="583" t="s">
        <v>450</v>
      </c>
      <c r="B81" s="613"/>
      <c r="C81" s="598" t="s">
        <v>451</v>
      </c>
      <c r="D81" s="534"/>
      <c r="E81" s="534"/>
      <c r="F81" s="534"/>
      <c r="G81" s="534"/>
      <c r="H81" s="596"/>
      <c r="I81" s="598" t="s">
        <v>451</v>
      </c>
      <c r="J81" s="142" t="s">
        <v>452</v>
      </c>
      <c r="K81" s="534">
        <v>2</v>
      </c>
      <c r="L81" s="534">
        <v>0.002</v>
      </c>
      <c r="M81" s="534"/>
      <c r="N81" s="534"/>
      <c r="O81" s="534"/>
      <c r="P81" s="534"/>
      <c r="Q81" s="147"/>
      <c r="R81" s="534"/>
    </row>
    <row r="82" spans="1:18" ht="14.25">
      <c r="A82" s="583" t="s">
        <v>453</v>
      </c>
      <c r="B82" s="613"/>
      <c r="C82" s="598" t="s">
        <v>236</v>
      </c>
      <c r="D82" s="534"/>
      <c r="E82" s="534"/>
      <c r="F82" s="534"/>
      <c r="G82" s="534"/>
      <c r="H82" s="596"/>
      <c r="I82" s="598" t="s">
        <v>236</v>
      </c>
      <c r="J82" s="142" t="s">
        <v>454</v>
      </c>
      <c r="K82" s="534">
        <v>3</v>
      </c>
      <c r="L82" s="534"/>
      <c r="M82" s="534"/>
      <c r="N82" s="534"/>
      <c r="O82" s="534"/>
      <c r="P82" s="534"/>
      <c r="Q82" s="147"/>
      <c r="R82" s="534"/>
    </row>
    <row r="83" spans="1:18" ht="14.25">
      <c r="A83" s="583" t="s">
        <v>455</v>
      </c>
      <c r="B83" s="613"/>
      <c r="C83" s="598" t="s">
        <v>456</v>
      </c>
      <c r="D83" s="534"/>
      <c r="E83" s="534"/>
      <c r="F83" s="534"/>
      <c r="G83" s="534"/>
      <c r="H83" s="596"/>
      <c r="I83" s="598"/>
      <c r="J83" s="598"/>
      <c r="K83" s="534"/>
      <c r="L83" s="534"/>
      <c r="M83" s="534"/>
      <c r="N83" s="534"/>
      <c r="O83" s="534"/>
      <c r="P83" s="534"/>
      <c r="Q83" s="147"/>
      <c r="R83" s="534"/>
    </row>
    <row r="84" spans="1:18" ht="14.25">
      <c r="A84" s="583" t="s">
        <v>457</v>
      </c>
      <c r="B84" s="613"/>
      <c r="C84" s="133" t="s">
        <v>458</v>
      </c>
      <c r="D84" s="534"/>
      <c r="E84" s="534"/>
      <c r="F84" s="534"/>
      <c r="G84" s="534"/>
      <c r="H84" s="596"/>
      <c r="I84" s="133"/>
      <c r="J84" s="598"/>
      <c r="K84" s="534"/>
      <c r="L84" s="147"/>
      <c r="M84" s="534"/>
      <c r="N84" s="534"/>
      <c r="O84" s="534"/>
      <c r="P84" s="534"/>
      <c r="Q84" s="147"/>
      <c r="R84" s="534"/>
    </row>
    <row r="85" spans="1:18" ht="14.25">
      <c r="A85" s="583" t="s">
        <v>459</v>
      </c>
      <c r="B85" s="613"/>
      <c r="C85" s="137" t="s">
        <v>42</v>
      </c>
      <c r="D85" s="534"/>
      <c r="E85" s="534"/>
      <c r="F85" s="534"/>
      <c r="G85" s="534"/>
      <c r="H85" s="596"/>
      <c r="I85" s="137"/>
      <c r="J85" s="137"/>
      <c r="K85" s="147"/>
      <c r="L85" s="147"/>
      <c r="M85" s="534"/>
      <c r="N85" s="534"/>
      <c r="O85" s="534"/>
      <c r="P85" s="534"/>
      <c r="Q85" s="147"/>
      <c r="R85" s="534"/>
    </row>
    <row r="86" spans="1:18" ht="14.25">
      <c r="A86" s="583" t="s">
        <v>460</v>
      </c>
      <c r="B86" s="613"/>
      <c r="C86" s="598" t="s">
        <v>52</v>
      </c>
      <c r="D86" s="534"/>
      <c r="E86" s="534"/>
      <c r="F86" s="534"/>
      <c r="G86" s="534"/>
      <c r="H86" s="596"/>
      <c r="I86" s="137"/>
      <c r="J86" s="137"/>
      <c r="K86" s="147"/>
      <c r="L86" s="147"/>
      <c r="M86" s="534"/>
      <c r="N86" s="534"/>
      <c r="O86" s="534"/>
      <c r="P86" s="534"/>
      <c r="Q86" s="147"/>
      <c r="R86" s="534"/>
    </row>
    <row r="87" spans="1:18" ht="14.25">
      <c r="A87" s="583" t="s">
        <v>461</v>
      </c>
      <c r="B87" s="613"/>
      <c r="C87" s="598" t="s">
        <v>273</v>
      </c>
      <c r="D87" s="534"/>
      <c r="E87" s="534"/>
      <c r="F87" s="534"/>
      <c r="G87" s="534"/>
      <c r="H87" s="596"/>
      <c r="I87" s="137"/>
      <c r="J87" s="142"/>
      <c r="K87" s="534"/>
      <c r="L87" s="534"/>
      <c r="M87" s="534"/>
      <c r="N87" s="534"/>
      <c r="O87" s="534"/>
      <c r="P87" s="534"/>
      <c r="Q87" s="147"/>
      <c r="R87" s="534"/>
    </row>
    <row r="88" spans="1:18" ht="14.25">
      <c r="A88" s="583" t="s">
        <v>462</v>
      </c>
      <c r="B88" s="613"/>
      <c r="C88" s="598" t="s">
        <v>105</v>
      </c>
      <c r="D88" s="534"/>
      <c r="E88" s="534"/>
      <c r="F88" s="534"/>
      <c r="G88" s="534"/>
      <c r="H88" s="596"/>
      <c r="I88" s="137"/>
      <c r="J88" s="142"/>
      <c r="K88" s="534"/>
      <c r="L88" s="534"/>
      <c r="M88" s="534"/>
      <c r="N88" s="534"/>
      <c r="O88" s="534"/>
      <c r="P88" s="534"/>
      <c r="Q88" s="147"/>
      <c r="R88" s="534"/>
    </row>
    <row r="89" spans="1:18" ht="14.25">
      <c r="A89" s="583" t="s">
        <v>463</v>
      </c>
      <c r="B89" s="613"/>
      <c r="C89" s="27" t="s">
        <v>464</v>
      </c>
      <c r="D89" s="534"/>
      <c r="E89" s="534"/>
      <c r="F89" s="534"/>
      <c r="G89" s="534"/>
      <c r="H89" s="596"/>
      <c r="I89" s="137"/>
      <c r="J89" s="142"/>
      <c r="K89" s="534"/>
      <c r="L89" s="534"/>
      <c r="M89" s="534"/>
      <c r="N89" s="534"/>
      <c r="O89" s="534"/>
      <c r="P89" s="534"/>
      <c r="Q89" s="147"/>
      <c r="R89" s="534"/>
    </row>
    <row r="90" spans="1:18" ht="14.25">
      <c r="A90" s="583" t="s">
        <v>465</v>
      </c>
      <c r="B90" s="613"/>
      <c r="C90" s="27" t="s">
        <v>81</v>
      </c>
      <c r="D90" s="534"/>
      <c r="E90" s="534"/>
      <c r="F90" s="534"/>
      <c r="G90" s="534"/>
      <c r="H90" s="596"/>
      <c r="I90" s="27" t="s">
        <v>81</v>
      </c>
      <c r="J90" s="609" t="s">
        <v>286</v>
      </c>
      <c r="K90" s="147">
        <v>7.39</v>
      </c>
      <c r="L90" s="147"/>
      <c r="M90" s="534"/>
      <c r="N90" s="534"/>
      <c r="O90" s="534"/>
      <c r="P90" s="534"/>
      <c r="Q90" s="147"/>
      <c r="R90" s="534"/>
    </row>
    <row r="91" spans="1:18" ht="14.25">
      <c r="A91" s="583" t="s">
        <v>466</v>
      </c>
      <c r="B91" s="613"/>
      <c r="C91" s="133" t="s">
        <v>60</v>
      </c>
      <c r="D91" s="534"/>
      <c r="E91" s="534"/>
      <c r="F91" s="534"/>
      <c r="G91" s="534"/>
      <c r="H91" s="596"/>
      <c r="I91" s="569" t="s">
        <v>60</v>
      </c>
      <c r="J91" s="569">
        <v>18</v>
      </c>
      <c r="K91" s="584">
        <v>0.24</v>
      </c>
      <c r="L91" s="584">
        <v>0.05</v>
      </c>
      <c r="M91" s="534"/>
      <c r="N91" s="534"/>
      <c r="O91" s="534"/>
      <c r="P91" s="534"/>
      <c r="Q91" s="147"/>
      <c r="R91" s="534"/>
    </row>
    <row r="92" spans="1:18" ht="14.25">
      <c r="A92" s="583" t="s">
        <v>467</v>
      </c>
      <c r="B92" s="613"/>
      <c r="C92" s="133" t="s">
        <v>202</v>
      </c>
      <c r="D92" s="534"/>
      <c r="E92" s="534"/>
      <c r="F92" s="534"/>
      <c r="G92" s="534"/>
      <c r="H92" s="596"/>
      <c r="I92" s="569" t="s">
        <v>202</v>
      </c>
      <c r="J92" s="569">
        <v>22</v>
      </c>
      <c r="K92" s="584">
        <v>0.306</v>
      </c>
      <c r="L92" s="584">
        <v>0.08</v>
      </c>
      <c r="M92" s="534"/>
      <c r="N92" s="534"/>
      <c r="O92" s="534"/>
      <c r="P92" s="534"/>
      <c r="Q92" s="147"/>
      <c r="R92" s="534"/>
    </row>
    <row r="93" spans="1:18" ht="14.25">
      <c r="A93" s="583" t="s">
        <v>468</v>
      </c>
      <c r="B93" s="613"/>
      <c r="C93" s="133" t="s">
        <v>55</v>
      </c>
      <c r="D93" s="534"/>
      <c r="E93" s="534"/>
      <c r="F93" s="534"/>
      <c r="G93" s="534"/>
      <c r="H93" s="596"/>
      <c r="I93" s="569"/>
      <c r="J93" s="609"/>
      <c r="K93" s="534"/>
      <c r="L93" s="584"/>
      <c r="M93" s="534"/>
      <c r="N93" s="534"/>
      <c r="O93" s="534"/>
      <c r="P93" s="534"/>
      <c r="Q93" s="147"/>
      <c r="R93" s="534"/>
    </row>
    <row r="94" spans="1:18" ht="14.25">
      <c r="A94" s="583" t="s">
        <v>469</v>
      </c>
      <c r="B94" s="613"/>
      <c r="C94" s="133" t="s">
        <v>470</v>
      </c>
      <c r="D94" s="534"/>
      <c r="E94" s="534"/>
      <c r="F94" s="534"/>
      <c r="G94" s="534"/>
      <c r="H94" s="596"/>
      <c r="I94" s="569"/>
      <c r="J94" s="609"/>
      <c r="K94" s="534"/>
      <c r="L94" s="584"/>
      <c r="M94" s="534"/>
      <c r="N94" s="534"/>
      <c r="O94" s="534"/>
      <c r="P94" s="534"/>
      <c r="Q94" s="147"/>
      <c r="R94" s="534"/>
    </row>
    <row r="95" spans="1:18" ht="14.25">
      <c r="A95" s="583" t="s">
        <v>471</v>
      </c>
      <c r="B95" s="613"/>
      <c r="C95" s="133" t="s">
        <v>472</v>
      </c>
      <c r="D95" s="534"/>
      <c r="E95" s="534"/>
      <c r="F95" s="534"/>
      <c r="G95" s="534"/>
      <c r="H95" s="596"/>
      <c r="I95" s="27"/>
      <c r="J95" s="609"/>
      <c r="K95" s="534"/>
      <c r="L95" s="534"/>
      <c r="M95" s="534"/>
      <c r="N95" s="534"/>
      <c r="O95" s="534"/>
      <c r="P95" s="534"/>
      <c r="Q95" s="147"/>
      <c r="R95" s="534"/>
    </row>
    <row r="96" spans="1:18" ht="14.25">
      <c r="A96" s="583" t="s">
        <v>473</v>
      </c>
      <c r="B96" s="613"/>
      <c r="C96" s="133" t="s">
        <v>204</v>
      </c>
      <c r="D96" s="534"/>
      <c r="E96" s="534"/>
      <c r="F96" s="534"/>
      <c r="G96" s="534"/>
      <c r="H96" s="596"/>
      <c r="I96" s="27"/>
      <c r="J96" s="609"/>
      <c r="K96" s="534"/>
      <c r="L96" s="534"/>
      <c r="M96" s="534"/>
      <c r="N96" s="534"/>
      <c r="O96" s="534"/>
      <c r="P96" s="534"/>
      <c r="Q96" s="147"/>
      <c r="R96" s="534"/>
    </row>
    <row r="97" spans="1:18" ht="14.25">
      <c r="A97" s="583" t="s">
        <v>474</v>
      </c>
      <c r="B97" s="613"/>
      <c r="C97" s="598" t="s">
        <v>170</v>
      </c>
      <c r="D97" s="534"/>
      <c r="E97" s="534"/>
      <c r="F97" s="534"/>
      <c r="G97" s="534"/>
      <c r="H97" s="596"/>
      <c r="I97" s="598" t="s">
        <v>170</v>
      </c>
      <c r="J97" s="142" t="s">
        <v>198</v>
      </c>
      <c r="K97" s="534">
        <v>6.1</v>
      </c>
      <c r="L97" s="534"/>
      <c r="M97" s="534"/>
      <c r="N97" s="534"/>
      <c r="O97" s="534"/>
      <c r="P97" s="534"/>
      <c r="Q97" s="147"/>
      <c r="R97" s="534"/>
    </row>
    <row r="98" spans="1:18" ht="14.25">
      <c r="A98" s="583" t="s">
        <v>475</v>
      </c>
      <c r="B98" s="614" t="s">
        <v>138</v>
      </c>
      <c r="C98" s="615" t="s">
        <v>81</v>
      </c>
      <c r="D98" s="616">
        <v>239.2</v>
      </c>
      <c r="E98" s="616">
        <v>219.32</v>
      </c>
      <c r="F98" s="587">
        <v>19.88</v>
      </c>
      <c r="G98" s="617">
        <v>80.5</v>
      </c>
      <c r="H98" s="587">
        <v>4.107</v>
      </c>
      <c r="I98" s="557" t="s">
        <v>81</v>
      </c>
      <c r="J98" s="142" t="s">
        <v>98</v>
      </c>
      <c r="K98" s="534">
        <v>5.82</v>
      </c>
      <c r="L98" s="534">
        <v>0.1</v>
      </c>
      <c r="M98" s="587">
        <v>31.99</v>
      </c>
      <c r="N98" s="606">
        <v>0.2</v>
      </c>
      <c r="O98" s="425">
        <v>43.26</v>
      </c>
      <c r="P98" s="587">
        <v>15.32</v>
      </c>
      <c r="Q98" s="587">
        <v>63.57</v>
      </c>
      <c r="R98" s="587">
        <v>0.25</v>
      </c>
    </row>
    <row r="99" spans="1:18" ht="14.25">
      <c r="A99" s="583" t="s">
        <v>476</v>
      </c>
      <c r="B99" s="618"/>
      <c r="C99" s="133" t="s">
        <v>381</v>
      </c>
      <c r="D99" s="619"/>
      <c r="E99" s="619"/>
      <c r="F99" s="590"/>
      <c r="G99" s="620"/>
      <c r="H99" s="590"/>
      <c r="I99" s="557"/>
      <c r="J99" s="142"/>
      <c r="K99" s="534"/>
      <c r="L99" s="534"/>
      <c r="M99" s="590"/>
      <c r="N99" s="621"/>
      <c r="O99" s="426"/>
      <c r="P99" s="590"/>
      <c r="Q99" s="590"/>
      <c r="R99" s="590"/>
    </row>
    <row r="100" spans="1:18" ht="14.25">
      <c r="A100" s="583" t="s">
        <v>477</v>
      </c>
      <c r="B100" s="618"/>
      <c r="C100" s="598" t="s">
        <v>478</v>
      </c>
      <c r="D100" s="619"/>
      <c r="E100" s="619"/>
      <c r="F100" s="590"/>
      <c r="G100" s="620"/>
      <c r="H100" s="590"/>
      <c r="I100" s="598"/>
      <c r="J100" s="27"/>
      <c r="K100" s="534"/>
      <c r="L100" s="534"/>
      <c r="M100" s="590"/>
      <c r="N100" s="621"/>
      <c r="O100" s="426"/>
      <c r="P100" s="590"/>
      <c r="Q100" s="590"/>
      <c r="R100" s="590"/>
    </row>
    <row r="101" spans="1:18" ht="14.25">
      <c r="A101" s="583" t="s">
        <v>479</v>
      </c>
      <c r="B101" s="618"/>
      <c r="C101" s="27" t="s">
        <v>89</v>
      </c>
      <c r="D101" s="619"/>
      <c r="E101" s="619"/>
      <c r="F101" s="590"/>
      <c r="G101" s="620"/>
      <c r="H101" s="590"/>
      <c r="I101" s="27" t="s">
        <v>89</v>
      </c>
      <c r="J101" s="27" t="s">
        <v>480</v>
      </c>
      <c r="K101" s="534">
        <v>6.71</v>
      </c>
      <c r="L101" s="534">
        <v>0.6</v>
      </c>
      <c r="M101" s="590"/>
      <c r="N101" s="621"/>
      <c r="O101" s="426"/>
      <c r="P101" s="590"/>
      <c r="Q101" s="590"/>
      <c r="R101" s="590"/>
    </row>
    <row r="102" spans="1:18" ht="14.25">
      <c r="A102" s="583" t="s">
        <v>481</v>
      </c>
      <c r="B102" s="618"/>
      <c r="C102" s="27" t="s">
        <v>302</v>
      </c>
      <c r="D102" s="619"/>
      <c r="E102" s="619"/>
      <c r="F102" s="590"/>
      <c r="G102" s="620"/>
      <c r="H102" s="590"/>
      <c r="I102" s="27" t="s">
        <v>302</v>
      </c>
      <c r="J102" s="27" t="s">
        <v>482</v>
      </c>
      <c r="K102" s="534">
        <v>1.25</v>
      </c>
      <c r="L102" s="147">
        <v>0.1</v>
      </c>
      <c r="M102" s="590"/>
      <c r="N102" s="621"/>
      <c r="O102" s="426"/>
      <c r="P102" s="590"/>
      <c r="Q102" s="590"/>
      <c r="R102" s="590"/>
    </row>
    <row r="103" spans="1:18" ht="14.25">
      <c r="A103" s="583" t="s">
        <v>483</v>
      </c>
      <c r="B103" s="618"/>
      <c r="C103" s="27" t="s">
        <v>219</v>
      </c>
      <c r="D103" s="619"/>
      <c r="E103" s="619"/>
      <c r="F103" s="590"/>
      <c r="G103" s="620"/>
      <c r="H103" s="590"/>
      <c r="I103" s="27" t="s">
        <v>219</v>
      </c>
      <c r="J103" s="27" t="s">
        <v>100</v>
      </c>
      <c r="K103" s="147">
        <v>3.12</v>
      </c>
      <c r="L103" s="147">
        <v>0.5</v>
      </c>
      <c r="M103" s="590"/>
      <c r="N103" s="621"/>
      <c r="O103" s="426"/>
      <c r="P103" s="590"/>
      <c r="Q103" s="590"/>
      <c r="R103" s="590"/>
    </row>
    <row r="104" spans="1:18" ht="14.25">
      <c r="A104" s="583" t="s">
        <v>484</v>
      </c>
      <c r="B104" s="618"/>
      <c r="C104" s="27" t="s">
        <v>485</v>
      </c>
      <c r="D104" s="619"/>
      <c r="E104" s="619"/>
      <c r="F104" s="590"/>
      <c r="G104" s="620"/>
      <c r="H104" s="590"/>
      <c r="I104" s="27"/>
      <c r="J104" s="27"/>
      <c r="K104" s="147"/>
      <c r="L104" s="147"/>
      <c r="M104" s="590"/>
      <c r="N104" s="621"/>
      <c r="O104" s="426"/>
      <c r="P104" s="590"/>
      <c r="Q104" s="590"/>
      <c r="R104" s="590"/>
    </row>
    <row r="105" spans="1:18" ht="14.25">
      <c r="A105" s="583" t="s">
        <v>486</v>
      </c>
      <c r="B105" s="618"/>
      <c r="C105" s="615" t="s">
        <v>170</v>
      </c>
      <c r="D105" s="619"/>
      <c r="E105" s="619"/>
      <c r="F105" s="590"/>
      <c r="G105" s="620"/>
      <c r="H105" s="590"/>
      <c r="I105" s="622" t="s">
        <v>170</v>
      </c>
      <c r="J105" s="583" t="s">
        <v>440</v>
      </c>
      <c r="K105" s="584">
        <v>11.38</v>
      </c>
      <c r="L105" s="584"/>
      <c r="M105" s="590"/>
      <c r="N105" s="621"/>
      <c r="O105" s="426"/>
      <c r="P105" s="590"/>
      <c r="Q105" s="590"/>
      <c r="R105" s="590"/>
    </row>
    <row r="106" spans="1:18" ht="14.25">
      <c r="A106" s="583" t="s">
        <v>487</v>
      </c>
      <c r="B106" s="618"/>
      <c r="C106" s="133" t="s">
        <v>56</v>
      </c>
      <c r="D106" s="619"/>
      <c r="E106" s="619"/>
      <c r="F106" s="590"/>
      <c r="G106" s="620"/>
      <c r="H106" s="590"/>
      <c r="I106" s="133" t="s">
        <v>56</v>
      </c>
      <c r="J106" s="609" t="s">
        <v>488</v>
      </c>
      <c r="K106" s="534">
        <v>4.84</v>
      </c>
      <c r="L106" s="534"/>
      <c r="M106" s="590"/>
      <c r="N106" s="621"/>
      <c r="O106" s="426"/>
      <c r="P106" s="590"/>
      <c r="Q106" s="590"/>
      <c r="R106" s="590"/>
    </row>
    <row r="107" spans="1:18" ht="14.25">
      <c r="A107" s="583" t="s">
        <v>489</v>
      </c>
      <c r="B107" s="618"/>
      <c r="C107" s="27" t="s">
        <v>42</v>
      </c>
      <c r="D107" s="619"/>
      <c r="E107" s="619"/>
      <c r="F107" s="590"/>
      <c r="G107" s="620"/>
      <c r="H107" s="590"/>
      <c r="I107" s="27" t="s">
        <v>42</v>
      </c>
      <c r="J107" s="27" t="s">
        <v>129</v>
      </c>
      <c r="K107" s="147">
        <v>0.04</v>
      </c>
      <c r="L107" s="147"/>
      <c r="M107" s="590"/>
      <c r="N107" s="621"/>
      <c r="O107" s="426"/>
      <c r="P107" s="590"/>
      <c r="Q107" s="590"/>
      <c r="R107" s="590"/>
    </row>
    <row r="108" spans="1:18" ht="14.25">
      <c r="A108" s="583" t="s">
        <v>490</v>
      </c>
      <c r="B108" s="618"/>
      <c r="C108" s="133" t="s">
        <v>224</v>
      </c>
      <c r="D108" s="619"/>
      <c r="E108" s="619"/>
      <c r="F108" s="590"/>
      <c r="G108" s="620"/>
      <c r="H108" s="590"/>
      <c r="I108" s="133" t="s">
        <v>224</v>
      </c>
      <c r="J108" s="137" t="s">
        <v>491</v>
      </c>
      <c r="K108" s="584">
        <v>1.2007</v>
      </c>
      <c r="L108" s="584">
        <v>0.192</v>
      </c>
      <c r="M108" s="590"/>
      <c r="N108" s="621"/>
      <c r="O108" s="426"/>
      <c r="P108" s="590"/>
      <c r="Q108" s="590"/>
      <c r="R108" s="590"/>
    </row>
    <row r="109" spans="1:18" ht="14.25">
      <c r="A109" s="583" t="s">
        <v>492</v>
      </c>
      <c r="B109" s="618"/>
      <c r="C109" s="133" t="s">
        <v>57</v>
      </c>
      <c r="D109" s="619"/>
      <c r="E109" s="619"/>
      <c r="F109" s="590"/>
      <c r="G109" s="620"/>
      <c r="H109" s="590"/>
      <c r="I109" s="133" t="s">
        <v>57</v>
      </c>
      <c r="J109" s="137" t="s">
        <v>493</v>
      </c>
      <c r="K109" s="584">
        <v>1.82</v>
      </c>
      <c r="L109" s="584">
        <v>1.43</v>
      </c>
      <c r="M109" s="590"/>
      <c r="N109" s="621"/>
      <c r="O109" s="426"/>
      <c r="P109" s="590"/>
      <c r="Q109" s="590"/>
      <c r="R109" s="590"/>
    </row>
    <row r="110" spans="1:18" ht="14.25">
      <c r="A110" s="583" t="s">
        <v>494</v>
      </c>
      <c r="B110" s="618"/>
      <c r="C110" s="133" t="s">
        <v>195</v>
      </c>
      <c r="D110" s="619"/>
      <c r="E110" s="619"/>
      <c r="F110" s="590"/>
      <c r="G110" s="620"/>
      <c r="H110" s="590"/>
      <c r="I110" s="133"/>
      <c r="J110" s="137"/>
      <c r="K110" s="584"/>
      <c r="L110" s="584"/>
      <c r="M110" s="590"/>
      <c r="N110" s="621"/>
      <c r="O110" s="426"/>
      <c r="P110" s="590"/>
      <c r="Q110" s="590"/>
      <c r="R110" s="590"/>
    </row>
    <row r="111" spans="1:18" ht="14.25">
      <c r="A111" s="583" t="s">
        <v>495</v>
      </c>
      <c r="B111" s="618"/>
      <c r="C111" s="133" t="s">
        <v>128</v>
      </c>
      <c r="D111" s="619"/>
      <c r="E111" s="619"/>
      <c r="F111" s="590"/>
      <c r="G111" s="620"/>
      <c r="H111" s="590"/>
      <c r="I111" s="133" t="s">
        <v>128</v>
      </c>
      <c r="J111" s="137"/>
      <c r="K111" s="584">
        <v>0.352</v>
      </c>
      <c r="L111" s="584"/>
      <c r="M111" s="590"/>
      <c r="N111" s="621"/>
      <c r="O111" s="426"/>
      <c r="P111" s="590"/>
      <c r="Q111" s="590"/>
      <c r="R111" s="590"/>
    </row>
    <row r="112" spans="1:18" ht="14.25">
      <c r="A112" s="583" t="s">
        <v>496</v>
      </c>
      <c r="B112" s="618"/>
      <c r="C112" s="133" t="s">
        <v>202</v>
      </c>
      <c r="D112" s="619"/>
      <c r="E112" s="619"/>
      <c r="F112" s="590"/>
      <c r="G112" s="620"/>
      <c r="H112" s="590"/>
      <c r="I112" s="133" t="s">
        <v>202</v>
      </c>
      <c r="J112" s="137" t="s">
        <v>497</v>
      </c>
      <c r="K112" s="584">
        <v>1.4634</v>
      </c>
      <c r="L112" s="584">
        <v>0.06</v>
      </c>
      <c r="M112" s="590"/>
      <c r="N112" s="621"/>
      <c r="O112" s="426"/>
      <c r="P112" s="590"/>
      <c r="Q112" s="590"/>
      <c r="R112" s="590"/>
    </row>
    <row r="113" spans="1:18" ht="14.25">
      <c r="A113" s="583" t="s">
        <v>498</v>
      </c>
      <c r="B113" s="618"/>
      <c r="C113" s="133" t="s">
        <v>97</v>
      </c>
      <c r="D113" s="619"/>
      <c r="E113" s="619"/>
      <c r="F113" s="590"/>
      <c r="G113" s="620"/>
      <c r="H113" s="590"/>
      <c r="I113" s="133" t="s">
        <v>97</v>
      </c>
      <c r="J113" s="137" t="s">
        <v>499</v>
      </c>
      <c r="K113" s="584">
        <v>1.2726</v>
      </c>
      <c r="L113" s="584"/>
      <c r="M113" s="590"/>
      <c r="N113" s="621"/>
      <c r="O113" s="426"/>
      <c r="P113" s="590"/>
      <c r="Q113" s="590"/>
      <c r="R113" s="590"/>
    </row>
    <row r="114" spans="1:18" ht="14.25">
      <c r="A114" s="583" t="s">
        <v>500</v>
      </c>
      <c r="B114" s="618"/>
      <c r="C114" s="133" t="s">
        <v>62</v>
      </c>
      <c r="D114" s="619"/>
      <c r="E114" s="619"/>
      <c r="F114" s="590"/>
      <c r="G114" s="620"/>
      <c r="H114" s="590"/>
      <c r="I114" s="133" t="s">
        <v>62</v>
      </c>
      <c r="J114" s="137" t="s">
        <v>501</v>
      </c>
      <c r="K114" s="584">
        <v>0.8158</v>
      </c>
      <c r="L114" s="584">
        <v>0.1325</v>
      </c>
      <c r="M114" s="590"/>
      <c r="N114" s="621"/>
      <c r="O114" s="426"/>
      <c r="P114" s="590"/>
      <c r="Q114" s="590"/>
      <c r="R114" s="590"/>
    </row>
    <row r="115" spans="1:18" ht="14.25">
      <c r="A115" s="583" t="s">
        <v>502</v>
      </c>
      <c r="B115" s="618"/>
      <c r="C115" s="133" t="s">
        <v>94</v>
      </c>
      <c r="D115" s="619"/>
      <c r="E115" s="619"/>
      <c r="F115" s="590"/>
      <c r="G115" s="620"/>
      <c r="H115" s="590"/>
      <c r="I115" s="133" t="s">
        <v>94</v>
      </c>
      <c r="J115" s="137" t="s">
        <v>503</v>
      </c>
      <c r="K115" s="534">
        <v>0.8965</v>
      </c>
      <c r="L115" s="534"/>
      <c r="M115" s="590"/>
      <c r="N115" s="621"/>
      <c r="O115" s="426"/>
      <c r="P115" s="590"/>
      <c r="Q115" s="590"/>
      <c r="R115" s="590"/>
    </row>
    <row r="116" spans="1:18" ht="14.25">
      <c r="A116" s="583" t="s">
        <v>504</v>
      </c>
      <c r="B116" s="618"/>
      <c r="C116" s="133" t="s">
        <v>505</v>
      </c>
      <c r="D116" s="619"/>
      <c r="E116" s="619"/>
      <c r="F116" s="590"/>
      <c r="G116" s="620"/>
      <c r="H116" s="590"/>
      <c r="I116" s="133" t="s">
        <v>505</v>
      </c>
      <c r="J116" s="137" t="s">
        <v>506</v>
      </c>
      <c r="K116" s="584">
        <v>0.5561</v>
      </c>
      <c r="L116" s="584"/>
      <c r="M116" s="590"/>
      <c r="N116" s="621"/>
      <c r="O116" s="426"/>
      <c r="P116" s="590"/>
      <c r="Q116" s="590"/>
      <c r="R116" s="590"/>
    </row>
    <row r="117" spans="1:18" ht="14.25">
      <c r="A117" s="583" t="s">
        <v>507</v>
      </c>
      <c r="B117" s="618"/>
      <c r="C117" s="133" t="s">
        <v>508</v>
      </c>
      <c r="D117" s="619"/>
      <c r="E117" s="619"/>
      <c r="F117" s="590"/>
      <c r="G117" s="620"/>
      <c r="H117" s="590"/>
      <c r="I117" s="133" t="s">
        <v>508</v>
      </c>
      <c r="J117" s="137" t="s">
        <v>509</v>
      </c>
      <c r="K117" s="584">
        <v>0.3947</v>
      </c>
      <c r="L117" s="584"/>
      <c r="M117" s="590"/>
      <c r="N117" s="621"/>
      <c r="O117" s="426"/>
      <c r="P117" s="590"/>
      <c r="Q117" s="590"/>
      <c r="R117" s="590"/>
    </row>
    <row r="118" spans="1:18" ht="14.25">
      <c r="A118" s="583" t="s">
        <v>510</v>
      </c>
      <c r="B118" s="618"/>
      <c r="C118" s="133" t="s">
        <v>64</v>
      </c>
      <c r="D118" s="619"/>
      <c r="E118" s="619"/>
      <c r="F118" s="590"/>
      <c r="G118" s="620"/>
      <c r="H118" s="590"/>
      <c r="I118" s="133" t="s">
        <v>64</v>
      </c>
      <c r="J118" s="137" t="s">
        <v>188</v>
      </c>
      <c r="K118" s="584">
        <v>2.06</v>
      </c>
      <c r="L118" s="584"/>
      <c r="M118" s="590"/>
      <c r="N118" s="621"/>
      <c r="O118" s="426"/>
      <c r="P118" s="590"/>
      <c r="Q118" s="590"/>
      <c r="R118" s="590"/>
    </row>
    <row r="119" spans="1:18" ht="14.25">
      <c r="A119" s="583" t="s">
        <v>511</v>
      </c>
      <c r="B119" s="618"/>
      <c r="C119" s="133" t="s">
        <v>309</v>
      </c>
      <c r="D119" s="619"/>
      <c r="E119" s="619"/>
      <c r="F119" s="590"/>
      <c r="G119" s="620"/>
      <c r="H119" s="590"/>
      <c r="I119" s="133" t="s">
        <v>309</v>
      </c>
      <c r="J119" s="137" t="s">
        <v>501</v>
      </c>
      <c r="K119" s="534">
        <v>1.3</v>
      </c>
      <c r="L119" s="534"/>
      <c r="M119" s="590"/>
      <c r="N119" s="621"/>
      <c r="O119" s="426"/>
      <c r="P119" s="590"/>
      <c r="Q119" s="590"/>
      <c r="R119" s="590"/>
    </row>
    <row r="120" spans="1:18" ht="14.25">
      <c r="A120" s="583" t="s">
        <v>512</v>
      </c>
      <c r="B120" s="618"/>
      <c r="C120" s="569" t="s">
        <v>89</v>
      </c>
      <c r="D120" s="619"/>
      <c r="E120" s="619"/>
      <c r="F120" s="590"/>
      <c r="G120" s="620"/>
      <c r="H120" s="590"/>
      <c r="I120" s="569" t="s">
        <v>89</v>
      </c>
      <c r="J120" s="27" t="s">
        <v>513</v>
      </c>
      <c r="K120" s="534">
        <v>8.25</v>
      </c>
      <c r="L120" s="534"/>
      <c r="M120" s="590"/>
      <c r="N120" s="621"/>
      <c r="O120" s="426"/>
      <c r="P120" s="590"/>
      <c r="Q120" s="590"/>
      <c r="R120" s="590"/>
    </row>
    <row r="121" spans="1:18" ht="14.25">
      <c r="A121" s="583" t="s">
        <v>514</v>
      </c>
      <c r="B121" s="618"/>
      <c r="C121" s="557" t="s">
        <v>515</v>
      </c>
      <c r="D121" s="619"/>
      <c r="E121" s="619"/>
      <c r="F121" s="590"/>
      <c r="G121" s="620"/>
      <c r="H121" s="590"/>
      <c r="I121" s="557" t="s">
        <v>515</v>
      </c>
      <c r="J121" s="583" t="s">
        <v>509</v>
      </c>
      <c r="K121" s="623">
        <v>1.8974</v>
      </c>
      <c r="L121" s="584"/>
      <c r="M121" s="590"/>
      <c r="N121" s="621"/>
      <c r="O121" s="426"/>
      <c r="P121" s="590"/>
      <c r="Q121" s="590"/>
      <c r="R121" s="590"/>
    </row>
    <row r="122" spans="1:18" ht="14.25">
      <c r="A122" s="583" t="s">
        <v>516</v>
      </c>
      <c r="B122" s="618"/>
      <c r="C122" s="598" t="s">
        <v>44</v>
      </c>
      <c r="D122" s="619"/>
      <c r="E122" s="619"/>
      <c r="F122" s="590"/>
      <c r="G122" s="620"/>
      <c r="H122" s="590"/>
      <c r="I122" s="622"/>
      <c r="J122" s="583"/>
      <c r="K122" s="584"/>
      <c r="L122" s="584"/>
      <c r="M122" s="590"/>
      <c r="N122" s="621"/>
      <c r="O122" s="426"/>
      <c r="P122" s="590"/>
      <c r="Q122" s="590"/>
      <c r="R122" s="590"/>
    </row>
    <row r="123" spans="1:18" ht="14.25">
      <c r="A123" s="583" t="s">
        <v>517</v>
      </c>
      <c r="B123" s="618"/>
      <c r="C123" s="598" t="s">
        <v>92</v>
      </c>
      <c r="D123" s="619"/>
      <c r="E123" s="619"/>
      <c r="F123" s="590"/>
      <c r="G123" s="620"/>
      <c r="H123" s="590"/>
      <c r="I123" s="622" t="s">
        <v>92</v>
      </c>
      <c r="J123" s="583" t="s">
        <v>518</v>
      </c>
      <c r="K123" s="584">
        <v>1.02</v>
      </c>
      <c r="L123" s="584"/>
      <c r="M123" s="590"/>
      <c r="N123" s="621"/>
      <c r="O123" s="426"/>
      <c r="P123" s="590"/>
      <c r="Q123" s="590"/>
      <c r="R123" s="590"/>
    </row>
    <row r="124" spans="1:18" ht="14.25">
      <c r="A124" s="583" t="s">
        <v>519</v>
      </c>
      <c r="B124" s="618"/>
      <c r="C124" s="598" t="s">
        <v>520</v>
      </c>
      <c r="D124" s="619"/>
      <c r="E124" s="619"/>
      <c r="F124" s="590"/>
      <c r="G124" s="620"/>
      <c r="H124" s="590"/>
      <c r="I124" s="622" t="s">
        <v>520</v>
      </c>
      <c r="J124" s="569" t="s">
        <v>521</v>
      </c>
      <c r="K124" s="584">
        <v>1</v>
      </c>
      <c r="L124" s="584"/>
      <c r="M124" s="590"/>
      <c r="N124" s="621"/>
      <c r="O124" s="426"/>
      <c r="P124" s="590"/>
      <c r="Q124" s="590"/>
      <c r="R124" s="590"/>
    </row>
    <row r="125" spans="1:18" ht="14.25">
      <c r="A125" s="583" t="s">
        <v>522</v>
      </c>
      <c r="B125" s="618"/>
      <c r="C125" s="598" t="s">
        <v>319</v>
      </c>
      <c r="D125" s="619"/>
      <c r="E125" s="619"/>
      <c r="F125" s="590"/>
      <c r="G125" s="620"/>
      <c r="H125" s="590"/>
      <c r="I125" s="622" t="s">
        <v>319</v>
      </c>
      <c r="J125" s="27"/>
      <c r="K125" s="534"/>
      <c r="L125" s="584"/>
      <c r="M125" s="590"/>
      <c r="N125" s="621"/>
      <c r="O125" s="426"/>
      <c r="P125" s="590"/>
      <c r="Q125" s="590"/>
      <c r="R125" s="590"/>
    </row>
    <row r="126" spans="1:18" ht="14.25">
      <c r="A126" s="583" t="s">
        <v>523</v>
      </c>
      <c r="B126" s="618"/>
      <c r="C126" s="27" t="s">
        <v>50</v>
      </c>
      <c r="D126" s="619"/>
      <c r="E126" s="619"/>
      <c r="F126" s="590"/>
      <c r="G126" s="620"/>
      <c r="H126" s="590"/>
      <c r="I126" s="27"/>
      <c r="J126" s="27"/>
      <c r="K126" s="534"/>
      <c r="L126" s="584"/>
      <c r="M126" s="590"/>
      <c r="N126" s="621"/>
      <c r="O126" s="426"/>
      <c r="P126" s="590"/>
      <c r="Q126" s="590"/>
      <c r="R126" s="590"/>
    </row>
    <row r="127" spans="1:18" ht="14.25">
      <c r="A127" s="583" t="s">
        <v>524</v>
      </c>
      <c r="B127" s="618"/>
      <c r="C127" s="569" t="s">
        <v>60</v>
      </c>
      <c r="D127" s="619"/>
      <c r="E127" s="619"/>
      <c r="F127" s="590"/>
      <c r="G127" s="620"/>
      <c r="H127" s="590"/>
      <c r="I127" s="569" t="s">
        <v>60</v>
      </c>
      <c r="J127" s="27" t="s">
        <v>525</v>
      </c>
      <c r="K127" s="534">
        <v>7.74</v>
      </c>
      <c r="L127" s="534">
        <v>0.5685</v>
      </c>
      <c r="M127" s="590"/>
      <c r="N127" s="621"/>
      <c r="O127" s="426"/>
      <c r="P127" s="590"/>
      <c r="Q127" s="590"/>
      <c r="R127" s="590"/>
    </row>
    <row r="128" spans="1:18" ht="14.25">
      <c r="A128" s="583" t="s">
        <v>526</v>
      </c>
      <c r="B128" s="618"/>
      <c r="C128" s="27" t="s">
        <v>91</v>
      </c>
      <c r="D128" s="619"/>
      <c r="E128" s="619"/>
      <c r="F128" s="590"/>
      <c r="G128" s="620"/>
      <c r="H128" s="590"/>
      <c r="I128" s="27" t="s">
        <v>91</v>
      </c>
      <c r="J128" s="27">
        <v>12</v>
      </c>
      <c r="K128" s="534">
        <v>0.66</v>
      </c>
      <c r="L128" s="534"/>
      <c r="M128" s="590"/>
      <c r="N128" s="621"/>
      <c r="O128" s="426"/>
      <c r="P128" s="590"/>
      <c r="Q128" s="590"/>
      <c r="R128" s="590"/>
    </row>
    <row r="129" spans="1:18" ht="14.25">
      <c r="A129" s="583" t="s">
        <v>527</v>
      </c>
      <c r="B129" s="618"/>
      <c r="C129" s="133" t="s">
        <v>42</v>
      </c>
      <c r="D129" s="619"/>
      <c r="E129" s="619"/>
      <c r="F129" s="590"/>
      <c r="G129" s="620"/>
      <c r="H129" s="590"/>
      <c r="I129" s="569" t="s">
        <v>42</v>
      </c>
      <c r="J129" s="569">
        <v>20</v>
      </c>
      <c r="K129" s="584">
        <v>0.03</v>
      </c>
      <c r="L129" s="584"/>
      <c r="M129" s="590"/>
      <c r="N129" s="621"/>
      <c r="O129" s="426"/>
      <c r="P129" s="590"/>
      <c r="Q129" s="590"/>
      <c r="R129" s="590"/>
    </row>
    <row r="130" spans="1:18" ht="14.25">
      <c r="A130" s="583" t="s">
        <v>528</v>
      </c>
      <c r="B130" s="618"/>
      <c r="C130" s="598" t="s">
        <v>298</v>
      </c>
      <c r="D130" s="619"/>
      <c r="E130" s="619"/>
      <c r="F130" s="590"/>
      <c r="G130" s="620"/>
      <c r="H130" s="590"/>
      <c r="I130" s="622" t="s">
        <v>298</v>
      </c>
      <c r="J130" s="583" t="s">
        <v>529</v>
      </c>
      <c r="K130" s="584">
        <v>1.37</v>
      </c>
      <c r="L130" s="584"/>
      <c r="M130" s="590"/>
      <c r="N130" s="621"/>
      <c r="O130" s="426"/>
      <c r="P130" s="590"/>
      <c r="Q130" s="590"/>
      <c r="R130" s="590"/>
    </row>
    <row r="131" spans="1:18" ht="14.25">
      <c r="A131" s="583" t="s">
        <v>530</v>
      </c>
      <c r="B131" s="618"/>
      <c r="C131" s="133" t="s">
        <v>53</v>
      </c>
      <c r="D131" s="619"/>
      <c r="E131" s="619"/>
      <c r="F131" s="590"/>
      <c r="G131" s="620"/>
      <c r="H131" s="590"/>
      <c r="I131" s="569" t="s">
        <v>53</v>
      </c>
      <c r="J131" s="137" t="s">
        <v>531</v>
      </c>
      <c r="K131" s="584">
        <v>1.56</v>
      </c>
      <c r="L131" s="534">
        <v>0.294</v>
      </c>
      <c r="M131" s="590"/>
      <c r="N131" s="621"/>
      <c r="O131" s="426"/>
      <c r="P131" s="590"/>
      <c r="Q131" s="590"/>
      <c r="R131" s="590"/>
    </row>
    <row r="132" spans="1:18" ht="14.25">
      <c r="A132" s="583" t="s">
        <v>532</v>
      </c>
      <c r="B132" s="618"/>
      <c r="C132" s="133" t="s">
        <v>533</v>
      </c>
      <c r="D132" s="619"/>
      <c r="E132" s="619"/>
      <c r="F132" s="590"/>
      <c r="G132" s="620"/>
      <c r="H132" s="590"/>
      <c r="I132" s="569"/>
      <c r="J132" s="609"/>
      <c r="K132" s="534"/>
      <c r="L132" s="584"/>
      <c r="M132" s="590"/>
      <c r="N132" s="621"/>
      <c r="O132" s="426"/>
      <c r="P132" s="590"/>
      <c r="Q132" s="590"/>
      <c r="R132" s="590"/>
    </row>
    <row r="133" spans="1:18" ht="14.25">
      <c r="A133" s="583" t="s">
        <v>534</v>
      </c>
      <c r="B133" s="618"/>
      <c r="C133" s="133" t="s">
        <v>535</v>
      </c>
      <c r="D133" s="619"/>
      <c r="E133" s="619"/>
      <c r="F133" s="590"/>
      <c r="G133" s="620"/>
      <c r="H133" s="590"/>
      <c r="I133" s="569"/>
      <c r="J133" s="609"/>
      <c r="K133" s="534"/>
      <c r="L133" s="584"/>
      <c r="M133" s="590"/>
      <c r="N133" s="621"/>
      <c r="O133" s="426"/>
      <c r="P133" s="590"/>
      <c r="Q133" s="590"/>
      <c r="R133" s="590"/>
    </row>
    <row r="134" spans="1:18" ht="14.25">
      <c r="A134" s="583" t="s">
        <v>536</v>
      </c>
      <c r="B134" s="618"/>
      <c r="C134" s="133" t="s">
        <v>537</v>
      </c>
      <c r="D134" s="619"/>
      <c r="E134" s="619"/>
      <c r="F134" s="590"/>
      <c r="G134" s="620"/>
      <c r="H134" s="590"/>
      <c r="I134" s="569"/>
      <c r="J134" s="609"/>
      <c r="K134" s="534"/>
      <c r="L134" s="584"/>
      <c r="M134" s="590"/>
      <c r="N134" s="621"/>
      <c r="O134" s="426"/>
      <c r="P134" s="590"/>
      <c r="Q134" s="590"/>
      <c r="R134" s="590"/>
    </row>
    <row r="135" spans="1:18" ht="14.25">
      <c r="A135" s="583" t="s">
        <v>538</v>
      </c>
      <c r="B135" s="618"/>
      <c r="C135" s="133" t="s">
        <v>539</v>
      </c>
      <c r="D135" s="619"/>
      <c r="E135" s="619"/>
      <c r="F135" s="590"/>
      <c r="G135" s="620"/>
      <c r="H135" s="590"/>
      <c r="I135" s="569"/>
      <c r="J135" s="609"/>
      <c r="K135" s="534"/>
      <c r="L135" s="584"/>
      <c r="M135" s="590"/>
      <c r="N135" s="621"/>
      <c r="O135" s="426"/>
      <c r="P135" s="590"/>
      <c r="Q135" s="590"/>
      <c r="R135" s="590"/>
    </row>
    <row r="136" spans="1:18" ht="14.25">
      <c r="A136" s="583" t="s">
        <v>540</v>
      </c>
      <c r="B136" s="618"/>
      <c r="C136" s="133" t="s">
        <v>204</v>
      </c>
      <c r="D136" s="619"/>
      <c r="E136" s="619"/>
      <c r="F136" s="590"/>
      <c r="G136" s="620"/>
      <c r="H136" s="590"/>
      <c r="I136" s="569"/>
      <c r="J136" s="609"/>
      <c r="K136" s="534"/>
      <c r="L136" s="584"/>
      <c r="M136" s="590"/>
      <c r="N136" s="621"/>
      <c r="O136" s="426"/>
      <c r="P136" s="590"/>
      <c r="Q136" s="590"/>
      <c r="R136" s="590"/>
    </row>
    <row r="137" spans="1:18" ht="14.25">
      <c r="A137" s="583" t="s">
        <v>541</v>
      </c>
      <c r="B137" s="618"/>
      <c r="C137" s="133" t="s">
        <v>542</v>
      </c>
      <c r="D137" s="619"/>
      <c r="E137" s="619"/>
      <c r="F137" s="590"/>
      <c r="G137" s="620"/>
      <c r="H137" s="590"/>
      <c r="I137" s="569"/>
      <c r="J137" s="609"/>
      <c r="K137" s="534"/>
      <c r="L137" s="584"/>
      <c r="M137" s="590"/>
      <c r="N137" s="621"/>
      <c r="O137" s="426"/>
      <c r="P137" s="590"/>
      <c r="Q137" s="590"/>
      <c r="R137" s="590"/>
    </row>
    <row r="138" spans="1:18" ht="14.25">
      <c r="A138" s="583" t="s">
        <v>543</v>
      </c>
      <c r="B138" s="618"/>
      <c r="C138" s="133" t="s">
        <v>544</v>
      </c>
      <c r="D138" s="619"/>
      <c r="E138" s="619"/>
      <c r="F138" s="590"/>
      <c r="G138" s="620"/>
      <c r="H138" s="590"/>
      <c r="I138" s="569"/>
      <c r="J138" s="609"/>
      <c r="K138" s="534"/>
      <c r="L138" s="584"/>
      <c r="M138" s="590"/>
      <c r="N138" s="621"/>
      <c r="O138" s="426"/>
      <c r="P138" s="590"/>
      <c r="Q138" s="590"/>
      <c r="R138" s="590"/>
    </row>
    <row r="139" spans="1:18" ht="14.25">
      <c r="A139" s="583" t="s">
        <v>545</v>
      </c>
      <c r="B139" s="618"/>
      <c r="C139" s="133" t="s">
        <v>101</v>
      </c>
      <c r="D139" s="619"/>
      <c r="E139" s="619"/>
      <c r="F139" s="590"/>
      <c r="G139" s="620"/>
      <c r="H139" s="590"/>
      <c r="I139" s="133" t="s">
        <v>101</v>
      </c>
      <c r="J139" s="27" t="s">
        <v>546</v>
      </c>
      <c r="K139" s="534">
        <v>6.38</v>
      </c>
      <c r="L139" s="584">
        <v>0.13</v>
      </c>
      <c r="M139" s="590"/>
      <c r="N139" s="621"/>
      <c r="O139" s="426"/>
      <c r="P139" s="590"/>
      <c r="Q139" s="590"/>
      <c r="R139" s="590"/>
    </row>
    <row r="140" spans="1:18" ht="14.25">
      <c r="A140" s="583" t="s">
        <v>547</v>
      </c>
      <c r="B140" s="618"/>
      <c r="C140" s="133" t="s">
        <v>548</v>
      </c>
      <c r="D140" s="619"/>
      <c r="E140" s="619"/>
      <c r="F140" s="590"/>
      <c r="G140" s="620"/>
      <c r="H140" s="590"/>
      <c r="I140" s="569"/>
      <c r="J140" s="609"/>
      <c r="K140" s="534"/>
      <c r="L140" s="584"/>
      <c r="M140" s="590"/>
      <c r="N140" s="621"/>
      <c r="O140" s="426"/>
      <c r="P140" s="590"/>
      <c r="Q140" s="590"/>
      <c r="R140" s="590"/>
    </row>
    <row r="141" spans="1:18" ht="14.25">
      <c r="A141" s="583" t="s">
        <v>549</v>
      </c>
      <c r="B141" s="618"/>
      <c r="C141" s="133" t="s">
        <v>550</v>
      </c>
      <c r="D141" s="619"/>
      <c r="E141" s="619"/>
      <c r="F141" s="590"/>
      <c r="G141" s="620"/>
      <c r="H141" s="590"/>
      <c r="I141" s="569"/>
      <c r="J141" s="609"/>
      <c r="K141" s="534"/>
      <c r="L141" s="584"/>
      <c r="M141" s="590"/>
      <c r="N141" s="621"/>
      <c r="O141" s="426"/>
      <c r="P141" s="590"/>
      <c r="Q141" s="590"/>
      <c r="R141" s="590"/>
    </row>
    <row r="142" spans="1:18" ht="14.25">
      <c r="A142" s="583" t="s">
        <v>551</v>
      </c>
      <c r="B142" s="618"/>
      <c r="C142" s="27" t="s">
        <v>552</v>
      </c>
      <c r="D142" s="619"/>
      <c r="E142" s="619"/>
      <c r="F142" s="590"/>
      <c r="G142" s="620"/>
      <c r="H142" s="590"/>
      <c r="I142" s="27" t="s">
        <v>552</v>
      </c>
      <c r="J142" s="27" t="s">
        <v>553</v>
      </c>
      <c r="K142" s="534">
        <v>4.3</v>
      </c>
      <c r="L142" s="534"/>
      <c r="M142" s="590"/>
      <c r="N142" s="621"/>
      <c r="O142" s="426"/>
      <c r="P142" s="590"/>
      <c r="Q142" s="590"/>
      <c r="R142" s="590"/>
    </row>
    <row r="143" spans="1:18" ht="14.25">
      <c r="A143" s="583" t="s">
        <v>554</v>
      </c>
      <c r="B143" s="618"/>
      <c r="C143" s="598" t="s">
        <v>182</v>
      </c>
      <c r="D143" s="619"/>
      <c r="E143" s="619"/>
      <c r="F143" s="590"/>
      <c r="G143" s="620"/>
      <c r="H143" s="590"/>
      <c r="I143" s="598" t="s">
        <v>182</v>
      </c>
      <c r="J143" s="598" t="s">
        <v>555</v>
      </c>
      <c r="K143" s="534">
        <v>1</v>
      </c>
      <c r="L143" s="534"/>
      <c r="M143" s="590"/>
      <c r="N143" s="621"/>
      <c r="O143" s="426"/>
      <c r="P143" s="590"/>
      <c r="Q143" s="590"/>
      <c r="R143" s="590"/>
    </row>
    <row r="144" spans="1:18" ht="14.25">
      <c r="A144" s="583" t="s">
        <v>556</v>
      </c>
      <c r="B144" s="618"/>
      <c r="C144" s="598" t="s">
        <v>371</v>
      </c>
      <c r="D144" s="619"/>
      <c r="E144" s="619"/>
      <c r="F144" s="590"/>
      <c r="G144" s="620"/>
      <c r="H144" s="590"/>
      <c r="I144" s="598"/>
      <c r="J144" s="27"/>
      <c r="K144" s="534"/>
      <c r="L144" s="534"/>
      <c r="M144" s="590"/>
      <c r="N144" s="621"/>
      <c r="O144" s="426"/>
      <c r="P144" s="590"/>
      <c r="Q144" s="590"/>
      <c r="R144" s="590"/>
    </row>
    <row r="145" spans="1:18" ht="14.25">
      <c r="A145" s="583" t="s">
        <v>557</v>
      </c>
      <c r="B145" s="618"/>
      <c r="C145" s="598" t="s">
        <v>65</v>
      </c>
      <c r="D145" s="619"/>
      <c r="E145" s="619"/>
      <c r="F145" s="590"/>
      <c r="G145" s="620"/>
      <c r="H145" s="590"/>
      <c r="I145" s="598"/>
      <c r="J145" s="27"/>
      <c r="K145" s="534"/>
      <c r="L145" s="534"/>
      <c r="M145" s="590"/>
      <c r="N145" s="621"/>
      <c r="O145" s="426"/>
      <c r="P145" s="590"/>
      <c r="Q145" s="590"/>
      <c r="R145" s="590"/>
    </row>
    <row r="146" spans="1:18" ht="14.25">
      <c r="A146" s="583" t="s">
        <v>558</v>
      </c>
      <c r="B146" s="618"/>
      <c r="C146" s="27" t="s">
        <v>559</v>
      </c>
      <c r="D146" s="619"/>
      <c r="E146" s="619"/>
      <c r="F146" s="590"/>
      <c r="G146" s="620"/>
      <c r="H146" s="590"/>
      <c r="I146" s="598"/>
      <c r="J146" s="27"/>
      <c r="K146" s="534"/>
      <c r="L146" s="534"/>
      <c r="M146" s="590"/>
      <c r="N146" s="621"/>
      <c r="O146" s="426"/>
      <c r="P146" s="590"/>
      <c r="Q146" s="590"/>
      <c r="R146" s="590"/>
    </row>
    <row r="147" spans="1:18" ht="14.25">
      <c r="A147" s="583" t="s">
        <v>560</v>
      </c>
      <c r="B147" s="618"/>
      <c r="C147" s="27" t="s">
        <v>561</v>
      </c>
      <c r="D147" s="619"/>
      <c r="E147" s="619"/>
      <c r="F147" s="590"/>
      <c r="G147" s="620"/>
      <c r="H147" s="590"/>
      <c r="I147" s="598"/>
      <c r="J147" s="27"/>
      <c r="K147" s="534"/>
      <c r="L147" s="534"/>
      <c r="M147" s="590"/>
      <c r="N147" s="621"/>
      <c r="O147" s="426"/>
      <c r="P147" s="590"/>
      <c r="Q147" s="590"/>
      <c r="R147" s="590"/>
    </row>
    <row r="148" spans="1:18" ht="14.25">
      <c r="A148" s="583" t="s">
        <v>562</v>
      </c>
      <c r="B148" s="618"/>
      <c r="C148" s="27" t="s">
        <v>340</v>
      </c>
      <c r="D148" s="619"/>
      <c r="E148" s="619"/>
      <c r="F148" s="590"/>
      <c r="G148" s="620"/>
      <c r="H148" s="590"/>
      <c r="I148" s="598"/>
      <c r="J148" s="27"/>
      <c r="K148" s="534"/>
      <c r="L148" s="534"/>
      <c r="M148" s="590"/>
      <c r="N148" s="621"/>
      <c r="O148" s="426"/>
      <c r="P148" s="590"/>
      <c r="Q148" s="590"/>
      <c r="R148" s="590"/>
    </row>
    <row r="149" spans="1:18" ht="14.25">
      <c r="A149" s="583" t="s">
        <v>563</v>
      </c>
      <c r="B149" s="618"/>
      <c r="C149" s="27" t="s">
        <v>564</v>
      </c>
      <c r="D149" s="619"/>
      <c r="E149" s="619"/>
      <c r="F149" s="590"/>
      <c r="G149" s="620"/>
      <c r="H149" s="590"/>
      <c r="I149" s="598"/>
      <c r="J149" s="27"/>
      <c r="K149" s="534"/>
      <c r="L149" s="534"/>
      <c r="M149" s="590"/>
      <c r="N149" s="621"/>
      <c r="O149" s="426"/>
      <c r="P149" s="590"/>
      <c r="Q149" s="590"/>
      <c r="R149" s="590"/>
    </row>
    <row r="150" spans="1:18" ht="14.25">
      <c r="A150" s="583" t="s">
        <v>565</v>
      </c>
      <c r="B150" s="618"/>
      <c r="C150" s="27" t="s">
        <v>566</v>
      </c>
      <c r="D150" s="619"/>
      <c r="E150" s="619"/>
      <c r="F150" s="590"/>
      <c r="G150" s="620"/>
      <c r="H150" s="590"/>
      <c r="I150" s="598"/>
      <c r="J150" s="27"/>
      <c r="K150" s="534"/>
      <c r="L150" s="534"/>
      <c r="M150" s="590"/>
      <c r="N150" s="621"/>
      <c r="O150" s="426"/>
      <c r="P150" s="590"/>
      <c r="Q150" s="590"/>
      <c r="R150" s="590"/>
    </row>
    <row r="151" spans="1:18" ht="14.25">
      <c r="A151" s="583" t="s">
        <v>567</v>
      </c>
      <c r="B151" s="624"/>
      <c r="C151" s="598" t="s">
        <v>568</v>
      </c>
      <c r="D151" s="625"/>
      <c r="E151" s="625"/>
      <c r="F151" s="593"/>
      <c r="G151" s="601"/>
      <c r="H151" s="593"/>
      <c r="I151" s="598"/>
      <c r="J151" s="27"/>
      <c r="K151" s="534"/>
      <c r="L151" s="534"/>
      <c r="M151" s="593"/>
      <c r="N151" s="628"/>
      <c r="O151" s="427"/>
      <c r="P151" s="593"/>
      <c r="Q151" s="593"/>
      <c r="R151" s="593"/>
    </row>
    <row r="152" spans="1:18" ht="14.25">
      <c r="A152" s="583" t="s">
        <v>569</v>
      </c>
      <c r="B152" s="614" t="s">
        <v>200</v>
      </c>
      <c r="C152" s="133" t="s">
        <v>224</v>
      </c>
      <c r="D152" s="606">
        <v>218.98</v>
      </c>
      <c r="E152" s="616">
        <v>74.12</v>
      </c>
      <c r="F152" s="626">
        <v>144.86</v>
      </c>
      <c r="G152" s="606">
        <v>42.58</v>
      </c>
      <c r="H152" s="616">
        <v>2.9</v>
      </c>
      <c r="I152" s="598" t="s">
        <v>570</v>
      </c>
      <c r="J152" s="142" t="s">
        <v>84</v>
      </c>
      <c r="K152" s="534">
        <v>0.52</v>
      </c>
      <c r="L152" s="534">
        <v>0.1</v>
      </c>
      <c r="M152" s="606">
        <v>11.46</v>
      </c>
      <c r="N152" s="606"/>
      <c r="O152" s="425">
        <v>17.41</v>
      </c>
      <c r="P152" s="587">
        <v>141.96</v>
      </c>
      <c r="Q152" s="587">
        <v>2.67</v>
      </c>
      <c r="R152" s="587"/>
    </row>
    <row r="153" spans="1:18" ht="14.25">
      <c r="A153" s="583" t="s">
        <v>571</v>
      </c>
      <c r="B153" s="618"/>
      <c r="C153" s="598" t="s">
        <v>53</v>
      </c>
      <c r="D153" s="621"/>
      <c r="E153" s="619"/>
      <c r="F153" s="627"/>
      <c r="G153" s="621"/>
      <c r="H153" s="619"/>
      <c r="I153" s="622" t="s">
        <v>53</v>
      </c>
      <c r="J153" s="142" t="s">
        <v>572</v>
      </c>
      <c r="K153" s="534">
        <v>2.34</v>
      </c>
      <c r="L153" s="534"/>
      <c r="M153" s="621"/>
      <c r="N153" s="621"/>
      <c r="O153" s="426"/>
      <c r="P153" s="590"/>
      <c r="Q153" s="590"/>
      <c r="R153" s="590"/>
    </row>
    <row r="154" spans="1:18" ht="14.25">
      <c r="A154" s="583" t="s">
        <v>573</v>
      </c>
      <c r="B154" s="618"/>
      <c r="C154" s="598" t="s">
        <v>574</v>
      </c>
      <c r="D154" s="621"/>
      <c r="E154" s="619"/>
      <c r="F154" s="627"/>
      <c r="G154" s="621"/>
      <c r="H154" s="619"/>
      <c r="I154" s="598" t="s">
        <v>574</v>
      </c>
      <c r="J154" s="142" t="s">
        <v>575</v>
      </c>
      <c r="K154" s="584">
        <v>0.38</v>
      </c>
      <c r="L154" s="584"/>
      <c r="M154" s="621"/>
      <c r="N154" s="621"/>
      <c r="O154" s="426"/>
      <c r="P154" s="590"/>
      <c r="Q154" s="590"/>
      <c r="R154" s="590"/>
    </row>
    <row r="155" spans="1:18" ht="14.25">
      <c r="A155" s="583" t="s">
        <v>576</v>
      </c>
      <c r="B155" s="618"/>
      <c r="C155" s="27" t="s">
        <v>79</v>
      </c>
      <c r="D155" s="621"/>
      <c r="E155" s="619"/>
      <c r="F155" s="627"/>
      <c r="G155" s="621"/>
      <c r="H155" s="619"/>
      <c r="I155" s="27" t="s">
        <v>79</v>
      </c>
      <c r="J155" s="598">
        <v>5</v>
      </c>
      <c r="K155" s="534">
        <v>0.07</v>
      </c>
      <c r="L155" s="534"/>
      <c r="M155" s="621"/>
      <c r="N155" s="621"/>
      <c r="O155" s="426"/>
      <c r="P155" s="590"/>
      <c r="Q155" s="590"/>
      <c r="R155" s="590"/>
    </row>
    <row r="156" spans="1:18" ht="14.25">
      <c r="A156" s="583" t="s">
        <v>577</v>
      </c>
      <c r="B156" s="618"/>
      <c r="C156" s="27" t="s">
        <v>97</v>
      </c>
      <c r="D156" s="621"/>
      <c r="E156" s="619"/>
      <c r="F156" s="627"/>
      <c r="G156" s="621"/>
      <c r="H156" s="619"/>
      <c r="I156" s="27" t="s">
        <v>97</v>
      </c>
      <c r="J156" s="534" t="s">
        <v>578</v>
      </c>
      <c r="K156" s="534">
        <v>1.14</v>
      </c>
      <c r="L156" s="534"/>
      <c r="M156" s="621"/>
      <c r="N156" s="621"/>
      <c r="O156" s="426"/>
      <c r="P156" s="590"/>
      <c r="Q156" s="590"/>
      <c r="R156" s="590"/>
    </row>
    <row r="157" spans="1:18" ht="14.25">
      <c r="A157" s="583" t="s">
        <v>579</v>
      </c>
      <c r="B157" s="618"/>
      <c r="C157" s="27" t="s">
        <v>580</v>
      </c>
      <c r="D157" s="621"/>
      <c r="E157" s="619"/>
      <c r="F157" s="627"/>
      <c r="G157" s="621"/>
      <c r="H157" s="619"/>
      <c r="I157" s="27" t="s">
        <v>580</v>
      </c>
      <c r="J157" s="142" t="s">
        <v>336</v>
      </c>
      <c r="K157" s="534">
        <v>0.4</v>
      </c>
      <c r="L157" s="534"/>
      <c r="M157" s="621"/>
      <c r="N157" s="621"/>
      <c r="O157" s="426"/>
      <c r="P157" s="590"/>
      <c r="Q157" s="590"/>
      <c r="R157" s="590"/>
    </row>
    <row r="158" spans="1:18" ht="14.25">
      <c r="A158" s="583" t="s">
        <v>581</v>
      </c>
      <c r="B158" s="618"/>
      <c r="C158" s="598" t="s">
        <v>582</v>
      </c>
      <c r="D158" s="621"/>
      <c r="E158" s="619"/>
      <c r="F158" s="627"/>
      <c r="G158" s="621"/>
      <c r="H158" s="619"/>
      <c r="I158" s="598" t="s">
        <v>582</v>
      </c>
      <c r="J158" s="142" t="s">
        <v>583</v>
      </c>
      <c r="K158" s="598">
        <v>0.12</v>
      </c>
      <c r="L158" s="142"/>
      <c r="M158" s="621"/>
      <c r="N158" s="621"/>
      <c r="O158" s="426"/>
      <c r="P158" s="590"/>
      <c r="Q158" s="590"/>
      <c r="R158" s="590"/>
    </row>
    <row r="159" spans="1:18" ht="14.25">
      <c r="A159" s="583" t="s">
        <v>584</v>
      </c>
      <c r="B159" s="618"/>
      <c r="C159" s="27" t="s">
        <v>505</v>
      </c>
      <c r="D159" s="621"/>
      <c r="E159" s="619"/>
      <c r="F159" s="627"/>
      <c r="G159" s="621"/>
      <c r="H159" s="619"/>
      <c r="I159" s="27" t="s">
        <v>505</v>
      </c>
      <c r="J159" s="142" t="s">
        <v>440</v>
      </c>
      <c r="K159" s="534">
        <v>0.21</v>
      </c>
      <c r="L159" s="534"/>
      <c r="M159" s="621"/>
      <c r="N159" s="621"/>
      <c r="O159" s="426"/>
      <c r="P159" s="590"/>
      <c r="Q159" s="590"/>
      <c r="R159" s="590"/>
    </row>
    <row r="160" spans="1:18" ht="14.25">
      <c r="A160" s="583" t="s">
        <v>585</v>
      </c>
      <c r="B160" s="618"/>
      <c r="C160" s="27" t="s">
        <v>182</v>
      </c>
      <c r="D160" s="621"/>
      <c r="E160" s="619"/>
      <c r="F160" s="627"/>
      <c r="G160" s="621"/>
      <c r="H160" s="619"/>
      <c r="I160" s="27" t="s">
        <v>182</v>
      </c>
      <c r="J160" s="142" t="s">
        <v>586</v>
      </c>
      <c r="K160" s="534">
        <v>0.06</v>
      </c>
      <c r="L160" s="534"/>
      <c r="M160" s="621"/>
      <c r="N160" s="621"/>
      <c r="O160" s="426"/>
      <c r="P160" s="590"/>
      <c r="Q160" s="590"/>
      <c r="R160" s="590"/>
    </row>
    <row r="161" spans="1:18" ht="14.25">
      <c r="A161" s="583" t="s">
        <v>587</v>
      </c>
      <c r="B161" s="618"/>
      <c r="C161" s="598" t="s">
        <v>588</v>
      </c>
      <c r="D161" s="621"/>
      <c r="E161" s="619"/>
      <c r="F161" s="627"/>
      <c r="G161" s="621"/>
      <c r="H161" s="619"/>
      <c r="I161" s="598" t="s">
        <v>588</v>
      </c>
      <c r="J161" s="142" t="s">
        <v>374</v>
      </c>
      <c r="K161" s="27">
        <v>0.09</v>
      </c>
      <c r="L161" s="27"/>
      <c r="M161" s="621"/>
      <c r="N161" s="621"/>
      <c r="O161" s="426"/>
      <c r="P161" s="590"/>
      <c r="Q161" s="590"/>
      <c r="R161" s="590"/>
    </row>
    <row r="162" spans="1:18" ht="14.25">
      <c r="A162" s="583" t="s">
        <v>589</v>
      </c>
      <c r="B162" s="618"/>
      <c r="C162" s="598" t="s">
        <v>590</v>
      </c>
      <c r="D162" s="621"/>
      <c r="E162" s="619"/>
      <c r="F162" s="627"/>
      <c r="G162" s="621"/>
      <c r="H162" s="619"/>
      <c r="I162" s="598" t="s">
        <v>590</v>
      </c>
      <c r="J162" s="142">
        <v>13</v>
      </c>
      <c r="K162" s="534">
        <v>0.0001</v>
      </c>
      <c r="L162" s="534"/>
      <c r="M162" s="621"/>
      <c r="N162" s="621"/>
      <c r="O162" s="426"/>
      <c r="P162" s="590"/>
      <c r="Q162" s="590"/>
      <c r="R162" s="590"/>
    </row>
    <row r="163" spans="1:18" ht="14.25">
      <c r="A163" s="583" t="s">
        <v>591</v>
      </c>
      <c r="B163" s="618"/>
      <c r="C163" s="27" t="s">
        <v>170</v>
      </c>
      <c r="D163" s="621"/>
      <c r="E163" s="619"/>
      <c r="F163" s="627"/>
      <c r="G163" s="621"/>
      <c r="H163" s="619"/>
      <c r="I163" s="27" t="s">
        <v>170</v>
      </c>
      <c r="J163" s="142" t="s">
        <v>442</v>
      </c>
      <c r="K163" s="534">
        <v>0.9962</v>
      </c>
      <c r="L163" s="534">
        <v>0.2</v>
      </c>
      <c r="M163" s="621"/>
      <c r="N163" s="621"/>
      <c r="O163" s="426"/>
      <c r="P163" s="590"/>
      <c r="Q163" s="590"/>
      <c r="R163" s="590"/>
    </row>
    <row r="164" spans="1:18" ht="14.25">
      <c r="A164" s="583" t="s">
        <v>592</v>
      </c>
      <c r="B164" s="618"/>
      <c r="C164" s="27" t="s">
        <v>593</v>
      </c>
      <c r="D164" s="621"/>
      <c r="E164" s="619"/>
      <c r="F164" s="627"/>
      <c r="G164" s="621"/>
      <c r="H164" s="619"/>
      <c r="I164" s="27" t="s">
        <v>593</v>
      </c>
      <c r="J164" s="142" t="s">
        <v>220</v>
      </c>
      <c r="K164" s="534">
        <v>0.017</v>
      </c>
      <c r="L164" s="534"/>
      <c r="M164" s="621"/>
      <c r="N164" s="621"/>
      <c r="O164" s="426"/>
      <c r="P164" s="590"/>
      <c r="Q164" s="590"/>
      <c r="R164" s="590"/>
    </row>
    <row r="165" spans="1:18" ht="14.25">
      <c r="A165" s="583" t="s">
        <v>594</v>
      </c>
      <c r="B165" s="618"/>
      <c r="C165" s="27" t="s">
        <v>595</v>
      </c>
      <c r="D165" s="621"/>
      <c r="E165" s="619"/>
      <c r="F165" s="627"/>
      <c r="G165" s="621"/>
      <c r="H165" s="619"/>
      <c r="I165" s="27" t="s">
        <v>595</v>
      </c>
      <c r="J165" s="142" t="s">
        <v>336</v>
      </c>
      <c r="K165" s="534">
        <v>0.4</v>
      </c>
      <c r="L165" s="534"/>
      <c r="M165" s="621"/>
      <c r="N165" s="621"/>
      <c r="O165" s="426"/>
      <c r="P165" s="590"/>
      <c r="Q165" s="590"/>
      <c r="R165" s="590"/>
    </row>
    <row r="166" spans="1:18" ht="14.25">
      <c r="A166" s="583" t="s">
        <v>596</v>
      </c>
      <c r="B166" s="618"/>
      <c r="C166" s="598" t="s">
        <v>212</v>
      </c>
      <c r="D166" s="621"/>
      <c r="E166" s="619"/>
      <c r="F166" s="627"/>
      <c r="G166" s="621"/>
      <c r="H166" s="619"/>
      <c r="I166" s="598" t="s">
        <v>212</v>
      </c>
      <c r="J166" s="142" t="s">
        <v>297</v>
      </c>
      <c r="K166" s="534">
        <v>0.07</v>
      </c>
      <c r="L166" s="534"/>
      <c r="M166" s="621"/>
      <c r="N166" s="621"/>
      <c r="O166" s="426"/>
      <c r="P166" s="590"/>
      <c r="Q166" s="590"/>
      <c r="R166" s="590"/>
    </row>
    <row r="167" spans="1:18" ht="14.25">
      <c r="A167" s="583" t="s">
        <v>597</v>
      </c>
      <c r="B167" s="618"/>
      <c r="C167" s="598" t="s">
        <v>598</v>
      </c>
      <c r="D167" s="621"/>
      <c r="E167" s="619"/>
      <c r="F167" s="627"/>
      <c r="G167" s="621"/>
      <c r="H167" s="619"/>
      <c r="I167" s="598" t="s">
        <v>598</v>
      </c>
      <c r="J167" s="598">
        <v>4</v>
      </c>
      <c r="K167" s="534">
        <v>0.11</v>
      </c>
      <c r="L167" s="534">
        <v>0.01</v>
      </c>
      <c r="M167" s="621"/>
      <c r="N167" s="621"/>
      <c r="O167" s="426"/>
      <c r="P167" s="590"/>
      <c r="Q167" s="590"/>
      <c r="R167" s="590"/>
    </row>
    <row r="168" spans="1:18" ht="14.25">
      <c r="A168" s="583" t="s">
        <v>599</v>
      </c>
      <c r="B168" s="618"/>
      <c r="C168" s="598" t="s">
        <v>376</v>
      </c>
      <c r="D168" s="621"/>
      <c r="E168" s="619"/>
      <c r="F168" s="627"/>
      <c r="G168" s="621"/>
      <c r="H168" s="619"/>
      <c r="I168" s="598" t="s">
        <v>376</v>
      </c>
      <c r="J168" s="534" t="s">
        <v>95</v>
      </c>
      <c r="K168" s="598">
        <v>0.1</v>
      </c>
      <c r="L168" s="142"/>
      <c r="M168" s="621"/>
      <c r="N168" s="621"/>
      <c r="O168" s="426"/>
      <c r="P168" s="590"/>
      <c r="Q168" s="590"/>
      <c r="R168" s="590"/>
    </row>
    <row r="169" spans="1:18" ht="14.25">
      <c r="A169" s="583" t="s">
        <v>600</v>
      </c>
      <c r="B169" s="618"/>
      <c r="C169" s="598" t="s">
        <v>101</v>
      </c>
      <c r="D169" s="621"/>
      <c r="E169" s="619"/>
      <c r="F169" s="627"/>
      <c r="G169" s="621"/>
      <c r="H169" s="619"/>
      <c r="I169" s="598" t="s">
        <v>101</v>
      </c>
      <c r="J169" s="534" t="s">
        <v>601</v>
      </c>
      <c r="K169" s="534">
        <v>1.24</v>
      </c>
      <c r="L169" s="534">
        <v>0.2</v>
      </c>
      <c r="M169" s="621"/>
      <c r="N169" s="621"/>
      <c r="O169" s="426"/>
      <c r="P169" s="590"/>
      <c r="Q169" s="590"/>
      <c r="R169" s="590"/>
    </row>
    <row r="170" spans="1:18" ht="14.25">
      <c r="A170" s="583" t="s">
        <v>602</v>
      </c>
      <c r="B170" s="618"/>
      <c r="C170" s="133" t="s">
        <v>603</v>
      </c>
      <c r="D170" s="621"/>
      <c r="E170" s="619"/>
      <c r="F170" s="627"/>
      <c r="G170" s="621"/>
      <c r="H170" s="619"/>
      <c r="I170" s="133" t="s">
        <v>603</v>
      </c>
      <c r="J170" s="137" t="s">
        <v>506</v>
      </c>
      <c r="K170" s="534">
        <v>0.33</v>
      </c>
      <c r="L170" s="534">
        <v>0.37</v>
      </c>
      <c r="M170" s="621"/>
      <c r="N170" s="621"/>
      <c r="O170" s="426"/>
      <c r="P170" s="590"/>
      <c r="Q170" s="590"/>
      <c r="R170" s="590"/>
    </row>
    <row r="171" spans="1:18" ht="14.25">
      <c r="A171" s="583" t="s">
        <v>604</v>
      </c>
      <c r="B171" s="618"/>
      <c r="C171" s="598" t="s">
        <v>171</v>
      </c>
      <c r="D171" s="621"/>
      <c r="E171" s="619"/>
      <c r="F171" s="627"/>
      <c r="G171" s="621"/>
      <c r="H171" s="619"/>
      <c r="I171" s="598" t="s">
        <v>171</v>
      </c>
      <c r="J171" s="142"/>
      <c r="K171" s="534"/>
      <c r="L171" s="534"/>
      <c r="M171" s="621"/>
      <c r="N171" s="621"/>
      <c r="O171" s="426"/>
      <c r="P171" s="590"/>
      <c r="Q171" s="590"/>
      <c r="R171" s="590"/>
    </row>
    <row r="172" spans="1:18" ht="14.25">
      <c r="A172" s="583" t="s">
        <v>605</v>
      </c>
      <c r="B172" s="618"/>
      <c r="C172" s="27" t="s">
        <v>309</v>
      </c>
      <c r="D172" s="621"/>
      <c r="E172" s="619"/>
      <c r="F172" s="627"/>
      <c r="G172" s="621"/>
      <c r="H172" s="619"/>
      <c r="I172" s="27" t="s">
        <v>309</v>
      </c>
      <c r="J172" s="142" t="s">
        <v>84</v>
      </c>
      <c r="K172" s="534">
        <v>0.01</v>
      </c>
      <c r="L172" s="534"/>
      <c r="M172" s="621"/>
      <c r="N172" s="621"/>
      <c r="O172" s="426"/>
      <c r="P172" s="590"/>
      <c r="Q172" s="590"/>
      <c r="R172" s="590"/>
    </row>
    <row r="173" spans="1:18" ht="14.25">
      <c r="A173" s="583" t="s">
        <v>606</v>
      </c>
      <c r="B173" s="618"/>
      <c r="C173" s="133" t="s">
        <v>607</v>
      </c>
      <c r="D173" s="621"/>
      <c r="E173" s="619"/>
      <c r="F173" s="627"/>
      <c r="G173" s="621"/>
      <c r="H173" s="619"/>
      <c r="I173" s="133" t="s">
        <v>607</v>
      </c>
      <c r="J173" s="137" t="s">
        <v>608</v>
      </c>
      <c r="K173" s="534">
        <v>0.01</v>
      </c>
      <c r="L173" s="534"/>
      <c r="M173" s="621"/>
      <c r="N173" s="621"/>
      <c r="O173" s="426"/>
      <c r="P173" s="590"/>
      <c r="Q173" s="590"/>
      <c r="R173" s="590"/>
    </row>
    <row r="174" spans="1:18" ht="14.25">
      <c r="A174" s="583" t="s">
        <v>609</v>
      </c>
      <c r="B174" s="618"/>
      <c r="C174" s="133" t="s">
        <v>246</v>
      </c>
      <c r="D174" s="621"/>
      <c r="E174" s="619"/>
      <c r="F174" s="627"/>
      <c r="G174" s="621"/>
      <c r="H174" s="619"/>
      <c r="I174" s="27"/>
      <c r="J174" s="27"/>
      <c r="K174" s="534"/>
      <c r="L174" s="534"/>
      <c r="M174" s="621"/>
      <c r="N174" s="621"/>
      <c r="O174" s="426"/>
      <c r="P174" s="590"/>
      <c r="Q174" s="590"/>
      <c r="R174" s="590"/>
    </row>
    <row r="175" spans="1:18" ht="14.25">
      <c r="A175" s="583" t="s">
        <v>610</v>
      </c>
      <c r="B175" s="618"/>
      <c r="C175" s="598" t="s">
        <v>148</v>
      </c>
      <c r="D175" s="621"/>
      <c r="E175" s="619"/>
      <c r="F175" s="627"/>
      <c r="G175" s="621"/>
      <c r="H175" s="619"/>
      <c r="I175" s="598" t="s">
        <v>148</v>
      </c>
      <c r="J175" s="142" t="s">
        <v>440</v>
      </c>
      <c r="K175" s="534">
        <v>0.6</v>
      </c>
      <c r="L175" s="534"/>
      <c r="M175" s="621"/>
      <c r="N175" s="621"/>
      <c r="O175" s="426"/>
      <c r="P175" s="590"/>
      <c r="Q175" s="590"/>
      <c r="R175" s="590"/>
    </row>
    <row r="176" spans="1:18" ht="14.25">
      <c r="A176" s="583" t="s">
        <v>611</v>
      </c>
      <c r="B176" s="618"/>
      <c r="C176" s="133" t="s">
        <v>612</v>
      </c>
      <c r="D176" s="621"/>
      <c r="E176" s="619"/>
      <c r="F176" s="627"/>
      <c r="G176" s="621"/>
      <c r="H176" s="619"/>
      <c r="I176" s="133" t="s">
        <v>612</v>
      </c>
      <c r="J176" s="137" t="s">
        <v>613</v>
      </c>
      <c r="K176" s="534">
        <v>0.403</v>
      </c>
      <c r="L176" s="534"/>
      <c r="M176" s="621"/>
      <c r="N176" s="621"/>
      <c r="O176" s="426"/>
      <c r="P176" s="590"/>
      <c r="Q176" s="590"/>
      <c r="R176" s="590"/>
    </row>
    <row r="177" spans="1:18" ht="14.25">
      <c r="A177" s="583" t="s">
        <v>614</v>
      </c>
      <c r="B177" s="618"/>
      <c r="C177" s="27" t="s">
        <v>310</v>
      </c>
      <c r="D177" s="621"/>
      <c r="E177" s="619"/>
      <c r="F177" s="627"/>
      <c r="G177" s="621"/>
      <c r="H177" s="619"/>
      <c r="I177" s="27" t="s">
        <v>310</v>
      </c>
      <c r="J177" s="598">
        <v>20</v>
      </c>
      <c r="K177" s="534">
        <v>0.08</v>
      </c>
      <c r="L177" s="534"/>
      <c r="M177" s="621"/>
      <c r="N177" s="621"/>
      <c r="O177" s="426"/>
      <c r="P177" s="590"/>
      <c r="Q177" s="590"/>
      <c r="R177" s="590"/>
    </row>
    <row r="178" spans="1:18" ht="14.25">
      <c r="A178" s="583" t="s">
        <v>615</v>
      </c>
      <c r="B178" s="618"/>
      <c r="C178" s="598" t="s">
        <v>616</v>
      </c>
      <c r="D178" s="621"/>
      <c r="E178" s="619"/>
      <c r="F178" s="627"/>
      <c r="G178" s="621"/>
      <c r="H178" s="619"/>
      <c r="I178" s="598" t="s">
        <v>616</v>
      </c>
      <c r="J178" s="142"/>
      <c r="K178" s="534">
        <v>0.0019</v>
      </c>
      <c r="L178" s="534"/>
      <c r="M178" s="621"/>
      <c r="N178" s="621"/>
      <c r="O178" s="426"/>
      <c r="P178" s="590"/>
      <c r="Q178" s="590"/>
      <c r="R178" s="590"/>
    </row>
    <row r="179" spans="1:18" ht="14.25">
      <c r="A179" s="583" t="s">
        <v>617</v>
      </c>
      <c r="B179" s="618"/>
      <c r="C179" s="133" t="s">
        <v>618</v>
      </c>
      <c r="D179" s="621"/>
      <c r="E179" s="619"/>
      <c r="F179" s="627"/>
      <c r="G179" s="621"/>
      <c r="H179" s="619"/>
      <c r="I179" s="133" t="s">
        <v>618</v>
      </c>
      <c r="J179" s="137"/>
      <c r="K179" s="534">
        <v>0.0007</v>
      </c>
      <c r="L179" s="534"/>
      <c r="M179" s="621"/>
      <c r="N179" s="621"/>
      <c r="O179" s="426"/>
      <c r="P179" s="590"/>
      <c r="Q179" s="590"/>
      <c r="R179" s="590"/>
    </row>
    <row r="180" spans="1:18" ht="14.25">
      <c r="A180" s="583" t="s">
        <v>619</v>
      </c>
      <c r="B180" s="618"/>
      <c r="C180" s="27" t="s">
        <v>61</v>
      </c>
      <c r="D180" s="621"/>
      <c r="E180" s="619"/>
      <c r="F180" s="627"/>
      <c r="G180" s="621"/>
      <c r="H180" s="619"/>
      <c r="I180" s="27" t="s">
        <v>61</v>
      </c>
      <c r="J180" s="142" t="s">
        <v>620</v>
      </c>
      <c r="K180" s="534">
        <v>0.202</v>
      </c>
      <c r="L180" s="534"/>
      <c r="M180" s="621"/>
      <c r="N180" s="621"/>
      <c r="O180" s="426"/>
      <c r="P180" s="590"/>
      <c r="Q180" s="590"/>
      <c r="R180" s="590"/>
    </row>
    <row r="181" spans="1:18" ht="15" customHeight="1">
      <c r="A181" s="583" t="s">
        <v>621</v>
      </c>
      <c r="B181" s="618"/>
      <c r="C181" s="598" t="s">
        <v>622</v>
      </c>
      <c r="D181" s="621"/>
      <c r="E181" s="619"/>
      <c r="F181" s="627"/>
      <c r="G181" s="621"/>
      <c r="H181" s="619"/>
      <c r="I181" s="598" t="s">
        <v>622</v>
      </c>
      <c r="J181" s="142" t="s">
        <v>623</v>
      </c>
      <c r="K181" s="534">
        <v>0.0504</v>
      </c>
      <c r="L181" s="534"/>
      <c r="M181" s="621"/>
      <c r="N181" s="621"/>
      <c r="O181" s="426"/>
      <c r="P181" s="590"/>
      <c r="Q181" s="590"/>
      <c r="R181" s="590"/>
    </row>
    <row r="182" spans="1:18" ht="14.25">
      <c r="A182" s="583" t="s">
        <v>624</v>
      </c>
      <c r="B182" s="618"/>
      <c r="C182" s="27" t="s">
        <v>625</v>
      </c>
      <c r="D182" s="621"/>
      <c r="E182" s="619"/>
      <c r="F182" s="627"/>
      <c r="G182" s="621"/>
      <c r="H182" s="619"/>
      <c r="I182" s="27" t="s">
        <v>625</v>
      </c>
      <c r="J182" s="142" t="s">
        <v>260</v>
      </c>
      <c r="K182" s="534">
        <v>0.4</v>
      </c>
      <c r="L182" s="534"/>
      <c r="M182" s="621"/>
      <c r="N182" s="621"/>
      <c r="O182" s="426"/>
      <c r="P182" s="590"/>
      <c r="Q182" s="590"/>
      <c r="R182" s="590"/>
    </row>
    <row r="183" spans="1:18" ht="14.25">
      <c r="A183" s="583" t="s">
        <v>626</v>
      </c>
      <c r="B183" s="618"/>
      <c r="C183" s="598" t="s">
        <v>81</v>
      </c>
      <c r="D183" s="621"/>
      <c r="E183" s="619"/>
      <c r="F183" s="627"/>
      <c r="G183" s="621"/>
      <c r="H183" s="619"/>
      <c r="I183" s="622" t="s">
        <v>81</v>
      </c>
      <c r="J183" s="583" t="s">
        <v>198</v>
      </c>
      <c r="K183" s="584">
        <v>0.45</v>
      </c>
      <c r="L183" s="584"/>
      <c r="M183" s="621"/>
      <c r="N183" s="621"/>
      <c r="O183" s="426"/>
      <c r="P183" s="590"/>
      <c r="Q183" s="590"/>
      <c r="R183" s="590"/>
    </row>
    <row r="184" spans="1:18" ht="14.25">
      <c r="A184" s="583" t="s">
        <v>627</v>
      </c>
      <c r="B184" s="618"/>
      <c r="C184" s="557" t="s">
        <v>89</v>
      </c>
      <c r="D184" s="621"/>
      <c r="E184" s="619"/>
      <c r="F184" s="627"/>
      <c r="G184" s="621"/>
      <c r="H184" s="619"/>
      <c r="I184" s="27" t="s">
        <v>89</v>
      </c>
      <c r="J184" s="27" t="s">
        <v>628</v>
      </c>
      <c r="K184" s="584">
        <v>0.652</v>
      </c>
      <c r="L184" s="584"/>
      <c r="M184" s="621"/>
      <c r="N184" s="621"/>
      <c r="O184" s="426"/>
      <c r="P184" s="590"/>
      <c r="Q184" s="590"/>
      <c r="R184" s="590"/>
    </row>
    <row r="185" spans="1:18" ht="14.25">
      <c r="A185" s="583" t="s">
        <v>629</v>
      </c>
      <c r="B185" s="618"/>
      <c r="C185" s="598" t="s">
        <v>60</v>
      </c>
      <c r="D185" s="621"/>
      <c r="E185" s="619"/>
      <c r="F185" s="627"/>
      <c r="G185" s="621"/>
      <c r="H185" s="619"/>
      <c r="I185" s="622" t="s">
        <v>60</v>
      </c>
      <c r="J185" s="583" t="s">
        <v>630</v>
      </c>
      <c r="K185" s="584">
        <v>1.1176</v>
      </c>
      <c r="L185" s="584"/>
      <c r="M185" s="621"/>
      <c r="N185" s="621"/>
      <c r="O185" s="426"/>
      <c r="P185" s="590"/>
      <c r="Q185" s="590"/>
      <c r="R185" s="590"/>
    </row>
    <row r="186" spans="1:18" ht="14.25">
      <c r="A186" s="583" t="s">
        <v>631</v>
      </c>
      <c r="B186" s="618"/>
      <c r="C186" s="598" t="s">
        <v>632</v>
      </c>
      <c r="D186" s="621"/>
      <c r="E186" s="619"/>
      <c r="F186" s="627"/>
      <c r="G186" s="621"/>
      <c r="H186" s="619"/>
      <c r="I186" s="598" t="s">
        <v>632</v>
      </c>
      <c r="J186" s="142">
        <v>15</v>
      </c>
      <c r="K186" s="534">
        <v>0.0001</v>
      </c>
      <c r="L186" s="534"/>
      <c r="M186" s="621"/>
      <c r="N186" s="621"/>
      <c r="O186" s="426"/>
      <c r="P186" s="590"/>
      <c r="Q186" s="590"/>
      <c r="R186" s="590"/>
    </row>
    <row r="187" spans="1:18" ht="14.25">
      <c r="A187" s="583" t="s">
        <v>633</v>
      </c>
      <c r="B187" s="618"/>
      <c r="C187" s="598" t="s">
        <v>634</v>
      </c>
      <c r="D187" s="621"/>
      <c r="E187" s="619"/>
      <c r="F187" s="627"/>
      <c r="G187" s="621"/>
      <c r="H187" s="619"/>
      <c r="I187" s="598" t="s">
        <v>634</v>
      </c>
      <c r="J187" s="142" t="s">
        <v>635</v>
      </c>
      <c r="K187" s="534">
        <v>0.0011</v>
      </c>
      <c r="L187" s="534"/>
      <c r="M187" s="621"/>
      <c r="N187" s="621"/>
      <c r="O187" s="426"/>
      <c r="P187" s="590"/>
      <c r="Q187" s="590"/>
      <c r="R187" s="590"/>
    </row>
    <row r="188" spans="1:18" ht="14.25">
      <c r="A188" s="583" t="s">
        <v>636</v>
      </c>
      <c r="B188" s="618"/>
      <c r="C188" s="133" t="s">
        <v>363</v>
      </c>
      <c r="D188" s="621"/>
      <c r="E188" s="619"/>
      <c r="F188" s="627"/>
      <c r="G188" s="621"/>
      <c r="H188" s="619"/>
      <c r="I188" s="27"/>
      <c r="J188" s="27"/>
      <c r="K188" s="534"/>
      <c r="L188" s="534"/>
      <c r="M188" s="621"/>
      <c r="N188" s="621"/>
      <c r="O188" s="426"/>
      <c r="P188" s="590"/>
      <c r="Q188" s="590"/>
      <c r="R188" s="590"/>
    </row>
    <row r="189" spans="1:18" ht="14.25">
      <c r="A189" s="583" t="s">
        <v>637</v>
      </c>
      <c r="B189" s="618"/>
      <c r="C189" s="133" t="s">
        <v>638</v>
      </c>
      <c r="D189" s="621"/>
      <c r="E189" s="619"/>
      <c r="F189" s="627"/>
      <c r="G189" s="621"/>
      <c r="H189" s="619"/>
      <c r="I189" s="27"/>
      <c r="J189" s="27"/>
      <c r="K189" s="534"/>
      <c r="L189" s="534"/>
      <c r="M189" s="621"/>
      <c r="N189" s="621"/>
      <c r="O189" s="426"/>
      <c r="P189" s="590"/>
      <c r="Q189" s="590"/>
      <c r="R189" s="590"/>
    </row>
    <row r="190" spans="1:18" ht="14.25">
      <c r="A190" s="583" t="s">
        <v>639</v>
      </c>
      <c r="B190" s="618"/>
      <c r="C190" s="133" t="s">
        <v>595</v>
      </c>
      <c r="D190" s="621"/>
      <c r="E190" s="619"/>
      <c r="F190" s="627"/>
      <c r="G190" s="621"/>
      <c r="H190" s="619"/>
      <c r="I190" s="27"/>
      <c r="J190" s="27"/>
      <c r="K190" s="534"/>
      <c r="L190" s="534"/>
      <c r="M190" s="621"/>
      <c r="N190" s="621"/>
      <c r="O190" s="426"/>
      <c r="P190" s="590"/>
      <c r="Q190" s="590"/>
      <c r="R190" s="590"/>
    </row>
    <row r="191" spans="1:18" ht="14.25">
      <c r="A191" s="583" t="s">
        <v>640</v>
      </c>
      <c r="B191" s="618"/>
      <c r="C191" s="133" t="s">
        <v>187</v>
      </c>
      <c r="D191" s="621"/>
      <c r="E191" s="619"/>
      <c r="F191" s="627"/>
      <c r="G191" s="621"/>
      <c r="H191" s="619"/>
      <c r="I191" s="27"/>
      <c r="J191" s="27"/>
      <c r="K191" s="534"/>
      <c r="L191" s="534"/>
      <c r="M191" s="621"/>
      <c r="N191" s="621"/>
      <c r="O191" s="426"/>
      <c r="P191" s="590"/>
      <c r="Q191" s="590"/>
      <c r="R191" s="590"/>
    </row>
    <row r="192" spans="1:18" ht="14.25">
      <c r="A192" s="583" t="s">
        <v>641</v>
      </c>
      <c r="B192" s="618"/>
      <c r="C192" s="133" t="s">
        <v>296</v>
      </c>
      <c r="D192" s="621"/>
      <c r="E192" s="619"/>
      <c r="F192" s="627"/>
      <c r="G192" s="621"/>
      <c r="H192" s="619"/>
      <c r="I192" s="27"/>
      <c r="J192" s="27"/>
      <c r="K192" s="534"/>
      <c r="L192" s="534"/>
      <c r="M192" s="621"/>
      <c r="N192" s="621"/>
      <c r="O192" s="426"/>
      <c r="P192" s="590"/>
      <c r="Q192" s="590"/>
      <c r="R192" s="590"/>
    </row>
    <row r="193" spans="1:18" ht="14.25">
      <c r="A193" s="583" t="s">
        <v>642</v>
      </c>
      <c r="B193" s="618"/>
      <c r="C193" s="133" t="s">
        <v>148</v>
      </c>
      <c r="D193" s="621"/>
      <c r="E193" s="619"/>
      <c r="F193" s="627"/>
      <c r="G193" s="621"/>
      <c r="H193" s="619"/>
      <c r="I193" s="27"/>
      <c r="J193" s="27"/>
      <c r="K193" s="534"/>
      <c r="L193" s="534"/>
      <c r="M193" s="621"/>
      <c r="N193" s="621"/>
      <c r="O193" s="426"/>
      <c r="P193" s="590"/>
      <c r="Q193" s="590"/>
      <c r="R193" s="590"/>
    </row>
    <row r="194" spans="1:18" ht="14.25">
      <c r="A194" s="583" t="s">
        <v>643</v>
      </c>
      <c r="B194" s="618"/>
      <c r="C194" s="133" t="s">
        <v>644</v>
      </c>
      <c r="D194" s="621"/>
      <c r="E194" s="619"/>
      <c r="F194" s="627"/>
      <c r="G194" s="621"/>
      <c r="H194" s="619"/>
      <c r="I194" s="27"/>
      <c r="J194" s="27"/>
      <c r="K194" s="534"/>
      <c r="L194" s="534"/>
      <c r="M194" s="621"/>
      <c r="N194" s="621"/>
      <c r="O194" s="426"/>
      <c r="P194" s="590"/>
      <c r="Q194" s="590"/>
      <c r="R194" s="590"/>
    </row>
    <row r="195" spans="1:18" ht="14.25">
      <c r="A195" s="583" t="s">
        <v>645</v>
      </c>
      <c r="B195" s="618"/>
      <c r="C195" s="133" t="s">
        <v>646</v>
      </c>
      <c r="D195" s="621"/>
      <c r="E195" s="619"/>
      <c r="F195" s="627"/>
      <c r="G195" s="621"/>
      <c r="H195" s="619"/>
      <c r="I195" s="27"/>
      <c r="J195" s="27"/>
      <c r="K195" s="534"/>
      <c r="L195" s="534"/>
      <c r="M195" s="621"/>
      <c r="N195" s="621"/>
      <c r="O195" s="426"/>
      <c r="P195" s="590"/>
      <c r="Q195" s="590"/>
      <c r="R195" s="590"/>
    </row>
    <row r="196" spans="1:18" ht="14.25">
      <c r="A196" s="583" t="s">
        <v>647</v>
      </c>
      <c r="B196" s="618"/>
      <c r="C196" s="133" t="s">
        <v>648</v>
      </c>
      <c r="D196" s="621"/>
      <c r="E196" s="619"/>
      <c r="F196" s="627"/>
      <c r="G196" s="621"/>
      <c r="H196" s="619"/>
      <c r="I196" s="27"/>
      <c r="J196" s="27"/>
      <c r="K196" s="534"/>
      <c r="L196" s="534"/>
      <c r="M196" s="621"/>
      <c r="N196" s="621"/>
      <c r="O196" s="426"/>
      <c r="P196" s="590"/>
      <c r="Q196" s="590"/>
      <c r="R196" s="590"/>
    </row>
    <row r="197" spans="1:18" ht="14.25">
      <c r="A197" s="583" t="s">
        <v>649</v>
      </c>
      <c r="B197" s="618"/>
      <c r="C197" s="133" t="s">
        <v>219</v>
      </c>
      <c r="D197" s="621"/>
      <c r="E197" s="619"/>
      <c r="F197" s="627"/>
      <c r="G197" s="621"/>
      <c r="H197" s="619"/>
      <c r="I197" s="27"/>
      <c r="J197" s="27"/>
      <c r="K197" s="534"/>
      <c r="L197" s="534"/>
      <c r="M197" s="621"/>
      <c r="N197" s="621"/>
      <c r="O197" s="426"/>
      <c r="P197" s="590"/>
      <c r="Q197" s="590"/>
      <c r="R197" s="590"/>
    </row>
    <row r="198" spans="1:18" ht="14.25">
      <c r="A198" s="583" t="s">
        <v>650</v>
      </c>
      <c r="B198" s="618"/>
      <c r="C198" s="133" t="s">
        <v>651</v>
      </c>
      <c r="D198" s="621"/>
      <c r="E198" s="619"/>
      <c r="F198" s="627"/>
      <c r="G198" s="621"/>
      <c r="H198" s="619"/>
      <c r="I198" s="27"/>
      <c r="J198" s="27"/>
      <c r="K198" s="534"/>
      <c r="L198" s="534"/>
      <c r="M198" s="621"/>
      <c r="N198" s="621"/>
      <c r="O198" s="426"/>
      <c r="P198" s="590"/>
      <c r="Q198" s="590"/>
      <c r="R198" s="590"/>
    </row>
    <row r="199" spans="1:18" ht="14.25">
      <c r="A199" s="583" t="s">
        <v>652</v>
      </c>
      <c r="B199" s="618"/>
      <c r="C199" s="598" t="s">
        <v>207</v>
      </c>
      <c r="D199" s="621"/>
      <c r="E199" s="619"/>
      <c r="F199" s="627"/>
      <c r="G199" s="621"/>
      <c r="H199" s="619"/>
      <c r="I199" s="598" t="s">
        <v>207</v>
      </c>
      <c r="J199" s="137" t="s">
        <v>653</v>
      </c>
      <c r="K199" s="598">
        <v>0.085</v>
      </c>
      <c r="L199" s="142"/>
      <c r="M199" s="621"/>
      <c r="N199" s="621"/>
      <c r="O199" s="426"/>
      <c r="P199" s="590"/>
      <c r="Q199" s="590"/>
      <c r="R199" s="590"/>
    </row>
    <row r="200" spans="1:18" ht="14.25">
      <c r="A200" s="583" t="s">
        <v>654</v>
      </c>
      <c r="B200" s="618"/>
      <c r="C200" s="598" t="s">
        <v>142</v>
      </c>
      <c r="D200" s="621"/>
      <c r="E200" s="619"/>
      <c r="F200" s="627"/>
      <c r="G200" s="621"/>
      <c r="H200" s="619"/>
      <c r="I200" s="598" t="s">
        <v>142</v>
      </c>
      <c r="J200" s="137" t="s">
        <v>655</v>
      </c>
      <c r="K200" s="598">
        <v>0.6778</v>
      </c>
      <c r="L200" s="598">
        <v>0.01</v>
      </c>
      <c r="M200" s="621"/>
      <c r="N200" s="621"/>
      <c r="O200" s="426"/>
      <c r="P200" s="590"/>
      <c r="Q200" s="590"/>
      <c r="R200" s="590"/>
    </row>
    <row r="201" spans="1:18" ht="14.25">
      <c r="A201" s="583" t="s">
        <v>656</v>
      </c>
      <c r="B201" s="618"/>
      <c r="C201" s="133" t="s">
        <v>388</v>
      </c>
      <c r="D201" s="621"/>
      <c r="E201" s="619"/>
      <c r="F201" s="627"/>
      <c r="G201" s="621"/>
      <c r="H201" s="619"/>
      <c r="I201" s="27"/>
      <c r="J201" s="27"/>
      <c r="K201" s="534"/>
      <c r="L201" s="534"/>
      <c r="M201" s="621"/>
      <c r="N201" s="621"/>
      <c r="O201" s="426"/>
      <c r="P201" s="590"/>
      <c r="Q201" s="590"/>
      <c r="R201" s="590"/>
    </row>
    <row r="202" spans="1:18" ht="14.25">
      <c r="A202" s="583" t="s">
        <v>657</v>
      </c>
      <c r="B202" s="618"/>
      <c r="C202" s="133" t="s">
        <v>191</v>
      </c>
      <c r="D202" s="621"/>
      <c r="E202" s="619"/>
      <c r="F202" s="627"/>
      <c r="G202" s="621"/>
      <c r="H202" s="619"/>
      <c r="I202" s="27"/>
      <c r="J202" s="27"/>
      <c r="K202" s="534"/>
      <c r="L202" s="534"/>
      <c r="M202" s="621"/>
      <c r="N202" s="621"/>
      <c r="O202" s="426"/>
      <c r="P202" s="590"/>
      <c r="Q202" s="590"/>
      <c r="R202" s="590"/>
    </row>
    <row r="203" spans="1:18" ht="14.25">
      <c r="A203" s="583" t="s">
        <v>658</v>
      </c>
      <c r="B203" s="618"/>
      <c r="C203" s="598" t="s">
        <v>128</v>
      </c>
      <c r="D203" s="621"/>
      <c r="E203" s="619"/>
      <c r="F203" s="627"/>
      <c r="G203" s="621"/>
      <c r="H203" s="619"/>
      <c r="I203" s="598"/>
      <c r="J203" s="534"/>
      <c r="K203" s="598"/>
      <c r="L203" s="142"/>
      <c r="M203" s="621"/>
      <c r="N203" s="621"/>
      <c r="O203" s="426"/>
      <c r="P203" s="590"/>
      <c r="Q203" s="590"/>
      <c r="R203" s="590"/>
    </row>
    <row r="204" spans="1:18" ht="14.25">
      <c r="A204" s="583" t="s">
        <v>659</v>
      </c>
      <c r="B204" s="618"/>
      <c r="C204" s="598" t="s">
        <v>94</v>
      </c>
      <c r="D204" s="621"/>
      <c r="E204" s="619"/>
      <c r="F204" s="627"/>
      <c r="G204" s="621"/>
      <c r="H204" s="619"/>
      <c r="I204" s="598" t="s">
        <v>94</v>
      </c>
      <c r="J204" s="534" t="s">
        <v>660</v>
      </c>
      <c r="K204" s="598">
        <v>0.01</v>
      </c>
      <c r="L204" s="142"/>
      <c r="M204" s="621"/>
      <c r="N204" s="621"/>
      <c r="O204" s="426"/>
      <c r="P204" s="590"/>
      <c r="Q204" s="590"/>
      <c r="R204" s="590"/>
    </row>
    <row r="205" spans="1:18" ht="14.25">
      <c r="A205" s="583" t="s">
        <v>661</v>
      </c>
      <c r="B205" s="618"/>
      <c r="C205" s="27" t="s">
        <v>157</v>
      </c>
      <c r="D205" s="621"/>
      <c r="E205" s="619"/>
      <c r="F205" s="627"/>
      <c r="G205" s="621"/>
      <c r="H205" s="619"/>
      <c r="I205" s="27" t="s">
        <v>157</v>
      </c>
      <c r="J205" s="598">
        <v>2</v>
      </c>
      <c r="K205" s="534">
        <v>0.3</v>
      </c>
      <c r="L205" s="534"/>
      <c r="M205" s="621"/>
      <c r="N205" s="621"/>
      <c r="O205" s="426"/>
      <c r="P205" s="590"/>
      <c r="Q205" s="590"/>
      <c r="R205" s="590"/>
    </row>
    <row r="206" spans="1:18" ht="14.25">
      <c r="A206" s="583" t="s">
        <v>662</v>
      </c>
      <c r="B206" s="618"/>
      <c r="C206" s="27" t="s">
        <v>216</v>
      </c>
      <c r="D206" s="621"/>
      <c r="E206" s="619"/>
      <c r="F206" s="627"/>
      <c r="G206" s="621"/>
      <c r="H206" s="619"/>
      <c r="I206" s="27" t="s">
        <v>216</v>
      </c>
      <c r="J206" s="142" t="s">
        <v>161</v>
      </c>
      <c r="K206" s="534">
        <v>0.01</v>
      </c>
      <c r="L206" s="534"/>
      <c r="M206" s="621"/>
      <c r="N206" s="621"/>
      <c r="O206" s="426"/>
      <c r="P206" s="590"/>
      <c r="Q206" s="590"/>
      <c r="R206" s="590"/>
    </row>
    <row r="207" spans="1:18" ht="14.25">
      <c r="A207" s="583" t="s">
        <v>663</v>
      </c>
      <c r="B207" s="618"/>
      <c r="C207" s="27" t="s">
        <v>176</v>
      </c>
      <c r="D207" s="621"/>
      <c r="E207" s="619"/>
      <c r="F207" s="627"/>
      <c r="G207" s="621"/>
      <c r="H207" s="619"/>
      <c r="I207" s="27" t="s">
        <v>176</v>
      </c>
      <c r="J207" s="598" t="s">
        <v>169</v>
      </c>
      <c r="K207" s="534">
        <v>0.2</v>
      </c>
      <c r="L207" s="534"/>
      <c r="M207" s="621"/>
      <c r="N207" s="621"/>
      <c r="O207" s="426"/>
      <c r="P207" s="590"/>
      <c r="Q207" s="590"/>
      <c r="R207" s="590"/>
    </row>
    <row r="208" spans="1:18" ht="14.25">
      <c r="A208" s="583" t="s">
        <v>664</v>
      </c>
      <c r="B208" s="618"/>
      <c r="C208" s="27" t="s">
        <v>665</v>
      </c>
      <c r="D208" s="621"/>
      <c r="E208" s="619"/>
      <c r="F208" s="627"/>
      <c r="G208" s="621"/>
      <c r="H208" s="619"/>
      <c r="I208" s="27" t="s">
        <v>665</v>
      </c>
      <c r="J208" s="598">
        <v>4</v>
      </c>
      <c r="K208" s="534">
        <v>0.003</v>
      </c>
      <c r="L208" s="534"/>
      <c r="M208" s="621"/>
      <c r="N208" s="621"/>
      <c r="O208" s="426"/>
      <c r="P208" s="590"/>
      <c r="Q208" s="590"/>
      <c r="R208" s="590"/>
    </row>
    <row r="209" spans="1:18" ht="14.25">
      <c r="A209" s="583" t="s">
        <v>666</v>
      </c>
      <c r="B209" s="618"/>
      <c r="C209" s="598" t="s">
        <v>202</v>
      </c>
      <c r="D209" s="621"/>
      <c r="E209" s="619"/>
      <c r="F209" s="627"/>
      <c r="G209" s="621"/>
      <c r="H209" s="619"/>
      <c r="I209" s="622" t="s">
        <v>202</v>
      </c>
      <c r="J209" s="583" t="s">
        <v>667</v>
      </c>
      <c r="K209" s="584">
        <v>0.24</v>
      </c>
      <c r="L209" s="584"/>
      <c r="M209" s="621"/>
      <c r="N209" s="621"/>
      <c r="O209" s="426"/>
      <c r="P209" s="590"/>
      <c r="Q209" s="590"/>
      <c r="R209" s="590"/>
    </row>
    <row r="210" spans="1:18" ht="14.25">
      <c r="A210" s="583" t="s">
        <v>668</v>
      </c>
      <c r="B210" s="618"/>
      <c r="C210" s="598" t="s">
        <v>58</v>
      </c>
      <c r="D210" s="621"/>
      <c r="E210" s="619"/>
      <c r="F210" s="627"/>
      <c r="G210" s="621"/>
      <c r="H210" s="619"/>
      <c r="I210" s="598" t="s">
        <v>58</v>
      </c>
      <c r="J210" s="534" t="s">
        <v>669</v>
      </c>
      <c r="K210" s="584">
        <v>1.648</v>
      </c>
      <c r="L210" s="584"/>
      <c r="M210" s="621"/>
      <c r="N210" s="621"/>
      <c r="O210" s="426"/>
      <c r="P210" s="590"/>
      <c r="Q210" s="590"/>
      <c r="R210" s="590"/>
    </row>
    <row r="211" spans="1:18" ht="14.25">
      <c r="A211" s="583" t="s">
        <v>670</v>
      </c>
      <c r="B211" s="618"/>
      <c r="C211" s="598" t="s">
        <v>671</v>
      </c>
      <c r="D211" s="621"/>
      <c r="E211" s="619"/>
      <c r="F211" s="627"/>
      <c r="G211" s="621"/>
      <c r="H211" s="619"/>
      <c r="I211" s="598" t="s">
        <v>671</v>
      </c>
      <c r="J211" s="534" t="s">
        <v>198</v>
      </c>
      <c r="K211" s="598">
        <v>0.5</v>
      </c>
      <c r="L211" s="142"/>
      <c r="M211" s="621"/>
      <c r="N211" s="621"/>
      <c r="O211" s="426"/>
      <c r="P211" s="590"/>
      <c r="Q211" s="590"/>
      <c r="R211" s="590"/>
    </row>
    <row r="212" spans="1:18" ht="14.25">
      <c r="A212" s="583" t="s">
        <v>672</v>
      </c>
      <c r="B212" s="618"/>
      <c r="C212" s="598" t="s">
        <v>264</v>
      </c>
      <c r="D212" s="621"/>
      <c r="E212" s="619"/>
      <c r="F212" s="627"/>
      <c r="G212" s="621"/>
      <c r="H212" s="619"/>
      <c r="I212" s="598" t="s">
        <v>264</v>
      </c>
      <c r="J212" s="534" t="s">
        <v>198</v>
      </c>
      <c r="K212" s="598">
        <v>0.5</v>
      </c>
      <c r="L212" s="142"/>
      <c r="M212" s="621"/>
      <c r="N212" s="621"/>
      <c r="O212" s="426"/>
      <c r="P212" s="590"/>
      <c r="Q212" s="590"/>
      <c r="R212" s="590"/>
    </row>
    <row r="213" spans="1:18" ht="14.25">
      <c r="A213" s="583" t="s">
        <v>673</v>
      </c>
      <c r="B213" s="618"/>
      <c r="C213" s="598" t="s">
        <v>76</v>
      </c>
      <c r="D213" s="621"/>
      <c r="E213" s="619"/>
      <c r="F213" s="627"/>
      <c r="G213" s="621"/>
      <c r="H213" s="619"/>
      <c r="I213" s="598" t="s">
        <v>76</v>
      </c>
      <c r="J213" s="534" t="s">
        <v>260</v>
      </c>
      <c r="K213" s="598">
        <v>0.2273</v>
      </c>
      <c r="L213" s="142"/>
      <c r="M213" s="621"/>
      <c r="N213" s="621"/>
      <c r="O213" s="426"/>
      <c r="P213" s="590"/>
      <c r="Q213" s="590"/>
      <c r="R213" s="590"/>
    </row>
    <row r="214" spans="1:18" ht="14.25">
      <c r="A214" s="583" t="s">
        <v>674</v>
      </c>
      <c r="B214" s="618"/>
      <c r="C214" s="133" t="s">
        <v>400</v>
      </c>
      <c r="D214" s="621"/>
      <c r="E214" s="619"/>
      <c r="F214" s="627"/>
      <c r="G214" s="621"/>
      <c r="H214" s="619"/>
      <c r="I214" s="27"/>
      <c r="J214" s="27"/>
      <c r="K214" s="534"/>
      <c r="L214" s="534"/>
      <c r="M214" s="621"/>
      <c r="N214" s="621"/>
      <c r="O214" s="426"/>
      <c r="P214" s="590"/>
      <c r="Q214" s="590"/>
      <c r="R214" s="590"/>
    </row>
    <row r="215" spans="1:18" ht="14.25">
      <c r="A215" s="583" t="s">
        <v>675</v>
      </c>
      <c r="B215" s="618"/>
      <c r="C215" s="598" t="s">
        <v>145</v>
      </c>
      <c r="D215" s="621"/>
      <c r="E215" s="619"/>
      <c r="F215" s="627"/>
      <c r="G215" s="621"/>
      <c r="H215" s="619"/>
      <c r="I215" s="598" t="s">
        <v>145</v>
      </c>
      <c r="J215" s="534" t="s">
        <v>258</v>
      </c>
      <c r="K215" s="598">
        <v>0.1</v>
      </c>
      <c r="L215" s="142"/>
      <c r="M215" s="621"/>
      <c r="N215" s="621"/>
      <c r="O215" s="426"/>
      <c r="P215" s="590"/>
      <c r="Q215" s="590"/>
      <c r="R215" s="590"/>
    </row>
    <row r="216" spans="1:18" ht="14.25">
      <c r="A216" s="583" t="s">
        <v>676</v>
      </c>
      <c r="B216" s="618"/>
      <c r="C216" s="598" t="s">
        <v>677</v>
      </c>
      <c r="D216" s="621"/>
      <c r="E216" s="619"/>
      <c r="F216" s="627"/>
      <c r="G216" s="621"/>
      <c r="H216" s="619"/>
      <c r="I216" s="598" t="s">
        <v>677</v>
      </c>
      <c r="J216" s="534" t="s">
        <v>678</v>
      </c>
      <c r="K216" s="598">
        <v>0.1</v>
      </c>
      <c r="L216" s="142"/>
      <c r="M216" s="621"/>
      <c r="N216" s="621"/>
      <c r="O216" s="426"/>
      <c r="P216" s="590"/>
      <c r="Q216" s="590"/>
      <c r="R216" s="590"/>
    </row>
    <row r="217" spans="1:18" ht="14.25">
      <c r="A217" s="583" t="s">
        <v>679</v>
      </c>
      <c r="B217" s="618"/>
      <c r="C217" s="598" t="s">
        <v>680</v>
      </c>
      <c r="D217" s="621"/>
      <c r="E217" s="619"/>
      <c r="F217" s="627"/>
      <c r="G217" s="621"/>
      <c r="H217" s="619"/>
      <c r="I217" s="598" t="s">
        <v>680</v>
      </c>
      <c r="J217" s="534" t="s">
        <v>681</v>
      </c>
      <c r="K217" s="598">
        <v>0.06</v>
      </c>
      <c r="L217" s="142"/>
      <c r="M217" s="621"/>
      <c r="N217" s="621"/>
      <c r="O217" s="426"/>
      <c r="P217" s="590"/>
      <c r="Q217" s="590"/>
      <c r="R217" s="590"/>
    </row>
    <row r="218" spans="1:18" ht="14.25">
      <c r="A218" s="583" t="s">
        <v>682</v>
      </c>
      <c r="B218" s="618"/>
      <c r="C218" s="598" t="s">
        <v>683</v>
      </c>
      <c r="D218" s="621"/>
      <c r="E218" s="619"/>
      <c r="F218" s="627"/>
      <c r="G218" s="621"/>
      <c r="H218" s="619"/>
      <c r="I218" s="598" t="s">
        <v>683</v>
      </c>
      <c r="J218" s="142" t="s">
        <v>684</v>
      </c>
      <c r="K218" s="534">
        <v>0.0022</v>
      </c>
      <c r="L218" s="534"/>
      <c r="M218" s="621"/>
      <c r="N218" s="621"/>
      <c r="O218" s="426"/>
      <c r="P218" s="590"/>
      <c r="Q218" s="590"/>
      <c r="R218" s="590"/>
    </row>
    <row r="219" spans="1:18" ht="14.25">
      <c r="A219" s="583" t="s">
        <v>685</v>
      </c>
      <c r="B219" s="618"/>
      <c r="C219" s="598" t="s">
        <v>301</v>
      </c>
      <c r="D219" s="621"/>
      <c r="E219" s="619"/>
      <c r="F219" s="627"/>
      <c r="G219" s="621"/>
      <c r="H219" s="619"/>
      <c r="I219" s="598" t="s">
        <v>301</v>
      </c>
      <c r="J219" s="142" t="s">
        <v>686</v>
      </c>
      <c r="K219" s="534">
        <v>0.5</v>
      </c>
      <c r="L219" s="534"/>
      <c r="M219" s="621"/>
      <c r="N219" s="621"/>
      <c r="O219" s="426"/>
      <c r="P219" s="590"/>
      <c r="Q219" s="590"/>
      <c r="R219" s="590"/>
    </row>
    <row r="220" spans="1:18" ht="14.25">
      <c r="A220" s="583" t="s">
        <v>687</v>
      </c>
      <c r="B220" s="618"/>
      <c r="C220" s="598" t="s">
        <v>688</v>
      </c>
      <c r="D220" s="621"/>
      <c r="E220" s="619"/>
      <c r="F220" s="627"/>
      <c r="G220" s="621"/>
      <c r="H220" s="619"/>
      <c r="I220" s="598" t="s">
        <v>688</v>
      </c>
      <c r="J220" s="142" t="s">
        <v>689</v>
      </c>
      <c r="K220" s="534">
        <v>0.0484</v>
      </c>
      <c r="L220" s="534">
        <v>0.051</v>
      </c>
      <c r="M220" s="621"/>
      <c r="N220" s="621"/>
      <c r="O220" s="426"/>
      <c r="P220" s="590"/>
      <c r="Q220" s="590"/>
      <c r="R220" s="590"/>
    </row>
    <row r="221" spans="1:18" ht="14.25">
      <c r="A221" s="583" t="s">
        <v>690</v>
      </c>
      <c r="B221" s="618"/>
      <c r="C221" s="133" t="s">
        <v>302</v>
      </c>
      <c r="D221" s="621"/>
      <c r="E221" s="619"/>
      <c r="F221" s="627"/>
      <c r="G221" s="621"/>
      <c r="H221" s="619"/>
      <c r="I221" s="27"/>
      <c r="J221" s="142" t="s">
        <v>686</v>
      </c>
      <c r="K221" s="534">
        <v>0.4719</v>
      </c>
      <c r="L221" s="534"/>
      <c r="M221" s="621"/>
      <c r="N221" s="621"/>
      <c r="O221" s="426"/>
      <c r="P221" s="590"/>
      <c r="Q221" s="590"/>
      <c r="R221" s="590"/>
    </row>
    <row r="222" spans="1:18" ht="14.25">
      <c r="A222" s="583" t="s">
        <v>691</v>
      </c>
      <c r="B222" s="618"/>
      <c r="C222" s="598" t="s">
        <v>172</v>
      </c>
      <c r="D222" s="621"/>
      <c r="E222" s="619"/>
      <c r="F222" s="627"/>
      <c r="G222" s="621"/>
      <c r="H222" s="619"/>
      <c r="I222" s="598" t="s">
        <v>172</v>
      </c>
      <c r="J222" s="534" t="s">
        <v>692</v>
      </c>
      <c r="K222" s="534">
        <v>1.4408</v>
      </c>
      <c r="L222" s="534">
        <v>0.07</v>
      </c>
      <c r="M222" s="621"/>
      <c r="N222" s="621"/>
      <c r="O222" s="426"/>
      <c r="P222" s="590"/>
      <c r="Q222" s="590"/>
      <c r="R222" s="590"/>
    </row>
    <row r="223" spans="1:18" ht="14.25">
      <c r="A223" s="583" t="s">
        <v>693</v>
      </c>
      <c r="B223" s="618"/>
      <c r="C223" s="133" t="s">
        <v>694</v>
      </c>
      <c r="D223" s="621"/>
      <c r="E223" s="619"/>
      <c r="F223" s="627"/>
      <c r="G223" s="621"/>
      <c r="H223" s="619"/>
      <c r="I223" s="133" t="s">
        <v>694</v>
      </c>
      <c r="J223" s="137" t="s">
        <v>121</v>
      </c>
      <c r="K223" s="534">
        <v>0.4</v>
      </c>
      <c r="L223" s="534">
        <v>0.0025</v>
      </c>
      <c r="M223" s="621"/>
      <c r="N223" s="621"/>
      <c r="O223" s="426"/>
      <c r="P223" s="590"/>
      <c r="Q223" s="590"/>
      <c r="R223" s="590"/>
    </row>
    <row r="224" spans="1:18" ht="14.25">
      <c r="A224" s="583" t="s">
        <v>695</v>
      </c>
      <c r="B224" s="618"/>
      <c r="C224" s="133" t="s">
        <v>696</v>
      </c>
      <c r="D224" s="621"/>
      <c r="E224" s="619"/>
      <c r="F224" s="627"/>
      <c r="G224" s="621"/>
      <c r="H224" s="619"/>
      <c r="I224" s="133" t="s">
        <v>696</v>
      </c>
      <c r="J224" s="137"/>
      <c r="K224" s="534">
        <v>0.015</v>
      </c>
      <c r="L224" s="534"/>
      <c r="M224" s="621"/>
      <c r="N224" s="621"/>
      <c r="O224" s="426"/>
      <c r="P224" s="590"/>
      <c r="Q224" s="590"/>
      <c r="R224" s="590"/>
    </row>
    <row r="225" spans="1:18" ht="14.25">
      <c r="A225" s="583" t="s">
        <v>697</v>
      </c>
      <c r="B225" s="618"/>
      <c r="C225" s="27" t="s">
        <v>698</v>
      </c>
      <c r="D225" s="621"/>
      <c r="E225" s="619"/>
      <c r="F225" s="627"/>
      <c r="G225" s="621"/>
      <c r="H225" s="619"/>
      <c r="I225" s="27" t="s">
        <v>698</v>
      </c>
      <c r="J225" s="598" t="s">
        <v>699</v>
      </c>
      <c r="K225" s="534">
        <v>0.02</v>
      </c>
      <c r="L225" s="534"/>
      <c r="M225" s="621"/>
      <c r="N225" s="621"/>
      <c r="O225" s="426"/>
      <c r="P225" s="590"/>
      <c r="Q225" s="590"/>
      <c r="R225" s="590"/>
    </row>
    <row r="226" spans="1:18" ht="14.25">
      <c r="A226" s="583" t="s">
        <v>700</v>
      </c>
      <c r="B226" s="618"/>
      <c r="C226" s="27" t="s">
        <v>701</v>
      </c>
      <c r="D226" s="621"/>
      <c r="E226" s="619"/>
      <c r="F226" s="627"/>
      <c r="G226" s="621"/>
      <c r="H226" s="619"/>
      <c r="I226" s="27"/>
      <c r="J226" s="598"/>
      <c r="K226" s="534"/>
      <c r="L226" s="534"/>
      <c r="M226" s="621"/>
      <c r="N226" s="621"/>
      <c r="O226" s="426"/>
      <c r="P226" s="590"/>
      <c r="Q226" s="590"/>
      <c r="R226" s="590"/>
    </row>
    <row r="227" spans="1:18" ht="14.25">
      <c r="A227" s="583" t="s">
        <v>702</v>
      </c>
      <c r="B227" s="618"/>
      <c r="C227" s="27" t="s">
        <v>703</v>
      </c>
      <c r="D227" s="621"/>
      <c r="E227" s="619"/>
      <c r="F227" s="627"/>
      <c r="G227" s="621"/>
      <c r="H227" s="619"/>
      <c r="I227" s="27" t="s">
        <v>703</v>
      </c>
      <c r="J227" s="142" t="s">
        <v>161</v>
      </c>
      <c r="K227" s="534">
        <v>0.012</v>
      </c>
      <c r="L227" s="534"/>
      <c r="M227" s="621"/>
      <c r="N227" s="621"/>
      <c r="O227" s="426"/>
      <c r="P227" s="590"/>
      <c r="Q227" s="590"/>
      <c r="R227" s="590"/>
    </row>
    <row r="228" spans="1:18" ht="14.25">
      <c r="A228" s="583" t="s">
        <v>704</v>
      </c>
      <c r="B228" s="618"/>
      <c r="C228" s="598" t="s">
        <v>92</v>
      </c>
      <c r="D228" s="621"/>
      <c r="E228" s="619"/>
      <c r="F228" s="627"/>
      <c r="G228" s="621"/>
      <c r="H228" s="619"/>
      <c r="I228" s="598" t="s">
        <v>92</v>
      </c>
      <c r="J228" s="534" t="s">
        <v>705</v>
      </c>
      <c r="K228" s="598">
        <v>0.4</v>
      </c>
      <c r="L228" s="142"/>
      <c r="M228" s="621"/>
      <c r="N228" s="621"/>
      <c r="O228" s="426"/>
      <c r="P228" s="590"/>
      <c r="Q228" s="590"/>
      <c r="R228" s="590"/>
    </row>
    <row r="229" spans="1:18" ht="14.25">
      <c r="A229" s="583" t="s">
        <v>706</v>
      </c>
      <c r="B229" s="618"/>
      <c r="C229" s="598" t="s">
        <v>707</v>
      </c>
      <c r="D229" s="621"/>
      <c r="E229" s="619"/>
      <c r="F229" s="627"/>
      <c r="G229" s="621"/>
      <c r="H229" s="619"/>
      <c r="I229" s="598" t="s">
        <v>707</v>
      </c>
      <c r="J229" s="142" t="s">
        <v>708</v>
      </c>
      <c r="K229" s="534">
        <v>0.05</v>
      </c>
      <c r="L229" s="534"/>
      <c r="M229" s="621"/>
      <c r="N229" s="621"/>
      <c r="O229" s="426"/>
      <c r="P229" s="590"/>
      <c r="Q229" s="590"/>
      <c r="R229" s="590"/>
    </row>
    <row r="230" spans="1:18" ht="14.25">
      <c r="A230" s="583" t="s">
        <v>709</v>
      </c>
      <c r="B230" s="618"/>
      <c r="C230" s="133" t="s">
        <v>710</v>
      </c>
      <c r="D230" s="621"/>
      <c r="E230" s="619"/>
      <c r="F230" s="627"/>
      <c r="G230" s="621"/>
      <c r="H230" s="619"/>
      <c r="I230" s="133" t="s">
        <v>710</v>
      </c>
      <c r="J230" s="137" t="s">
        <v>711</v>
      </c>
      <c r="K230" s="534">
        <v>0.1437</v>
      </c>
      <c r="L230" s="534"/>
      <c r="M230" s="621"/>
      <c r="N230" s="621"/>
      <c r="O230" s="426"/>
      <c r="P230" s="590"/>
      <c r="Q230" s="590"/>
      <c r="R230" s="590"/>
    </row>
    <row r="231" spans="1:18" ht="14.25">
      <c r="A231" s="583" t="s">
        <v>712</v>
      </c>
      <c r="B231" s="618"/>
      <c r="C231" s="133" t="s">
        <v>713</v>
      </c>
      <c r="D231" s="621"/>
      <c r="E231" s="619"/>
      <c r="F231" s="627"/>
      <c r="G231" s="621"/>
      <c r="H231" s="619"/>
      <c r="I231" s="27"/>
      <c r="J231" s="27"/>
      <c r="K231" s="534"/>
      <c r="L231" s="534"/>
      <c r="M231" s="621"/>
      <c r="N231" s="621"/>
      <c r="O231" s="426"/>
      <c r="P231" s="590"/>
      <c r="Q231" s="590"/>
      <c r="R231" s="590"/>
    </row>
    <row r="232" spans="1:18" ht="14.25">
      <c r="A232" s="583" t="s">
        <v>714</v>
      </c>
      <c r="B232" s="618"/>
      <c r="C232" s="133" t="s">
        <v>715</v>
      </c>
      <c r="D232" s="621"/>
      <c r="E232" s="619"/>
      <c r="F232" s="627"/>
      <c r="G232" s="621"/>
      <c r="H232" s="619"/>
      <c r="I232" s="27"/>
      <c r="J232" s="27"/>
      <c r="K232" s="534"/>
      <c r="L232" s="534"/>
      <c r="M232" s="621"/>
      <c r="N232" s="621"/>
      <c r="O232" s="426"/>
      <c r="P232" s="590"/>
      <c r="Q232" s="590"/>
      <c r="R232" s="590"/>
    </row>
    <row r="233" spans="1:18" ht="14.25">
      <c r="A233" s="583" t="s">
        <v>716</v>
      </c>
      <c r="B233" s="618"/>
      <c r="C233" s="133" t="s">
        <v>717</v>
      </c>
      <c r="D233" s="621"/>
      <c r="E233" s="619"/>
      <c r="F233" s="627"/>
      <c r="G233" s="621"/>
      <c r="H233" s="619"/>
      <c r="I233" s="133" t="s">
        <v>717</v>
      </c>
      <c r="J233" s="137" t="s">
        <v>718</v>
      </c>
      <c r="K233" s="534">
        <v>0.2557</v>
      </c>
      <c r="L233" s="534"/>
      <c r="M233" s="621"/>
      <c r="N233" s="621"/>
      <c r="O233" s="426"/>
      <c r="P233" s="590"/>
      <c r="Q233" s="590"/>
      <c r="R233" s="590"/>
    </row>
    <row r="234" spans="1:18" ht="14.25">
      <c r="A234" s="583" t="s">
        <v>719</v>
      </c>
      <c r="B234" s="618"/>
      <c r="C234" s="133" t="s">
        <v>720</v>
      </c>
      <c r="D234" s="621"/>
      <c r="E234" s="619"/>
      <c r="F234" s="627"/>
      <c r="G234" s="621"/>
      <c r="H234" s="619"/>
      <c r="I234" s="133" t="s">
        <v>720</v>
      </c>
      <c r="J234" s="137" t="s">
        <v>721</v>
      </c>
      <c r="K234" s="534">
        <v>0.065</v>
      </c>
      <c r="L234" s="534"/>
      <c r="M234" s="621"/>
      <c r="N234" s="621"/>
      <c r="O234" s="426"/>
      <c r="P234" s="590"/>
      <c r="Q234" s="590"/>
      <c r="R234" s="590"/>
    </row>
    <row r="235" spans="1:18" ht="14.25">
      <c r="A235" s="583" t="s">
        <v>722</v>
      </c>
      <c r="B235" s="618"/>
      <c r="C235" s="133" t="s">
        <v>683</v>
      </c>
      <c r="D235" s="621"/>
      <c r="E235" s="619"/>
      <c r="F235" s="627"/>
      <c r="G235" s="621"/>
      <c r="H235" s="619"/>
      <c r="I235" s="27"/>
      <c r="J235" s="27"/>
      <c r="K235" s="534"/>
      <c r="L235" s="534"/>
      <c r="M235" s="621"/>
      <c r="N235" s="621"/>
      <c r="O235" s="426"/>
      <c r="P235" s="590"/>
      <c r="Q235" s="590"/>
      <c r="R235" s="590"/>
    </row>
    <row r="236" spans="1:18" ht="14.25">
      <c r="A236" s="583" t="s">
        <v>723</v>
      </c>
      <c r="B236" s="618"/>
      <c r="C236" s="133" t="s">
        <v>724</v>
      </c>
      <c r="D236" s="621"/>
      <c r="E236" s="619"/>
      <c r="F236" s="627"/>
      <c r="G236" s="621"/>
      <c r="H236" s="619"/>
      <c r="I236" s="27"/>
      <c r="J236" s="27"/>
      <c r="K236" s="534"/>
      <c r="L236" s="534"/>
      <c r="M236" s="621"/>
      <c r="N236" s="621"/>
      <c r="O236" s="426"/>
      <c r="P236" s="590"/>
      <c r="Q236" s="590"/>
      <c r="R236" s="590"/>
    </row>
    <row r="237" spans="1:18" ht="14.25">
      <c r="A237" s="583" t="s">
        <v>725</v>
      </c>
      <c r="B237" s="618"/>
      <c r="C237" s="133" t="s">
        <v>177</v>
      </c>
      <c r="D237" s="621"/>
      <c r="E237" s="619"/>
      <c r="F237" s="627"/>
      <c r="G237" s="621"/>
      <c r="H237" s="619"/>
      <c r="I237" s="133" t="s">
        <v>177</v>
      </c>
      <c r="J237" s="137" t="s">
        <v>196</v>
      </c>
      <c r="K237" s="534">
        <v>0.318</v>
      </c>
      <c r="L237" s="534">
        <v>0.005</v>
      </c>
      <c r="M237" s="621"/>
      <c r="N237" s="621"/>
      <c r="O237" s="426"/>
      <c r="P237" s="590"/>
      <c r="Q237" s="590"/>
      <c r="R237" s="590"/>
    </row>
    <row r="238" spans="1:18" ht="14.25">
      <c r="A238" s="583" t="s">
        <v>726</v>
      </c>
      <c r="B238" s="618"/>
      <c r="C238" s="598" t="s">
        <v>149</v>
      </c>
      <c r="D238" s="621"/>
      <c r="E238" s="619"/>
      <c r="F238" s="627"/>
      <c r="G238" s="621"/>
      <c r="H238" s="619"/>
      <c r="I238" s="598" t="s">
        <v>149</v>
      </c>
      <c r="J238" s="142"/>
      <c r="K238" s="534"/>
      <c r="L238" s="534"/>
      <c r="M238" s="621"/>
      <c r="N238" s="621"/>
      <c r="O238" s="426"/>
      <c r="P238" s="590"/>
      <c r="Q238" s="590"/>
      <c r="R238" s="590"/>
    </row>
    <row r="239" spans="1:18" ht="14.25">
      <c r="A239" s="583" t="s">
        <v>727</v>
      </c>
      <c r="B239" s="618"/>
      <c r="C239" s="598" t="s">
        <v>55</v>
      </c>
      <c r="D239" s="621"/>
      <c r="E239" s="619"/>
      <c r="F239" s="627"/>
      <c r="G239" s="621"/>
      <c r="H239" s="619"/>
      <c r="I239" s="622" t="s">
        <v>55</v>
      </c>
      <c r="J239" s="583" t="s">
        <v>482</v>
      </c>
      <c r="K239" s="584">
        <v>0.4</v>
      </c>
      <c r="L239" s="584"/>
      <c r="M239" s="621"/>
      <c r="N239" s="621"/>
      <c r="O239" s="426"/>
      <c r="P239" s="590"/>
      <c r="Q239" s="590"/>
      <c r="R239" s="590"/>
    </row>
    <row r="240" spans="1:18" ht="14.25">
      <c r="A240" s="583" t="s">
        <v>728</v>
      </c>
      <c r="B240" s="618"/>
      <c r="C240" s="598" t="s">
        <v>91</v>
      </c>
      <c r="D240" s="621"/>
      <c r="E240" s="619"/>
      <c r="F240" s="627"/>
      <c r="G240" s="621"/>
      <c r="H240" s="619"/>
      <c r="I240" s="622" t="s">
        <v>91</v>
      </c>
      <c r="J240" s="583" t="s">
        <v>667</v>
      </c>
      <c r="K240" s="584">
        <v>0.842</v>
      </c>
      <c r="L240" s="584"/>
      <c r="M240" s="621"/>
      <c r="N240" s="621"/>
      <c r="O240" s="426"/>
      <c r="P240" s="590"/>
      <c r="Q240" s="590"/>
      <c r="R240" s="590"/>
    </row>
    <row r="241" spans="1:18" ht="14.25">
      <c r="A241" s="583" t="s">
        <v>729</v>
      </c>
      <c r="B241" s="618"/>
      <c r="C241" s="598" t="s">
        <v>93</v>
      </c>
      <c r="D241" s="621"/>
      <c r="E241" s="619"/>
      <c r="F241" s="627"/>
      <c r="G241" s="621"/>
      <c r="H241" s="619"/>
      <c r="I241" s="622" t="s">
        <v>93</v>
      </c>
      <c r="J241" s="583" t="s">
        <v>730</v>
      </c>
      <c r="K241" s="584">
        <v>0.84</v>
      </c>
      <c r="L241" s="584"/>
      <c r="M241" s="621"/>
      <c r="N241" s="621"/>
      <c r="O241" s="426"/>
      <c r="P241" s="590"/>
      <c r="Q241" s="590"/>
      <c r="R241" s="590"/>
    </row>
    <row r="242" spans="1:18" ht="14.25">
      <c r="A242" s="583" t="s">
        <v>731</v>
      </c>
      <c r="B242" s="618"/>
      <c r="C242" s="598" t="s">
        <v>42</v>
      </c>
      <c r="D242" s="621"/>
      <c r="E242" s="619"/>
      <c r="F242" s="627"/>
      <c r="G242" s="621"/>
      <c r="H242" s="619"/>
      <c r="I242" s="622" t="s">
        <v>42</v>
      </c>
      <c r="J242" s="583" t="s">
        <v>196</v>
      </c>
      <c r="K242" s="584">
        <v>0.1</v>
      </c>
      <c r="L242" s="584"/>
      <c r="M242" s="621"/>
      <c r="N242" s="621"/>
      <c r="O242" s="426"/>
      <c r="P242" s="590"/>
      <c r="Q242" s="590"/>
      <c r="R242" s="590"/>
    </row>
    <row r="243" spans="1:18" ht="14.25">
      <c r="A243" s="583" t="s">
        <v>732</v>
      </c>
      <c r="B243" s="618"/>
      <c r="C243" s="133" t="s">
        <v>733</v>
      </c>
      <c r="D243" s="621"/>
      <c r="E243" s="619"/>
      <c r="F243" s="627"/>
      <c r="G243" s="621"/>
      <c r="H243" s="619"/>
      <c r="I243" s="133" t="s">
        <v>733</v>
      </c>
      <c r="J243" s="137" t="s">
        <v>734</v>
      </c>
      <c r="K243" s="534">
        <v>0.0011</v>
      </c>
      <c r="L243" s="534"/>
      <c r="M243" s="621"/>
      <c r="N243" s="621"/>
      <c r="O243" s="426"/>
      <c r="P243" s="590"/>
      <c r="Q243" s="590"/>
      <c r="R243" s="590"/>
    </row>
    <row r="244" spans="1:18" ht="14.25">
      <c r="A244" s="583" t="s">
        <v>735</v>
      </c>
      <c r="B244" s="618"/>
      <c r="C244" s="598" t="s">
        <v>736</v>
      </c>
      <c r="D244" s="621"/>
      <c r="E244" s="619"/>
      <c r="F244" s="627"/>
      <c r="G244" s="621"/>
      <c r="H244" s="619"/>
      <c r="I244" s="598" t="s">
        <v>736</v>
      </c>
      <c r="J244" s="142" t="s">
        <v>211</v>
      </c>
      <c r="K244" s="534">
        <v>0.01</v>
      </c>
      <c r="L244" s="534"/>
      <c r="M244" s="621"/>
      <c r="N244" s="621"/>
      <c r="O244" s="426"/>
      <c r="P244" s="590"/>
      <c r="Q244" s="590"/>
      <c r="R244" s="590"/>
    </row>
    <row r="245" spans="1:18" ht="14.25">
      <c r="A245" s="583" t="s">
        <v>737</v>
      </c>
      <c r="B245" s="618"/>
      <c r="C245" s="133" t="s">
        <v>185</v>
      </c>
      <c r="D245" s="621"/>
      <c r="E245" s="619"/>
      <c r="F245" s="627"/>
      <c r="G245" s="621"/>
      <c r="H245" s="619"/>
      <c r="I245" s="133" t="s">
        <v>185</v>
      </c>
      <c r="J245" s="137" t="s">
        <v>738</v>
      </c>
      <c r="K245" s="534">
        <v>0.486</v>
      </c>
      <c r="L245" s="534">
        <v>0.1</v>
      </c>
      <c r="M245" s="621"/>
      <c r="N245" s="621"/>
      <c r="O245" s="426"/>
      <c r="P245" s="590"/>
      <c r="Q245" s="590"/>
      <c r="R245" s="590"/>
    </row>
    <row r="246" spans="1:18" ht="14.25">
      <c r="A246" s="583" t="s">
        <v>739</v>
      </c>
      <c r="B246" s="618"/>
      <c r="C246" s="133" t="s">
        <v>740</v>
      </c>
      <c r="D246" s="621"/>
      <c r="E246" s="619"/>
      <c r="F246" s="627"/>
      <c r="G246" s="621"/>
      <c r="H246" s="619"/>
      <c r="I246" s="27"/>
      <c r="J246" s="27"/>
      <c r="K246" s="534"/>
      <c r="L246" s="534"/>
      <c r="M246" s="621"/>
      <c r="N246" s="621"/>
      <c r="O246" s="426"/>
      <c r="P246" s="590"/>
      <c r="Q246" s="590"/>
      <c r="R246" s="590"/>
    </row>
    <row r="247" spans="1:18" ht="14.25">
      <c r="A247" s="583" t="s">
        <v>741</v>
      </c>
      <c r="B247" s="618"/>
      <c r="C247" s="133" t="s">
        <v>88</v>
      </c>
      <c r="D247" s="621"/>
      <c r="E247" s="619"/>
      <c r="F247" s="627"/>
      <c r="G247" s="621"/>
      <c r="H247" s="619"/>
      <c r="I247" s="27"/>
      <c r="J247" s="27"/>
      <c r="K247" s="534"/>
      <c r="L247" s="534"/>
      <c r="M247" s="621"/>
      <c r="N247" s="621"/>
      <c r="O247" s="426"/>
      <c r="P247" s="590"/>
      <c r="Q247" s="590"/>
      <c r="R247" s="590"/>
    </row>
    <row r="248" spans="1:18" ht="14.25">
      <c r="A248" s="583" t="s">
        <v>742</v>
      </c>
      <c r="B248" s="618"/>
      <c r="C248" s="598" t="s">
        <v>743</v>
      </c>
      <c r="D248" s="621"/>
      <c r="E248" s="619"/>
      <c r="F248" s="627"/>
      <c r="G248" s="621"/>
      <c r="H248" s="619"/>
      <c r="I248" s="598" t="s">
        <v>743</v>
      </c>
      <c r="J248" s="598" t="s">
        <v>744</v>
      </c>
      <c r="K248" s="534">
        <v>0.02</v>
      </c>
      <c r="L248" s="534"/>
      <c r="M248" s="621"/>
      <c r="N248" s="621"/>
      <c r="O248" s="426"/>
      <c r="P248" s="590"/>
      <c r="Q248" s="590"/>
      <c r="R248" s="590"/>
    </row>
    <row r="249" spans="1:18" ht="14.25">
      <c r="A249" s="583" t="s">
        <v>745</v>
      </c>
      <c r="B249" s="618"/>
      <c r="C249" s="133" t="s">
        <v>746</v>
      </c>
      <c r="D249" s="621"/>
      <c r="E249" s="619"/>
      <c r="F249" s="627"/>
      <c r="G249" s="621"/>
      <c r="H249" s="619"/>
      <c r="I249" s="27"/>
      <c r="J249" s="27"/>
      <c r="K249" s="534"/>
      <c r="L249" s="534"/>
      <c r="M249" s="621"/>
      <c r="N249" s="621"/>
      <c r="O249" s="426"/>
      <c r="P249" s="590"/>
      <c r="Q249" s="590"/>
      <c r="R249" s="590"/>
    </row>
    <row r="250" spans="1:18" ht="14.25">
      <c r="A250" s="583" t="s">
        <v>747</v>
      </c>
      <c r="B250" s="618"/>
      <c r="C250" s="598" t="s">
        <v>62</v>
      </c>
      <c r="D250" s="621"/>
      <c r="E250" s="619"/>
      <c r="F250" s="627"/>
      <c r="G250" s="621"/>
      <c r="H250" s="619"/>
      <c r="I250" s="598" t="s">
        <v>62</v>
      </c>
      <c r="J250" s="534" t="s">
        <v>748</v>
      </c>
      <c r="K250" s="598">
        <v>0.3</v>
      </c>
      <c r="L250" s="142"/>
      <c r="M250" s="621"/>
      <c r="N250" s="621"/>
      <c r="O250" s="426"/>
      <c r="P250" s="590"/>
      <c r="Q250" s="590"/>
      <c r="R250" s="590"/>
    </row>
    <row r="251" spans="1:18" ht="14.25">
      <c r="A251" s="583" t="s">
        <v>749</v>
      </c>
      <c r="B251" s="618"/>
      <c r="C251" s="598" t="s">
        <v>115</v>
      </c>
      <c r="D251" s="621"/>
      <c r="E251" s="619"/>
      <c r="F251" s="627"/>
      <c r="G251" s="621"/>
      <c r="H251" s="619"/>
      <c r="I251" s="598" t="s">
        <v>115</v>
      </c>
      <c r="J251" s="142" t="s">
        <v>718</v>
      </c>
      <c r="K251" s="534">
        <v>1.6776</v>
      </c>
      <c r="L251" s="534">
        <v>0.48</v>
      </c>
      <c r="M251" s="621"/>
      <c r="N251" s="621"/>
      <c r="O251" s="426"/>
      <c r="P251" s="590"/>
      <c r="Q251" s="590"/>
      <c r="R251" s="590"/>
    </row>
    <row r="252" spans="1:18" ht="14.25">
      <c r="A252" s="583" t="s">
        <v>750</v>
      </c>
      <c r="B252" s="618"/>
      <c r="C252" s="133" t="s">
        <v>751</v>
      </c>
      <c r="D252" s="621"/>
      <c r="E252" s="619"/>
      <c r="F252" s="627"/>
      <c r="G252" s="621"/>
      <c r="H252" s="619"/>
      <c r="I252" s="27"/>
      <c r="J252" s="27"/>
      <c r="K252" s="629"/>
      <c r="L252" s="534"/>
      <c r="M252" s="621"/>
      <c r="N252" s="621"/>
      <c r="O252" s="426"/>
      <c r="P252" s="590"/>
      <c r="Q252" s="590"/>
      <c r="R252" s="590"/>
    </row>
    <row r="253" spans="1:18" ht="14.25">
      <c r="A253" s="583" t="s">
        <v>752</v>
      </c>
      <c r="B253" s="618"/>
      <c r="C253" s="133" t="s">
        <v>753</v>
      </c>
      <c r="D253" s="621"/>
      <c r="E253" s="619"/>
      <c r="F253" s="627"/>
      <c r="G253" s="621"/>
      <c r="H253" s="619"/>
      <c r="I253" s="27"/>
      <c r="J253" s="27"/>
      <c r="K253" s="534"/>
      <c r="L253" s="534"/>
      <c r="M253" s="621"/>
      <c r="N253" s="621"/>
      <c r="O253" s="426"/>
      <c r="P253" s="590"/>
      <c r="Q253" s="590"/>
      <c r="R253" s="590"/>
    </row>
    <row r="254" spans="1:18" ht="14.25">
      <c r="A254" s="583" t="s">
        <v>754</v>
      </c>
      <c r="B254" s="618"/>
      <c r="C254" s="598" t="s">
        <v>755</v>
      </c>
      <c r="D254" s="621"/>
      <c r="E254" s="619"/>
      <c r="F254" s="627"/>
      <c r="G254" s="621"/>
      <c r="H254" s="619"/>
      <c r="I254" s="598" t="s">
        <v>755</v>
      </c>
      <c r="J254" s="534" t="s">
        <v>756</v>
      </c>
      <c r="K254" s="598">
        <v>0.4</v>
      </c>
      <c r="L254" s="142"/>
      <c r="M254" s="621"/>
      <c r="N254" s="621"/>
      <c r="O254" s="426"/>
      <c r="P254" s="590"/>
      <c r="Q254" s="590"/>
      <c r="R254" s="590"/>
    </row>
    <row r="255" spans="1:18" ht="14.25">
      <c r="A255" s="583" t="s">
        <v>757</v>
      </c>
      <c r="B255" s="618"/>
      <c r="C255" s="598" t="s">
        <v>140</v>
      </c>
      <c r="D255" s="621"/>
      <c r="E255" s="619"/>
      <c r="F255" s="627"/>
      <c r="G255" s="621"/>
      <c r="H255" s="619"/>
      <c r="I255" s="598" t="s">
        <v>140</v>
      </c>
      <c r="J255" s="142" t="s">
        <v>686</v>
      </c>
      <c r="K255" s="534">
        <v>0.18</v>
      </c>
      <c r="L255" s="534"/>
      <c r="M255" s="621"/>
      <c r="N255" s="621"/>
      <c r="O255" s="426"/>
      <c r="P255" s="590"/>
      <c r="Q255" s="590"/>
      <c r="R255" s="590"/>
    </row>
    <row r="256" spans="1:18" ht="14.25">
      <c r="A256" s="583" t="s">
        <v>758</v>
      </c>
      <c r="B256" s="618"/>
      <c r="C256" s="27" t="s">
        <v>77</v>
      </c>
      <c r="D256" s="621"/>
      <c r="E256" s="619"/>
      <c r="F256" s="627"/>
      <c r="G256" s="621"/>
      <c r="H256" s="619"/>
      <c r="I256" s="27" t="s">
        <v>77</v>
      </c>
      <c r="J256" s="534" t="s">
        <v>759</v>
      </c>
      <c r="K256" s="534">
        <v>0.275</v>
      </c>
      <c r="L256" s="534">
        <v>0.5</v>
      </c>
      <c r="M256" s="621"/>
      <c r="N256" s="621"/>
      <c r="O256" s="426"/>
      <c r="P256" s="590"/>
      <c r="Q256" s="590"/>
      <c r="R256" s="590"/>
    </row>
    <row r="257" spans="1:18" ht="14.25">
      <c r="A257" s="583" t="s">
        <v>760</v>
      </c>
      <c r="B257" s="618"/>
      <c r="C257" s="598" t="s">
        <v>54</v>
      </c>
      <c r="D257" s="621"/>
      <c r="E257" s="619"/>
      <c r="F257" s="627"/>
      <c r="G257" s="621"/>
      <c r="H257" s="619"/>
      <c r="I257" s="622" t="s">
        <v>54</v>
      </c>
      <c r="J257" s="583" t="s">
        <v>761</v>
      </c>
      <c r="K257" s="584">
        <v>0.55</v>
      </c>
      <c r="L257" s="584"/>
      <c r="M257" s="621"/>
      <c r="N257" s="621"/>
      <c r="O257" s="426"/>
      <c r="P257" s="590"/>
      <c r="Q257" s="590"/>
      <c r="R257" s="590"/>
    </row>
    <row r="258" spans="1:18" ht="14.25">
      <c r="A258" s="583" t="s">
        <v>762</v>
      </c>
      <c r="B258" s="618"/>
      <c r="C258" s="598" t="s">
        <v>515</v>
      </c>
      <c r="D258" s="621"/>
      <c r="E258" s="619"/>
      <c r="F258" s="627"/>
      <c r="G258" s="621"/>
      <c r="H258" s="619"/>
      <c r="I258" s="598" t="s">
        <v>515</v>
      </c>
      <c r="J258" s="142" t="s">
        <v>95</v>
      </c>
      <c r="K258" s="534">
        <v>0.0267</v>
      </c>
      <c r="L258" s="534"/>
      <c r="M258" s="621"/>
      <c r="N258" s="621"/>
      <c r="O258" s="426"/>
      <c r="P258" s="590"/>
      <c r="Q258" s="590"/>
      <c r="R258" s="590"/>
    </row>
    <row r="259" spans="1:18" ht="14.25">
      <c r="A259" s="583" t="s">
        <v>763</v>
      </c>
      <c r="B259" s="618"/>
      <c r="C259" s="598" t="s">
        <v>764</v>
      </c>
      <c r="D259" s="621"/>
      <c r="E259" s="619"/>
      <c r="F259" s="627"/>
      <c r="G259" s="621"/>
      <c r="H259" s="619"/>
      <c r="I259" s="598" t="s">
        <v>764</v>
      </c>
      <c r="J259" s="142" t="s">
        <v>118</v>
      </c>
      <c r="K259" s="534">
        <v>0.02</v>
      </c>
      <c r="L259" s="534"/>
      <c r="M259" s="621"/>
      <c r="N259" s="621"/>
      <c r="O259" s="426"/>
      <c r="P259" s="590"/>
      <c r="Q259" s="590"/>
      <c r="R259" s="590"/>
    </row>
    <row r="260" spans="1:18" ht="24">
      <c r="A260" s="583" t="s">
        <v>765</v>
      </c>
      <c r="B260" s="618"/>
      <c r="C260" s="133" t="s">
        <v>766</v>
      </c>
      <c r="D260" s="621"/>
      <c r="E260" s="619"/>
      <c r="F260" s="627"/>
      <c r="G260" s="621"/>
      <c r="H260" s="619"/>
      <c r="I260" s="133" t="s">
        <v>766</v>
      </c>
      <c r="J260" s="142" t="s">
        <v>721</v>
      </c>
      <c r="K260" s="534">
        <v>0.02</v>
      </c>
      <c r="L260" s="534"/>
      <c r="M260" s="621"/>
      <c r="N260" s="621"/>
      <c r="O260" s="426"/>
      <c r="P260" s="590"/>
      <c r="Q260" s="590"/>
      <c r="R260" s="590"/>
    </row>
    <row r="261" spans="1:18" ht="14.25">
      <c r="A261" s="583" t="s">
        <v>767</v>
      </c>
      <c r="B261" s="618"/>
      <c r="C261" s="27" t="s">
        <v>298</v>
      </c>
      <c r="D261" s="621"/>
      <c r="E261" s="619"/>
      <c r="F261" s="627"/>
      <c r="G261" s="621"/>
      <c r="H261" s="619"/>
      <c r="I261" s="27" t="s">
        <v>298</v>
      </c>
      <c r="J261" s="583" t="s">
        <v>276</v>
      </c>
      <c r="K261" s="584">
        <v>0.52</v>
      </c>
      <c r="L261" s="584"/>
      <c r="M261" s="621"/>
      <c r="N261" s="621"/>
      <c r="O261" s="426"/>
      <c r="P261" s="590"/>
      <c r="Q261" s="590"/>
      <c r="R261" s="590"/>
    </row>
    <row r="262" spans="1:18" ht="14.25">
      <c r="A262" s="583" t="s">
        <v>768</v>
      </c>
      <c r="B262" s="618"/>
      <c r="C262" s="598" t="s">
        <v>56</v>
      </c>
      <c r="D262" s="621"/>
      <c r="E262" s="619"/>
      <c r="F262" s="627"/>
      <c r="G262" s="621"/>
      <c r="H262" s="619"/>
      <c r="I262" s="622" t="s">
        <v>56</v>
      </c>
      <c r="J262" s="583" t="s">
        <v>260</v>
      </c>
      <c r="K262" s="584">
        <v>0.685</v>
      </c>
      <c r="L262" s="630"/>
      <c r="M262" s="621"/>
      <c r="N262" s="621"/>
      <c r="O262" s="426"/>
      <c r="P262" s="590"/>
      <c r="Q262" s="590"/>
      <c r="R262" s="590"/>
    </row>
    <row r="263" spans="1:18" ht="14.25">
      <c r="A263" s="583" t="s">
        <v>769</v>
      </c>
      <c r="B263" s="618"/>
      <c r="C263" s="598" t="s">
        <v>770</v>
      </c>
      <c r="D263" s="621"/>
      <c r="E263" s="619"/>
      <c r="F263" s="627"/>
      <c r="G263" s="621"/>
      <c r="H263" s="619"/>
      <c r="I263" s="598" t="s">
        <v>770</v>
      </c>
      <c r="J263" s="142" t="s">
        <v>117</v>
      </c>
      <c r="K263" s="534">
        <v>0.04</v>
      </c>
      <c r="L263" s="534"/>
      <c r="M263" s="621"/>
      <c r="N263" s="621"/>
      <c r="O263" s="426"/>
      <c r="P263" s="590"/>
      <c r="Q263" s="590"/>
      <c r="R263" s="590"/>
    </row>
    <row r="264" spans="1:18" ht="24">
      <c r="A264" s="583" t="s">
        <v>771</v>
      </c>
      <c r="B264" s="618"/>
      <c r="C264" s="133" t="s">
        <v>772</v>
      </c>
      <c r="D264" s="621"/>
      <c r="E264" s="619"/>
      <c r="F264" s="627"/>
      <c r="G264" s="621"/>
      <c r="H264" s="619"/>
      <c r="I264" s="133" t="s">
        <v>772</v>
      </c>
      <c r="J264" s="142" t="s">
        <v>196</v>
      </c>
      <c r="K264" s="534">
        <v>0.005</v>
      </c>
      <c r="L264" s="534"/>
      <c r="M264" s="621"/>
      <c r="N264" s="621"/>
      <c r="O264" s="426"/>
      <c r="P264" s="590"/>
      <c r="Q264" s="590"/>
      <c r="R264" s="590"/>
    </row>
    <row r="265" spans="1:18" ht="14.25">
      <c r="A265" s="583" t="s">
        <v>773</v>
      </c>
      <c r="B265" s="618"/>
      <c r="C265" s="133" t="s">
        <v>774</v>
      </c>
      <c r="D265" s="621"/>
      <c r="E265" s="619"/>
      <c r="F265" s="627"/>
      <c r="G265" s="621"/>
      <c r="H265" s="619"/>
      <c r="I265" s="133" t="s">
        <v>774</v>
      </c>
      <c r="J265" s="137" t="s">
        <v>110</v>
      </c>
      <c r="K265" s="534">
        <v>0.1</v>
      </c>
      <c r="L265" s="534"/>
      <c r="M265" s="621"/>
      <c r="N265" s="621"/>
      <c r="O265" s="426"/>
      <c r="P265" s="590"/>
      <c r="Q265" s="590"/>
      <c r="R265" s="590"/>
    </row>
    <row r="266" spans="1:18" ht="14.25">
      <c r="A266" s="583" t="s">
        <v>775</v>
      </c>
      <c r="B266" s="618"/>
      <c r="C266" s="27" t="s">
        <v>776</v>
      </c>
      <c r="D266" s="621"/>
      <c r="E266" s="619"/>
      <c r="F266" s="627"/>
      <c r="G266" s="621"/>
      <c r="H266" s="619"/>
      <c r="I266" s="27" t="s">
        <v>776</v>
      </c>
      <c r="J266" s="598" t="s">
        <v>359</v>
      </c>
      <c r="K266" s="534">
        <v>0.05</v>
      </c>
      <c r="L266" s="534"/>
      <c r="M266" s="621"/>
      <c r="N266" s="621"/>
      <c r="O266" s="426"/>
      <c r="P266" s="590"/>
      <c r="Q266" s="590"/>
      <c r="R266" s="590"/>
    </row>
    <row r="267" spans="1:18" ht="14.25">
      <c r="A267" s="583" t="s">
        <v>777</v>
      </c>
      <c r="B267" s="618"/>
      <c r="C267" s="27" t="s">
        <v>143</v>
      </c>
      <c r="D267" s="621"/>
      <c r="E267" s="619"/>
      <c r="F267" s="627"/>
      <c r="G267" s="621"/>
      <c r="H267" s="619"/>
      <c r="I267" s="27" t="s">
        <v>143</v>
      </c>
      <c r="J267" s="142" t="s">
        <v>684</v>
      </c>
      <c r="K267" s="534">
        <v>0.153</v>
      </c>
      <c r="L267" s="534"/>
      <c r="M267" s="621"/>
      <c r="N267" s="621"/>
      <c r="O267" s="426"/>
      <c r="P267" s="590"/>
      <c r="Q267" s="590"/>
      <c r="R267" s="590"/>
    </row>
    <row r="268" spans="1:18" ht="14.25">
      <c r="A268" s="583" t="s">
        <v>778</v>
      </c>
      <c r="B268" s="618"/>
      <c r="C268" s="598" t="s">
        <v>779</v>
      </c>
      <c r="D268" s="621"/>
      <c r="E268" s="619"/>
      <c r="F268" s="627"/>
      <c r="G268" s="621"/>
      <c r="H268" s="619"/>
      <c r="I268" s="598" t="s">
        <v>779</v>
      </c>
      <c r="J268" s="534" t="s">
        <v>482</v>
      </c>
      <c r="K268" s="598">
        <v>0.03</v>
      </c>
      <c r="L268" s="142"/>
      <c r="M268" s="621"/>
      <c r="N268" s="621"/>
      <c r="O268" s="426"/>
      <c r="P268" s="590"/>
      <c r="Q268" s="590"/>
      <c r="R268" s="590"/>
    </row>
    <row r="269" spans="1:18" ht="14.25">
      <c r="A269" s="583" t="s">
        <v>780</v>
      </c>
      <c r="B269" s="618"/>
      <c r="C269" s="133" t="s">
        <v>261</v>
      </c>
      <c r="D269" s="621"/>
      <c r="E269" s="619"/>
      <c r="F269" s="627"/>
      <c r="G269" s="621"/>
      <c r="H269" s="619"/>
      <c r="I269" s="133" t="s">
        <v>261</v>
      </c>
      <c r="J269" s="137" t="s">
        <v>781</v>
      </c>
      <c r="K269" s="534">
        <v>0.7</v>
      </c>
      <c r="L269" s="534">
        <v>0.2</v>
      </c>
      <c r="M269" s="621"/>
      <c r="N269" s="621"/>
      <c r="O269" s="426"/>
      <c r="P269" s="590"/>
      <c r="Q269" s="590"/>
      <c r="R269" s="590"/>
    </row>
    <row r="270" spans="1:18" ht="14.25">
      <c r="A270" s="583" t="s">
        <v>782</v>
      </c>
      <c r="B270" s="618"/>
      <c r="C270" s="598" t="s">
        <v>166</v>
      </c>
      <c r="D270" s="621"/>
      <c r="E270" s="619"/>
      <c r="F270" s="627"/>
      <c r="G270" s="621"/>
      <c r="H270" s="619"/>
      <c r="I270" s="598" t="s">
        <v>166</v>
      </c>
      <c r="J270" s="142" t="s">
        <v>655</v>
      </c>
      <c r="K270" s="534">
        <v>0.9145</v>
      </c>
      <c r="L270" s="534"/>
      <c r="M270" s="621"/>
      <c r="N270" s="621"/>
      <c r="O270" s="426"/>
      <c r="P270" s="590"/>
      <c r="Q270" s="590"/>
      <c r="R270" s="590"/>
    </row>
    <row r="271" spans="1:18" ht="14.25">
      <c r="A271" s="583" t="s">
        <v>783</v>
      </c>
      <c r="B271" s="618"/>
      <c r="C271" s="133" t="s">
        <v>784</v>
      </c>
      <c r="D271" s="621"/>
      <c r="E271" s="619"/>
      <c r="F271" s="627"/>
      <c r="G271" s="621"/>
      <c r="H271" s="619"/>
      <c r="I271" s="27"/>
      <c r="J271" s="27"/>
      <c r="K271" s="534"/>
      <c r="L271" s="534"/>
      <c r="M271" s="621"/>
      <c r="N271" s="621"/>
      <c r="O271" s="426"/>
      <c r="P271" s="590"/>
      <c r="Q271" s="590"/>
      <c r="R271" s="590"/>
    </row>
    <row r="272" spans="1:18" ht="14.25">
      <c r="A272" s="583" t="s">
        <v>785</v>
      </c>
      <c r="B272" s="618"/>
      <c r="C272" s="133" t="s">
        <v>150</v>
      </c>
      <c r="D272" s="621"/>
      <c r="E272" s="619"/>
      <c r="F272" s="627"/>
      <c r="G272" s="621"/>
      <c r="H272" s="619"/>
      <c r="I272" s="133" t="s">
        <v>150</v>
      </c>
      <c r="J272" s="137" t="s">
        <v>161</v>
      </c>
      <c r="K272" s="534">
        <v>0.12</v>
      </c>
      <c r="L272" s="534"/>
      <c r="M272" s="621"/>
      <c r="N272" s="621"/>
      <c r="O272" s="426"/>
      <c r="P272" s="590"/>
      <c r="Q272" s="590"/>
      <c r="R272" s="590"/>
    </row>
    <row r="273" spans="1:18" ht="14.25">
      <c r="A273" s="583" t="s">
        <v>786</v>
      </c>
      <c r="B273" s="618"/>
      <c r="C273" s="27" t="s">
        <v>787</v>
      </c>
      <c r="D273" s="621"/>
      <c r="E273" s="619"/>
      <c r="F273" s="627"/>
      <c r="G273" s="621"/>
      <c r="H273" s="619"/>
      <c r="I273" s="27" t="s">
        <v>787</v>
      </c>
      <c r="J273" s="598" t="s">
        <v>169</v>
      </c>
      <c r="K273" s="534">
        <v>0.165</v>
      </c>
      <c r="L273" s="534"/>
      <c r="M273" s="621"/>
      <c r="N273" s="621"/>
      <c r="O273" s="426"/>
      <c r="P273" s="590"/>
      <c r="Q273" s="590"/>
      <c r="R273" s="590"/>
    </row>
    <row r="274" spans="1:18" ht="14.25">
      <c r="A274" s="583" t="s">
        <v>788</v>
      </c>
      <c r="B274" s="618"/>
      <c r="C274" s="133" t="s">
        <v>789</v>
      </c>
      <c r="D274" s="621"/>
      <c r="E274" s="619"/>
      <c r="F274" s="627"/>
      <c r="G274" s="621"/>
      <c r="H274" s="619"/>
      <c r="I274" s="133" t="s">
        <v>789</v>
      </c>
      <c r="J274" s="137"/>
      <c r="K274" s="534">
        <v>0.17</v>
      </c>
      <c r="L274" s="534"/>
      <c r="M274" s="621"/>
      <c r="N274" s="621"/>
      <c r="O274" s="426"/>
      <c r="P274" s="590"/>
      <c r="Q274" s="590"/>
      <c r="R274" s="590"/>
    </row>
    <row r="275" spans="1:18" ht="14.25">
      <c r="A275" s="583" t="s">
        <v>790</v>
      </c>
      <c r="B275" s="618"/>
      <c r="C275" s="133" t="s">
        <v>124</v>
      </c>
      <c r="D275" s="621"/>
      <c r="E275" s="619"/>
      <c r="F275" s="627"/>
      <c r="G275" s="621"/>
      <c r="H275" s="619"/>
      <c r="I275" s="133" t="s">
        <v>124</v>
      </c>
      <c r="J275" s="137" t="s">
        <v>791</v>
      </c>
      <c r="K275" s="534">
        <v>0.181</v>
      </c>
      <c r="L275" s="534"/>
      <c r="M275" s="621"/>
      <c r="N275" s="621"/>
      <c r="O275" s="426"/>
      <c r="P275" s="590"/>
      <c r="Q275" s="590"/>
      <c r="R275" s="590"/>
    </row>
    <row r="276" spans="1:18" ht="14.25">
      <c r="A276" s="583" t="s">
        <v>792</v>
      </c>
      <c r="B276" s="618"/>
      <c r="C276" s="598" t="s">
        <v>126</v>
      </c>
      <c r="D276" s="621"/>
      <c r="E276" s="619"/>
      <c r="F276" s="627"/>
      <c r="G276" s="621"/>
      <c r="H276" s="619"/>
      <c r="I276" s="598" t="s">
        <v>126</v>
      </c>
      <c r="J276" s="137" t="s">
        <v>518</v>
      </c>
      <c r="K276" s="598">
        <v>0.48</v>
      </c>
      <c r="L276" s="142"/>
      <c r="M276" s="621"/>
      <c r="N276" s="621"/>
      <c r="O276" s="426"/>
      <c r="P276" s="590"/>
      <c r="Q276" s="590"/>
      <c r="R276" s="590"/>
    </row>
    <row r="277" spans="1:18" ht="14.25">
      <c r="A277" s="583" t="s">
        <v>793</v>
      </c>
      <c r="B277" s="618"/>
      <c r="C277" s="598" t="s">
        <v>65</v>
      </c>
      <c r="D277" s="621"/>
      <c r="E277" s="619"/>
      <c r="F277" s="627"/>
      <c r="G277" s="621"/>
      <c r="H277" s="619"/>
      <c r="I277" s="598" t="s">
        <v>65</v>
      </c>
      <c r="J277" s="142"/>
      <c r="K277" s="534"/>
      <c r="L277" s="534"/>
      <c r="M277" s="621"/>
      <c r="N277" s="621"/>
      <c r="O277" s="426"/>
      <c r="P277" s="590"/>
      <c r="Q277" s="590"/>
      <c r="R277" s="590"/>
    </row>
    <row r="278" spans="1:18" ht="14.25">
      <c r="A278" s="583" t="s">
        <v>794</v>
      </c>
      <c r="B278" s="618"/>
      <c r="C278" s="598" t="s">
        <v>292</v>
      </c>
      <c r="D278" s="621"/>
      <c r="E278" s="619"/>
      <c r="F278" s="627"/>
      <c r="G278" s="621"/>
      <c r="H278" s="619"/>
      <c r="I278" s="598" t="s">
        <v>292</v>
      </c>
      <c r="J278" s="142" t="s">
        <v>260</v>
      </c>
      <c r="K278" s="534">
        <v>0.065</v>
      </c>
      <c r="L278" s="534"/>
      <c r="M278" s="621"/>
      <c r="N278" s="621"/>
      <c r="O278" s="426"/>
      <c r="P278" s="590"/>
      <c r="Q278" s="590"/>
      <c r="R278" s="590"/>
    </row>
    <row r="279" spans="1:18" ht="14.25">
      <c r="A279" s="583" t="s">
        <v>795</v>
      </c>
      <c r="B279" s="618"/>
      <c r="C279" s="598" t="s">
        <v>57</v>
      </c>
      <c r="D279" s="621"/>
      <c r="E279" s="619"/>
      <c r="F279" s="627"/>
      <c r="G279" s="621"/>
      <c r="H279" s="619"/>
      <c r="I279" s="598" t="s">
        <v>57</v>
      </c>
      <c r="J279" s="534" t="s">
        <v>796</v>
      </c>
      <c r="K279" s="598">
        <v>0.5</v>
      </c>
      <c r="L279" s="142"/>
      <c r="M279" s="621"/>
      <c r="N279" s="621"/>
      <c r="O279" s="426"/>
      <c r="P279" s="590"/>
      <c r="Q279" s="590"/>
      <c r="R279" s="590"/>
    </row>
    <row r="280" spans="1:18" ht="14.25">
      <c r="A280" s="583" t="s">
        <v>797</v>
      </c>
      <c r="B280" s="618"/>
      <c r="C280" s="598" t="s">
        <v>141</v>
      </c>
      <c r="D280" s="621"/>
      <c r="E280" s="619"/>
      <c r="F280" s="627"/>
      <c r="G280" s="621"/>
      <c r="H280" s="619"/>
      <c r="I280" s="598" t="s">
        <v>141</v>
      </c>
      <c r="J280" s="142" t="s">
        <v>798</v>
      </c>
      <c r="K280" s="534">
        <v>0.28</v>
      </c>
      <c r="L280" s="534"/>
      <c r="M280" s="621"/>
      <c r="N280" s="621"/>
      <c r="O280" s="426"/>
      <c r="P280" s="590"/>
      <c r="Q280" s="590"/>
      <c r="R280" s="590"/>
    </row>
    <row r="281" spans="1:18" ht="14.25">
      <c r="A281" s="583" t="s">
        <v>799</v>
      </c>
      <c r="B281" s="618"/>
      <c r="C281" s="598" t="s">
        <v>294</v>
      </c>
      <c r="D281" s="621"/>
      <c r="E281" s="619"/>
      <c r="F281" s="627"/>
      <c r="G281" s="621"/>
      <c r="H281" s="619"/>
      <c r="I281" s="622" t="s">
        <v>294</v>
      </c>
      <c r="J281" s="583" t="s">
        <v>529</v>
      </c>
      <c r="K281" s="584">
        <v>0.05</v>
      </c>
      <c r="L281" s="584"/>
      <c r="M281" s="621"/>
      <c r="N281" s="621"/>
      <c r="O281" s="426"/>
      <c r="P281" s="590"/>
      <c r="Q281" s="590"/>
      <c r="R281" s="590"/>
    </row>
    <row r="282" spans="1:18" ht="14.25">
      <c r="A282" s="583" t="s">
        <v>800</v>
      </c>
      <c r="B282" s="618"/>
      <c r="C282" s="133" t="s">
        <v>295</v>
      </c>
      <c r="D282" s="621"/>
      <c r="E282" s="619"/>
      <c r="F282" s="627"/>
      <c r="G282" s="621"/>
      <c r="H282" s="619"/>
      <c r="I282" s="133" t="s">
        <v>295</v>
      </c>
      <c r="J282" s="137"/>
      <c r="K282" s="534">
        <v>0.35</v>
      </c>
      <c r="L282" s="534">
        <v>0.15</v>
      </c>
      <c r="M282" s="621"/>
      <c r="N282" s="621"/>
      <c r="O282" s="426"/>
      <c r="P282" s="590"/>
      <c r="Q282" s="590"/>
      <c r="R282" s="590"/>
    </row>
    <row r="283" spans="1:18" ht="14.25">
      <c r="A283" s="583" t="s">
        <v>801</v>
      </c>
      <c r="B283" s="618"/>
      <c r="C283" s="569" t="s">
        <v>90</v>
      </c>
      <c r="D283" s="621"/>
      <c r="E283" s="619"/>
      <c r="F283" s="627"/>
      <c r="G283" s="621"/>
      <c r="H283" s="619"/>
      <c r="I283" s="569" t="s">
        <v>90</v>
      </c>
      <c r="J283" s="631" t="s">
        <v>509</v>
      </c>
      <c r="K283" s="623">
        <v>0.88</v>
      </c>
      <c r="L283" s="27">
        <v>0.22</v>
      </c>
      <c r="M283" s="621"/>
      <c r="N283" s="621"/>
      <c r="O283" s="426"/>
      <c r="P283" s="590"/>
      <c r="Q283" s="590"/>
      <c r="R283" s="590"/>
    </row>
    <row r="284" spans="1:18" ht="14.25">
      <c r="A284" s="583" t="s">
        <v>802</v>
      </c>
      <c r="B284" s="618"/>
      <c r="C284" s="598" t="s">
        <v>803</v>
      </c>
      <c r="D284" s="621"/>
      <c r="E284" s="619"/>
      <c r="F284" s="627"/>
      <c r="G284" s="621"/>
      <c r="H284" s="619"/>
      <c r="I284" s="598" t="s">
        <v>803</v>
      </c>
      <c r="J284" s="142" t="s">
        <v>686</v>
      </c>
      <c r="K284" s="534">
        <v>0.3358</v>
      </c>
      <c r="L284" s="534"/>
      <c r="M284" s="621"/>
      <c r="N284" s="621"/>
      <c r="O284" s="426"/>
      <c r="P284" s="590"/>
      <c r="Q284" s="590"/>
      <c r="R284" s="590"/>
    </row>
    <row r="285" spans="1:18" ht="14.25">
      <c r="A285" s="583" t="s">
        <v>804</v>
      </c>
      <c r="B285" s="618"/>
      <c r="C285" s="133" t="s">
        <v>805</v>
      </c>
      <c r="D285" s="621"/>
      <c r="E285" s="619"/>
      <c r="F285" s="627"/>
      <c r="G285" s="621"/>
      <c r="H285" s="619"/>
      <c r="I285" s="133" t="s">
        <v>805</v>
      </c>
      <c r="J285" s="137" t="s">
        <v>220</v>
      </c>
      <c r="K285" s="534">
        <v>0.2</v>
      </c>
      <c r="L285" s="534"/>
      <c r="M285" s="621"/>
      <c r="N285" s="621"/>
      <c r="O285" s="426"/>
      <c r="P285" s="590"/>
      <c r="Q285" s="590"/>
      <c r="R285" s="590"/>
    </row>
    <row r="286" spans="1:18" ht="14.25">
      <c r="A286" s="583" t="s">
        <v>806</v>
      </c>
      <c r="B286" s="618"/>
      <c r="C286" s="133" t="s">
        <v>807</v>
      </c>
      <c r="D286" s="621"/>
      <c r="E286" s="619"/>
      <c r="F286" s="627"/>
      <c r="G286" s="621"/>
      <c r="H286" s="619"/>
      <c r="I286" s="27"/>
      <c r="J286" s="27"/>
      <c r="K286" s="534"/>
      <c r="L286" s="534"/>
      <c r="M286" s="621"/>
      <c r="N286" s="621"/>
      <c r="O286" s="426"/>
      <c r="P286" s="590"/>
      <c r="Q286" s="590"/>
      <c r="R286" s="590"/>
    </row>
    <row r="287" spans="1:18" ht="14.25">
      <c r="A287" s="583" t="s">
        <v>808</v>
      </c>
      <c r="B287" s="618"/>
      <c r="C287" s="598" t="s">
        <v>67</v>
      </c>
      <c r="D287" s="621"/>
      <c r="E287" s="619"/>
      <c r="F287" s="627"/>
      <c r="G287" s="621"/>
      <c r="H287" s="619"/>
      <c r="I287" s="598" t="s">
        <v>67</v>
      </c>
      <c r="J287" s="142"/>
      <c r="K287" s="534">
        <v>0.45</v>
      </c>
      <c r="L287" s="534"/>
      <c r="M287" s="621"/>
      <c r="N287" s="621"/>
      <c r="O287" s="426"/>
      <c r="P287" s="590"/>
      <c r="Q287" s="590"/>
      <c r="R287" s="590"/>
    </row>
    <row r="288" spans="1:18" ht="14.25">
      <c r="A288" s="583" t="s">
        <v>809</v>
      </c>
      <c r="B288" s="618"/>
      <c r="C288" s="598" t="s">
        <v>810</v>
      </c>
      <c r="D288" s="621"/>
      <c r="E288" s="619"/>
      <c r="F288" s="627"/>
      <c r="G288" s="621"/>
      <c r="H288" s="619"/>
      <c r="I288" s="598" t="s">
        <v>810</v>
      </c>
      <c r="J288" s="142" t="s">
        <v>336</v>
      </c>
      <c r="K288" s="534">
        <v>0.0002</v>
      </c>
      <c r="L288" s="534"/>
      <c r="M288" s="621"/>
      <c r="N288" s="621"/>
      <c r="O288" s="426"/>
      <c r="P288" s="590"/>
      <c r="Q288" s="590"/>
      <c r="R288" s="590"/>
    </row>
    <row r="289" spans="1:18" ht="14.25">
      <c r="A289" s="583" t="s">
        <v>811</v>
      </c>
      <c r="B289" s="618"/>
      <c r="C289" s="133" t="s">
        <v>109</v>
      </c>
      <c r="D289" s="621"/>
      <c r="E289" s="619"/>
      <c r="F289" s="627"/>
      <c r="G289" s="621"/>
      <c r="H289" s="619"/>
      <c r="I289" s="27"/>
      <c r="J289" s="27"/>
      <c r="K289" s="534"/>
      <c r="L289" s="534"/>
      <c r="M289" s="621"/>
      <c r="N289" s="621"/>
      <c r="O289" s="426"/>
      <c r="P289" s="590"/>
      <c r="Q289" s="590"/>
      <c r="R289" s="590"/>
    </row>
    <row r="290" spans="1:18" ht="14.25">
      <c r="A290" s="583" t="s">
        <v>812</v>
      </c>
      <c r="B290" s="618"/>
      <c r="C290" s="133" t="s">
        <v>813</v>
      </c>
      <c r="D290" s="621"/>
      <c r="E290" s="619"/>
      <c r="F290" s="627"/>
      <c r="G290" s="621"/>
      <c r="H290" s="619"/>
      <c r="I290" s="27"/>
      <c r="J290" s="27"/>
      <c r="K290" s="534"/>
      <c r="L290" s="534"/>
      <c r="M290" s="621"/>
      <c r="N290" s="621"/>
      <c r="O290" s="426"/>
      <c r="P290" s="590"/>
      <c r="Q290" s="590"/>
      <c r="R290" s="590"/>
    </row>
    <row r="291" spans="1:18" ht="14.25">
      <c r="A291" s="583" t="s">
        <v>814</v>
      </c>
      <c r="B291" s="618"/>
      <c r="C291" s="598" t="s">
        <v>815</v>
      </c>
      <c r="D291" s="621"/>
      <c r="E291" s="619"/>
      <c r="F291" s="627"/>
      <c r="G291" s="621"/>
      <c r="H291" s="619"/>
      <c r="I291" s="598" t="s">
        <v>815</v>
      </c>
      <c r="J291" s="142"/>
      <c r="K291" s="534">
        <v>0.002</v>
      </c>
      <c r="L291" s="534"/>
      <c r="M291" s="621"/>
      <c r="N291" s="621"/>
      <c r="O291" s="426"/>
      <c r="P291" s="590"/>
      <c r="Q291" s="590"/>
      <c r="R291" s="590"/>
    </row>
    <row r="292" spans="1:18" ht="14.25">
      <c r="A292" s="583" t="s">
        <v>816</v>
      </c>
      <c r="B292" s="618"/>
      <c r="C292" s="598" t="s">
        <v>817</v>
      </c>
      <c r="D292" s="621"/>
      <c r="E292" s="619"/>
      <c r="F292" s="627"/>
      <c r="G292" s="621"/>
      <c r="H292" s="619"/>
      <c r="I292" s="598" t="s">
        <v>817</v>
      </c>
      <c r="J292" s="142" t="s">
        <v>586</v>
      </c>
      <c r="K292" s="534">
        <v>0.0022</v>
      </c>
      <c r="L292" s="534"/>
      <c r="M292" s="621"/>
      <c r="N292" s="621"/>
      <c r="O292" s="426"/>
      <c r="P292" s="590"/>
      <c r="Q292" s="590"/>
      <c r="R292" s="590"/>
    </row>
    <row r="293" spans="1:18" ht="14.25">
      <c r="A293" s="583" t="s">
        <v>818</v>
      </c>
      <c r="B293" s="618"/>
      <c r="C293" s="133" t="s">
        <v>819</v>
      </c>
      <c r="D293" s="621"/>
      <c r="E293" s="619"/>
      <c r="F293" s="627"/>
      <c r="G293" s="621"/>
      <c r="H293" s="619"/>
      <c r="I293" s="133" t="s">
        <v>819</v>
      </c>
      <c r="J293" s="137"/>
      <c r="K293" s="534"/>
      <c r="L293" s="534"/>
      <c r="M293" s="621"/>
      <c r="N293" s="621"/>
      <c r="O293" s="426"/>
      <c r="P293" s="590"/>
      <c r="Q293" s="590"/>
      <c r="R293" s="590"/>
    </row>
    <row r="294" spans="1:18" ht="14.25">
      <c r="A294" s="583" t="s">
        <v>820</v>
      </c>
      <c r="B294" s="618"/>
      <c r="C294" s="598" t="s">
        <v>821</v>
      </c>
      <c r="D294" s="621"/>
      <c r="E294" s="619"/>
      <c r="F294" s="627"/>
      <c r="G294" s="621"/>
      <c r="H294" s="619"/>
      <c r="I294" s="598" t="s">
        <v>821</v>
      </c>
      <c r="J294" s="142" t="s">
        <v>822</v>
      </c>
      <c r="K294" s="534">
        <v>0.0205</v>
      </c>
      <c r="L294" s="534"/>
      <c r="M294" s="621"/>
      <c r="N294" s="621"/>
      <c r="O294" s="426"/>
      <c r="P294" s="590"/>
      <c r="Q294" s="590"/>
      <c r="R294" s="590"/>
    </row>
    <row r="295" spans="1:18" ht="14.25">
      <c r="A295" s="583" t="s">
        <v>823</v>
      </c>
      <c r="B295" s="618"/>
      <c r="C295" s="27" t="s">
        <v>824</v>
      </c>
      <c r="D295" s="621"/>
      <c r="E295" s="619"/>
      <c r="F295" s="627"/>
      <c r="G295" s="621"/>
      <c r="H295" s="619"/>
      <c r="I295" s="27" t="s">
        <v>824</v>
      </c>
      <c r="J295" s="142" t="s">
        <v>825</v>
      </c>
      <c r="K295" s="534">
        <v>0.21</v>
      </c>
      <c r="L295" s="534"/>
      <c r="M295" s="621"/>
      <c r="N295" s="621"/>
      <c r="O295" s="426"/>
      <c r="P295" s="590"/>
      <c r="Q295" s="590"/>
      <c r="R295" s="590"/>
    </row>
    <row r="296" spans="1:18" ht="14.25">
      <c r="A296" s="583" t="s">
        <v>826</v>
      </c>
      <c r="B296" s="618"/>
      <c r="C296" s="133" t="s">
        <v>827</v>
      </c>
      <c r="D296" s="621"/>
      <c r="E296" s="619"/>
      <c r="F296" s="627"/>
      <c r="G296" s="621"/>
      <c r="H296" s="619"/>
      <c r="I296" s="27"/>
      <c r="J296" s="27"/>
      <c r="K296" s="534"/>
      <c r="L296" s="534"/>
      <c r="M296" s="621"/>
      <c r="N296" s="621"/>
      <c r="O296" s="426"/>
      <c r="P296" s="590"/>
      <c r="Q296" s="590"/>
      <c r="R296" s="590"/>
    </row>
    <row r="297" spans="1:18" ht="14.25">
      <c r="A297" s="583" t="s">
        <v>828</v>
      </c>
      <c r="B297" s="618"/>
      <c r="C297" s="27" t="s">
        <v>829</v>
      </c>
      <c r="D297" s="621"/>
      <c r="E297" s="619"/>
      <c r="F297" s="627"/>
      <c r="G297" s="621"/>
      <c r="H297" s="619"/>
      <c r="I297" s="27" t="s">
        <v>829</v>
      </c>
      <c r="J297" s="142" t="s">
        <v>830</v>
      </c>
      <c r="K297" s="534">
        <v>0.235</v>
      </c>
      <c r="L297" s="534"/>
      <c r="M297" s="621"/>
      <c r="N297" s="621"/>
      <c r="O297" s="426"/>
      <c r="P297" s="590"/>
      <c r="Q297" s="590"/>
      <c r="R297" s="590"/>
    </row>
    <row r="298" spans="1:18" ht="14.25">
      <c r="A298" s="583" t="s">
        <v>831</v>
      </c>
      <c r="B298" s="618"/>
      <c r="C298" s="133" t="s">
        <v>832</v>
      </c>
      <c r="D298" s="621"/>
      <c r="E298" s="619"/>
      <c r="F298" s="627"/>
      <c r="G298" s="621"/>
      <c r="H298" s="619"/>
      <c r="I298" s="133" t="s">
        <v>832</v>
      </c>
      <c r="J298" s="137"/>
      <c r="K298" s="534">
        <v>0.4651</v>
      </c>
      <c r="L298" s="534"/>
      <c r="M298" s="621"/>
      <c r="N298" s="621"/>
      <c r="O298" s="426"/>
      <c r="P298" s="590"/>
      <c r="Q298" s="590"/>
      <c r="R298" s="590"/>
    </row>
    <row r="299" spans="1:18" ht="14.25">
      <c r="A299" s="583" t="s">
        <v>833</v>
      </c>
      <c r="B299" s="618"/>
      <c r="C299" s="598" t="s">
        <v>834</v>
      </c>
      <c r="D299" s="621"/>
      <c r="E299" s="619"/>
      <c r="F299" s="627"/>
      <c r="G299" s="621"/>
      <c r="H299" s="619"/>
      <c r="I299" s="598" t="s">
        <v>834</v>
      </c>
      <c r="J299" s="534"/>
      <c r="K299" s="598">
        <v>0.02</v>
      </c>
      <c r="L299" s="142"/>
      <c r="M299" s="621"/>
      <c r="N299" s="621"/>
      <c r="O299" s="426"/>
      <c r="P299" s="590"/>
      <c r="Q299" s="590"/>
      <c r="R299" s="590"/>
    </row>
    <row r="300" spans="1:18" ht="14.25">
      <c r="A300" s="583" t="s">
        <v>835</v>
      </c>
      <c r="B300" s="618"/>
      <c r="C300" s="598" t="s">
        <v>836</v>
      </c>
      <c r="D300" s="621"/>
      <c r="E300" s="619"/>
      <c r="F300" s="627"/>
      <c r="G300" s="621"/>
      <c r="H300" s="619"/>
      <c r="I300" s="598" t="s">
        <v>836</v>
      </c>
      <c r="J300" s="142">
        <v>33</v>
      </c>
      <c r="K300" s="534">
        <v>0.0001</v>
      </c>
      <c r="L300" s="534"/>
      <c r="M300" s="621"/>
      <c r="N300" s="621"/>
      <c r="O300" s="426"/>
      <c r="P300" s="590"/>
      <c r="Q300" s="590"/>
      <c r="R300" s="590"/>
    </row>
    <row r="301" spans="1:18" ht="14.25">
      <c r="A301" s="583" t="s">
        <v>837</v>
      </c>
      <c r="B301" s="618"/>
      <c r="C301" s="133" t="s">
        <v>838</v>
      </c>
      <c r="D301" s="621"/>
      <c r="E301" s="619"/>
      <c r="F301" s="627"/>
      <c r="G301" s="621"/>
      <c r="H301" s="619"/>
      <c r="I301" s="27"/>
      <c r="J301" s="27"/>
      <c r="K301" s="534"/>
      <c r="L301" s="534"/>
      <c r="M301" s="621"/>
      <c r="N301" s="621"/>
      <c r="O301" s="426"/>
      <c r="P301" s="590"/>
      <c r="Q301" s="590"/>
      <c r="R301" s="590"/>
    </row>
    <row r="302" spans="1:18" ht="14.25">
      <c r="A302" s="583" t="s">
        <v>839</v>
      </c>
      <c r="B302" s="618"/>
      <c r="C302" s="598" t="s">
        <v>840</v>
      </c>
      <c r="D302" s="621"/>
      <c r="E302" s="619"/>
      <c r="F302" s="627"/>
      <c r="G302" s="621"/>
      <c r="H302" s="619"/>
      <c r="I302" s="598" t="s">
        <v>840</v>
      </c>
      <c r="J302" s="142"/>
      <c r="K302" s="534">
        <v>0.04</v>
      </c>
      <c r="L302" s="534"/>
      <c r="M302" s="621"/>
      <c r="N302" s="621"/>
      <c r="O302" s="426"/>
      <c r="P302" s="590"/>
      <c r="Q302" s="590"/>
      <c r="R302" s="590"/>
    </row>
    <row r="303" spans="1:18" ht="14.25">
      <c r="A303" s="583" t="s">
        <v>841</v>
      </c>
      <c r="B303" s="618"/>
      <c r="C303" s="598" t="s">
        <v>120</v>
      </c>
      <c r="D303" s="621"/>
      <c r="E303" s="619"/>
      <c r="F303" s="627"/>
      <c r="G303" s="621"/>
      <c r="H303" s="619"/>
      <c r="I303" s="622" t="s">
        <v>120</v>
      </c>
      <c r="J303" s="583" t="s">
        <v>440</v>
      </c>
      <c r="K303" s="534">
        <v>0.92</v>
      </c>
      <c r="L303" s="534"/>
      <c r="M303" s="621"/>
      <c r="N303" s="621"/>
      <c r="O303" s="426"/>
      <c r="P303" s="590"/>
      <c r="Q303" s="590"/>
      <c r="R303" s="590"/>
    </row>
    <row r="304" spans="1:18" ht="14.25">
      <c r="A304" s="583" t="s">
        <v>842</v>
      </c>
      <c r="B304" s="618"/>
      <c r="C304" s="598" t="s">
        <v>325</v>
      </c>
      <c r="D304" s="621"/>
      <c r="E304" s="619"/>
      <c r="F304" s="627"/>
      <c r="G304" s="621"/>
      <c r="H304" s="619"/>
      <c r="I304" s="622" t="s">
        <v>325</v>
      </c>
      <c r="J304" s="583" t="s">
        <v>260</v>
      </c>
      <c r="K304" s="584">
        <v>0.5</v>
      </c>
      <c r="L304" s="584"/>
      <c r="M304" s="621"/>
      <c r="N304" s="621"/>
      <c r="O304" s="426"/>
      <c r="P304" s="590"/>
      <c r="Q304" s="590"/>
      <c r="R304" s="590"/>
    </row>
    <row r="305" spans="1:18" ht="14.25">
      <c r="A305" s="583" t="s">
        <v>843</v>
      </c>
      <c r="B305" s="618"/>
      <c r="C305" s="598" t="s">
        <v>114</v>
      </c>
      <c r="D305" s="621"/>
      <c r="E305" s="619"/>
      <c r="F305" s="627"/>
      <c r="G305" s="621"/>
      <c r="H305" s="619"/>
      <c r="I305" s="622" t="s">
        <v>114</v>
      </c>
      <c r="J305" s="569" t="s">
        <v>284</v>
      </c>
      <c r="K305" s="584">
        <v>0.06</v>
      </c>
      <c r="L305" s="584"/>
      <c r="M305" s="621"/>
      <c r="N305" s="621"/>
      <c r="O305" s="426"/>
      <c r="P305" s="590"/>
      <c r="Q305" s="590"/>
      <c r="R305" s="590"/>
    </row>
    <row r="306" spans="1:18" ht="14.25">
      <c r="A306" s="583" t="s">
        <v>844</v>
      </c>
      <c r="B306" s="618"/>
      <c r="C306" s="133" t="s">
        <v>845</v>
      </c>
      <c r="D306" s="621"/>
      <c r="E306" s="619"/>
      <c r="F306" s="627"/>
      <c r="G306" s="621"/>
      <c r="H306" s="619"/>
      <c r="I306" s="27"/>
      <c r="J306" s="27"/>
      <c r="K306" s="534"/>
      <c r="L306" s="534"/>
      <c r="M306" s="621"/>
      <c r="N306" s="621"/>
      <c r="O306" s="426"/>
      <c r="P306" s="590"/>
      <c r="Q306" s="590"/>
      <c r="R306" s="590"/>
    </row>
    <row r="307" spans="1:18" ht="14.25">
      <c r="A307" s="583" t="s">
        <v>846</v>
      </c>
      <c r="B307" s="618"/>
      <c r="C307" s="133" t="s">
        <v>847</v>
      </c>
      <c r="D307" s="621"/>
      <c r="E307" s="619"/>
      <c r="F307" s="627"/>
      <c r="G307" s="621"/>
      <c r="H307" s="619"/>
      <c r="I307" s="27" t="s">
        <v>847</v>
      </c>
      <c r="J307" s="27">
        <v>18</v>
      </c>
      <c r="K307" s="534">
        <v>0.3</v>
      </c>
      <c r="L307" s="534"/>
      <c r="M307" s="621"/>
      <c r="N307" s="621"/>
      <c r="O307" s="426"/>
      <c r="P307" s="590"/>
      <c r="Q307" s="590"/>
      <c r="R307" s="590"/>
    </row>
    <row r="308" spans="1:18" ht="14.25">
      <c r="A308" s="583" t="s">
        <v>848</v>
      </c>
      <c r="B308" s="618"/>
      <c r="C308" s="133" t="s">
        <v>271</v>
      </c>
      <c r="D308" s="621"/>
      <c r="E308" s="619"/>
      <c r="F308" s="627"/>
      <c r="G308" s="621"/>
      <c r="H308" s="619"/>
      <c r="I308" s="133" t="s">
        <v>271</v>
      </c>
      <c r="J308" s="137"/>
      <c r="K308" s="534">
        <v>0.2055</v>
      </c>
      <c r="L308" s="534"/>
      <c r="M308" s="621"/>
      <c r="N308" s="621"/>
      <c r="O308" s="426"/>
      <c r="P308" s="590"/>
      <c r="Q308" s="590"/>
      <c r="R308" s="590"/>
    </row>
    <row r="309" spans="1:18" ht="14.25">
      <c r="A309" s="583" t="s">
        <v>849</v>
      </c>
      <c r="B309" s="618"/>
      <c r="C309" s="598" t="s">
        <v>850</v>
      </c>
      <c r="D309" s="621"/>
      <c r="E309" s="619"/>
      <c r="F309" s="627"/>
      <c r="G309" s="621"/>
      <c r="H309" s="619"/>
      <c r="I309" s="598"/>
      <c r="J309" s="534"/>
      <c r="K309" s="598"/>
      <c r="L309" s="142"/>
      <c r="M309" s="621"/>
      <c r="N309" s="621"/>
      <c r="O309" s="426"/>
      <c r="P309" s="590"/>
      <c r="Q309" s="590"/>
      <c r="R309" s="590"/>
    </row>
    <row r="310" spans="1:18" ht="14.25">
      <c r="A310" s="583" t="s">
        <v>851</v>
      </c>
      <c r="B310" s="618"/>
      <c r="C310" s="598" t="s">
        <v>852</v>
      </c>
      <c r="D310" s="621"/>
      <c r="E310" s="619"/>
      <c r="F310" s="627"/>
      <c r="G310" s="621"/>
      <c r="H310" s="619"/>
      <c r="I310" s="598" t="s">
        <v>852</v>
      </c>
      <c r="J310" s="534" t="s">
        <v>853</v>
      </c>
      <c r="K310" s="598">
        <v>0.1</v>
      </c>
      <c r="L310" s="142"/>
      <c r="M310" s="621"/>
      <c r="N310" s="621"/>
      <c r="O310" s="426"/>
      <c r="P310" s="590"/>
      <c r="Q310" s="590"/>
      <c r="R310" s="590"/>
    </row>
    <row r="311" spans="1:18" ht="14.25">
      <c r="A311" s="583" t="s">
        <v>854</v>
      </c>
      <c r="B311" s="618"/>
      <c r="C311" s="263" t="s">
        <v>187</v>
      </c>
      <c r="D311" s="621"/>
      <c r="E311" s="619"/>
      <c r="F311" s="627"/>
      <c r="G311" s="621"/>
      <c r="H311" s="619"/>
      <c r="I311" s="27" t="s">
        <v>187</v>
      </c>
      <c r="J311" s="142">
        <v>10</v>
      </c>
      <c r="K311" s="133">
        <v>0.5</v>
      </c>
      <c r="L311" s="428">
        <v>0.01</v>
      </c>
      <c r="M311" s="621"/>
      <c r="N311" s="621"/>
      <c r="O311" s="426"/>
      <c r="P311" s="590"/>
      <c r="Q311" s="590"/>
      <c r="R311" s="590"/>
    </row>
    <row r="312" spans="1:18" ht="14.25">
      <c r="A312" s="583" t="s">
        <v>855</v>
      </c>
      <c r="B312" s="618"/>
      <c r="C312" s="263" t="s">
        <v>688</v>
      </c>
      <c r="D312" s="621"/>
      <c r="E312" s="619"/>
      <c r="F312" s="627"/>
      <c r="G312" s="621"/>
      <c r="H312" s="619"/>
      <c r="I312" s="27" t="s">
        <v>688</v>
      </c>
      <c r="J312" s="142">
        <v>8</v>
      </c>
      <c r="K312" s="133">
        <v>0.4</v>
      </c>
      <c r="L312" s="428">
        <v>0.01</v>
      </c>
      <c r="M312" s="621"/>
      <c r="N312" s="621"/>
      <c r="O312" s="426"/>
      <c r="P312" s="590"/>
      <c r="Q312" s="590"/>
      <c r="R312" s="590"/>
    </row>
    <row r="313" spans="1:18" ht="14.25">
      <c r="A313" s="583" t="s">
        <v>856</v>
      </c>
      <c r="B313" s="618"/>
      <c r="C313" s="263" t="s">
        <v>508</v>
      </c>
      <c r="D313" s="621"/>
      <c r="E313" s="619"/>
      <c r="F313" s="627"/>
      <c r="G313" s="621"/>
      <c r="H313" s="619"/>
      <c r="I313" s="27" t="s">
        <v>508</v>
      </c>
      <c r="J313" s="142">
        <v>5</v>
      </c>
      <c r="K313" s="133">
        <v>0.2</v>
      </c>
      <c r="L313" s="428">
        <v>0.01</v>
      </c>
      <c r="M313" s="621"/>
      <c r="N313" s="621"/>
      <c r="O313" s="426"/>
      <c r="P313" s="590"/>
      <c r="Q313" s="590"/>
      <c r="R313" s="590"/>
    </row>
    <row r="314" spans="1:18" ht="14.25">
      <c r="A314" s="583" t="s">
        <v>857</v>
      </c>
      <c r="B314" s="618"/>
      <c r="C314" s="263" t="s">
        <v>159</v>
      </c>
      <c r="D314" s="621"/>
      <c r="E314" s="619"/>
      <c r="F314" s="627"/>
      <c r="G314" s="621"/>
      <c r="H314" s="619"/>
      <c r="I314" s="27" t="s">
        <v>159</v>
      </c>
      <c r="J314" s="142">
        <v>5</v>
      </c>
      <c r="K314" s="133">
        <v>0.2</v>
      </c>
      <c r="L314" s="428">
        <v>0.01</v>
      </c>
      <c r="M314" s="621"/>
      <c r="N314" s="621"/>
      <c r="O314" s="426"/>
      <c r="P314" s="590"/>
      <c r="Q314" s="590"/>
      <c r="R314" s="590"/>
    </row>
    <row r="315" spans="1:18" ht="14.25">
      <c r="A315" s="583" t="s">
        <v>858</v>
      </c>
      <c r="B315" s="618"/>
      <c r="C315" s="263" t="s">
        <v>285</v>
      </c>
      <c r="D315" s="621"/>
      <c r="E315" s="619"/>
      <c r="F315" s="627"/>
      <c r="G315" s="621"/>
      <c r="H315" s="619"/>
      <c r="I315" s="27" t="s">
        <v>285</v>
      </c>
      <c r="J315" s="142">
        <v>5</v>
      </c>
      <c r="K315" s="133">
        <v>0.1</v>
      </c>
      <c r="L315" s="428">
        <v>0.01</v>
      </c>
      <c r="M315" s="621"/>
      <c r="N315" s="621"/>
      <c r="O315" s="426"/>
      <c r="P315" s="590"/>
      <c r="Q315" s="590"/>
      <c r="R315" s="590"/>
    </row>
    <row r="316" spans="1:18" ht="14.25">
      <c r="A316" s="583" t="s">
        <v>859</v>
      </c>
      <c r="B316" s="618"/>
      <c r="C316" s="263" t="s">
        <v>149</v>
      </c>
      <c r="D316" s="621"/>
      <c r="E316" s="619"/>
      <c r="F316" s="627"/>
      <c r="G316" s="621"/>
      <c r="H316" s="619"/>
      <c r="I316" s="27" t="s">
        <v>149</v>
      </c>
      <c r="J316" s="142">
        <v>3</v>
      </c>
      <c r="K316" s="133">
        <v>0.2</v>
      </c>
      <c r="L316" s="428">
        <v>0.01</v>
      </c>
      <c r="M316" s="621"/>
      <c r="N316" s="621"/>
      <c r="O316" s="426"/>
      <c r="P316" s="590"/>
      <c r="Q316" s="590"/>
      <c r="R316" s="590"/>
    </row>
    <row r="317" spans="1:18" ht="14.25">
      <c r="A317" s="583" t="s">
        <v>860</v>
      </c>
      <c r="B317" s="618"/>
      <c r="C317" s="263" t="s">
        <v>861</v>
      </c>
      <c r="D317" s="621"/>
      <c r="E317" s="619"/>
      <c r="F317" s="627"/>
      <c r="G317" s="621"/>
      <c r="H317" s="619"/>
      <c r="I317" s="27" t="s">
        <v>861</v>
      </c>
      <c r="J317" s="142">
        <v>5</v>
      </c>
      <c r="K317" s="133">
        <v>0.1</v>
      </c>
      <c r="L317" s="428">
        <v>0.01</v>
      </c>
      <c r="M317" s="621"/>
      <c r="N317" s="621"/>
      <c r="O317" s="426"/>
      <c r="P317" s="590"/>
      <c r="Q317" s="590"/>
      <c r="R317" s="590"/>
    </row>
    <row r="318" spans="1:18" ht="14.25">
      <c r="A318" s="583" t="s">
        <v>862</v>
      </c>
      <c r="B318" s="618"/>
      <c r="C318" s="263" t="s">
        <v>863</v>
      </c>
      <c r="D318" s="621"/>
      <c r="E318" s="619"/>
      <c r="F318" s="627"/>
      <c r="G318" s="621"/>
      <c r="H318" s="619"/>
      <c r="I318" s="27" t="s">
        <v>863</v>
      </c>
      <c r="J318" s="142">
        <v>3</v>
      </c>
      <c r="K318" s="133">
        <v>0.05</v>
      </c>
      <c r="L318" s="428">
        <v>0.01</v>
      </c>
      <c r="M318" s="621"/>
      <c r="N318" s="621"/>
      <c r="O318" s="426"/>
      <c r="P318" s="590"/>
      <c r="Q318" s="590"/>
      <c r="R318" s="590"/>
    </row>
    <row r="319" spans="1:18" ht="14.25">
      <c r="A319" s="583" t="s">
        <v>864</v>
      </c>
      <c r="B319" s="618"/>
      <c r="C319" s="263" t="s">
        <v>865</v>
      </c>
      <c r="D319" s="621"/>
      <c r="E319" s="619"/>
      <c r="F319" s="627"/>
      <c r="G319" s="621"/>
      <c r="H319" s="619"/>
      <c r="I319" s="27" t="s">
        <v>865</v>
      </c>
      <c r="J319" s="142">
        <v>2</v>
      </c>
      <c r="K319" s="133">
        <v>0.1</v>
      </c>
      <c r="L319" s="428">
        <v>0.01</v>
      </c>
      <c r="M319" s="621"/>
      <c r="N319" s="621"/>
      <c r="O319" s="426"/>
      <c r="P319" s="590"/>
      <c r="Q319" s="590"/>
      <c r="R319" s="590"/>
    </row>
    <row r="320" spans="1:18" ht="14.25">
      <c r="A320" s="583" t="s">
        <v>866</v>
      </c>
      <c r="B320" s="618"/>
      <c r="C320" s="263" t="s">
        <v>867</v>
      </c>
      <c r="D320" s="621"/>
      <c r="E320" s="619"/>
      <c r="F320" s="627"/>
      <c r="G320" s="621"/>
      <c r="H320" s="619"/>
      <c r="I320" s="27" t="s">
        <v>867</v>
      </c>
      <c r="J320" s="142">
        <v>2</v>
      </c>
      <c r="K320" s="133">
        <v>0.1</v>
      </c>
      <c r="L320" s="428">
        <v>0.01</v>
      </c>
      <c r="M320" s="621"/>
      <c r="N320" s="621"/>
      <c r="O320" s="426"/>
      <c r="P320" s="590"/>
      <c r="Q320" s="590"/>
      <c r="R320" s="590"/>
    </row>
    <row r="321" spans="1:18" ht="14.25">
      <c r="A321" s="583" t="s">
        <v>868</v>
      </c>
      <c r="B321" s="618"/>
      <c r="C321" s="263" t="s">
        <v>869</v>
      </c>
      <c r="D321" s="621"/>
      <c r="E321" s="619"/>
      <c r="F321" s="627"/>
      <c r="G321" s="621"/>
      <c r="H321" s="619"/>
      <c r="I321" s="27" t="s">
        <v>869</v>
      </c>
      <c r="J321" s="142">
        <v>10</v>
      </c>
      <c r="K321" s="133">
        <v>0.3</v>
      </c>
      <c r="L321" s="428">
        <v>0.01</v>
      </c>
      <c r="M321" s="621"/>
      <c r="N321" s="621"/>
      <c r="O321" s="426"/>
      <c r="P321" s="590"/>
      <c r="Q321" s="590"/>
      <c r="R321" s="590"/>
    </row>
    <row r="322" spans="1:18" ht="14.25">
      <c r="A322" s="583" t="s">
        <v>870</v>
      </c>
      <c r="B322" s="618"/>
      <c r="C322" s="263" t="s">
        <v>871</v>
      </c>
      <c r="D322" s="621"/>
      <c r="E322" s="619"/>
      <c r="F322" s="627"/>
      <c r="G322" s="621"/>
      <c r="H322" s="619"/>
      <c r="I322" s="27" t="s">
        <v>871</v>
      </c>
      <c r="J322" s="142">
        <v>1</v>
      </c>
      <c r="K322" s="133">
        <v>0.2</v>
      </c>
      <c r="L322" s="428">
        <v>0.01</v>
      </c>
      <c r="M322" s="621"/>
      <c r="N322" s="621"/>
      <c r="O322" s="426"/>
      <c r="P322" s="590"/>
      <c r="Q322" s="590"/>
      <c r="R322" s="590"/>
    </row>
    <row r="323" spans="1:18" ht="14.25">
      <c r="A323" s="583" t="s">
        <v>872</v>
      </c>
      <c r="B323" s="618"/>
      <c r="C323" s="263" t="s">
        <v>873</v>
      </c>
      <c r="D323" s="621"/>
      <c r="E323" s="619"/>
      <c r="F323" s="627"/>
      <c r="G323" s="621"/>
      <c r="H323" s="619"/>
      <c r="I323" s="27" t="s">
        <v>873</v>
      </c>
      <c r="J323" s="142">
        <v>2</v>
      </c>
      <c r="K323" s="133">
        <v>0.05</v>
      </c>
      <c r="L323" s="428">
        <v>0.01</v>
      </c>
      <c r="M323" s="621"/>
      <c r="N323" s="621"/>
      <c r="O323" s="426"/>
      <c r="P323" s="590"/>
      <c r="Q323" s="590"/>
      <c r="R323" s="590"/>
    </row>
    <row r="324" spans="1:18" ht="14.25">
      <c r="A324" s="583" t="s">
        <v>874</v>
      </c>
      <c r="B324" s="618"/>
      <c r="C324" s="263" t="s">
        <v>875</v>
      </c>
      <c r="D324" s="621"/>
      <c r="E324" s="619"/>
      <c r="F324" s="627"/>
      <c r="G324" s="621"/>
      <c r="H324" s="619"/>
      <c r="I324" s="27" t="s">
        <v>875</v>
      </c>
      <c r="J324" s="142">
        <v>2</v>
      </c>
      <c r="K324" s="133">
        <v>0.08</v>
      </c>
      <c r="L324" s="428">
        <v>0.01</v>
      </c>
      <c r="M324" s="621"/>
      <c r="N324" s="621"/>
      <c r="O324" s="426"/>
      <c r="P324" s="590"/>
      <c r="Q324" s="590"/>
      <c r="R324" s="590"/>
    </row>
    <row r="325" spans="1:18" ht="14.25">
      <c r="A325" s="583" t="s">
        <v>876</v>
      </c>
      <c r="B325" s="618"/>
      <c r="C325" s="263" t="s">
        <v>308</v>
      </c>
      <c r="D325" s="621"/>
      <c r="E325" s="619"/>
      <c r="F325" s="627"/>
      <c r="G325" s="621"/>
      <c r="H325" s="619"/>
      <c r="I325" s="27" t="s">
        <v>308</v>
      </c>
      <c r="J325" s="142">
        <v>5</v>
      </c>
      <c r="K325" s="133">
        <v>0.8</v>
      </c>
      <c r="L325" s="428">
        <v>0.01</v>
      </c>
      <c r="M325" s="621"/>
      <c r="N325" s="621"/>
      <c r="O325" s="426"/>
      <c r="P325" s="590"/>
      <c r="Q325" s="590"/>
      <c r="R325" s="590"/>
    </row>
    <row r="326" spans="1:18" ht="14.25">
      <c r="A326" s="583" t="s">
        <v>877</v>
      </c>
      <c r="B326" s="618"/>
      <c r="C326" s="263" t="s">
        <v>878</v>
      </c>
      <c r="D326" s="621"/>
      <c r="E326" s="619"/>
      <c r="F326" s="627"/>
      <c r="G326" s="621"/>
      <c r="H326" s="619"/>
      <c r="I326" s="27" t="s">
        <v>878</v>
      </c>
      <c r="J326" s="142">
        <v>5</v>
      </c>
      <c r="K326" s="133">
        <v>0.3</v>
      </c>
      <c r="L326" s="428">
        <v>0.01</v>
      </c>
      <c r="M326" s="621"/>
      <c r="N326" s="621"/>
      <c r="O326" s="426"/>
      <c r="P326" s="590"/>
      <c r="Q326" s="590"/>
      <c r="R326" s="590"/>
    </row>
    <row r="327" spans="1:18" ht="14.25">
      <c r="A327" s="583" t="s">
        <v>879</v>
      </c>
      <c r="B327" s="618"/>
      <c r="C327" s="263" t="s">
        <v>880</v>
      </c>
      <c r="D327" s="621"/>
      <c r="E327" s="619"/>
      <c r="F327" s="627"/>
      <c r="G327" s="621"/>
      <c r="H327" s="619"/>
      <c r="I327" s="27" t="s">
        <v>880</v>
      </c>
      <c r="J327" s="142">
        <v>3</v>
      </c>
      <c r="K327" s="133">
        <v>0.05</v>
      </c>
      <c r="L327" s="428">
        <v>0.01</v>
      </c>
      <c r="M327" s="621"/>
      <c r="N327" s="621"/>
      <c r="O327" s="426"/>
      <c r="P327" s="590"/>
      <c r="Q327" s="590"/>
      <c r="R327" s="590"/>
    </row>
    <row r="328" spans="1:18" ht="14.25">
      <c r="A328" s="583" t="s">
        <v>881</v>
      </c>
      <c r="B328" s="618"/>
      <c r="C328" s="263" t="s">
        <v>184</v>
      </c>
      <c r="D328" s="621"/>
      <c r="E328" s="619"/>
      <c r="F328" s="627"/>
      <c r="G328" s="621"/>
      <c r="H328" s="619"/>
      <c r="I328" s="27" t="s">
        <v>184</v>
      </c>
      <c r="J328" s="142">
        <v>2</v>
      </c>
      <c r="K328" s="133">
        <v>0.05</v>
      </c>
      <c r="L328" s="428">
        <v>0.01</v>
      </c>
      <c r="M328" s="621"/>
      <c r="N328" s="621"/>
      <c r="O328" s="426"/>
      <c r="P328" s="590"/>
      <c r="Q328" s="590"/>
      <c r="R328" s="590"/>
    </row>
    <row r="329" spans="1:18" ht="14.25">
      <c r="A329" s="583" t="s">
        <v>882</v>
      </c>
      <c r="B329" s="618"/>
      <c r="C329" s="263" t="s">
        <v>883</v>
      </c>
      <c r="D329" s="621"/>
      <c r="E329" s="619"/>
      <c r="F329" s="627"/>
      <c r="G329" s="621"/>
      <c r="H329" s="619"/>
      <c r="I329" s="27" t="s">
        <v>883</v>
      </c>
      <c r="J329" s="142">
        <v>12</v>
      </c>
      <c r="K329" s="133">
        <v>0.2</v>
      </c>
      <c r="L329" s="428">
        <v>0.01</v>
      </c>
      <c r="M329" s="621"/>
      <c r="N329" s="621"/>
      <c r="O329" s="426"/>
      <c r="P329" s="590"/>
      <c r="Q329" s="590"/>
      <c r="R329" s="590"/>
    </row>
    <row r="330" spans="1:18" ht="14.25">
      <c r="A330" s="583" t="s">
        <v>884</v>
      </c>
      <c r="B330" s="618"/>
      <c r="C330" s="263" t="s">
        <v>885</v>
      </c>
      <c r="D330" s="621"/>
      <c r="E330" s="619"/>
      <c r="F330" s="627"/>
      <c r="G330" s="621"/>
      <c r="H330" s="619"/>
      <c r="I330" s="27" t="s">
        <v>885</v>
      </c>
      <c r="J330" s="142">
        <v>15</v>
      </c>
      <c r="K330" s="133">
        <v>0.1</v>
      </c>
      <c r="L330" s="428">
        <v>0.01</v>
      </c>
      <c r="M330" s="621"/>
      <c r="N330" s="621"/>
      <c r="O330" s="426"/>
      <c r="P330" s="590"/>
      <c r="Q330" s="590"/>
      <c r="R330" s="590"/>
    </row>
    <row r="331" spans="1:18" ht="14.25">
      <c r="A331" s="583" t="s">
        <v>886</v>
      </c>
      <c r="B331" s="618"/>
      <c r="C331" s="263" t="s">
        <v>887</v>
      </c>
      <c r="D331" s="621"/>
      <c r="E331" s="619"/>
      <c r="F331" s="627"/>
      <c r="G331" s="621"/>
      <c r="H331" s="619"/>
      <c r="I331" s="27"/>
      <c r="J331" s="142"/>
      <c r="K331" s="133"/>
      <c r="L331" s="133"/>
      <c r="M331" s="621"/>
      <c r="N331" s="621"/>
      <c r="O331" s="426"/>
      <c r="P331" s="590"/>
      <c r="Q331" s="590"/>
      <c r="R331" s="590"/>
    </row>
    <row r="332" spans="1:18" ht="14.25">
      <c r="A332" s="583" t="s">
        <v>888</v>
      </c>
      <c r="B332" s="618"/>
      <c r="C332" s="263" t="s">
        <v>889</v>
      </c>
      <c r="D332" s="621"/>
      <c r="E332" s="619"/>
      <c r="F332" s="627"/>
      <c r="G332" s="621"/>
      <c r="H332" s="619"/>
      <c r="I332" s="27"/>
      <c r="J332" s="142"/>
      <c r="K332" s="133"/>
      <c r="L332" s="133"/>
      <c r="M332" s="621"/>
      <c r="N332" s="621"/>
      <c r="O332" s="426"/>
      <c r="P332" s="590"/>
      <c r="Q332" s="590"/>
      <c r="R332" s="590"/>
    </row>
    <row r="333" spans="1:18" ht="14.25">
      <c r="A333" s="583" t="s">
        <v>890</v>
      </c>
      <c r="B333" s="618"/>
      <c r="C333" s="263" t="s">
        <v>891</v>
      </c>
      <c r="D333" s="621"/>
      <c r="E333" s="619"/>
      <c r="F333" s="627"/>
      <c r="G333" s="621"/>
      <c r="H333" s="619"/>
      <c r="I333" s="27" t="s">
        <v>891</v>
      </c>
      <c r="J333" s="142">
        <v>2</v>
      </c>
      <c r="K333" s="133">
        <v>0.3</v>
      </c>
      <c r="L333" s="133">
        <v>0.01</v>
      </c>
      <c r="M333" s="621"/>
      <c r="N333" s="621"/>
      <c r="O333" s="426"/>
      <c r="P333" s="590"/>
      <c r="Q333" s="590"/>
      <c r="R333" s="590"/>
    </row>
    <row r="334" spans="1:18" ht="14.25">
      <c r="A334" s="583" t="s">
        <v>892</v>
      </c>
      <c r="B334" s="618"/>
      <c r="C334" s="263" t="s">
        <v>350</v>
      </c>
      <c r="D334" s="621"/>
      <c r="E334" s="619"/>
      <c r="F334" s="627"/>
      <c r="G334" s="621"/>
      <c r="H334" s="619"/>
      <c r="I334" s="27"/>
      <c r="J334" s="142"/>
      <c r="K334" s="133"/>
      <c r="L334" s="133"/>
      <c r="M334" s="621"/>
      <c r="N334" s="621"/>
      <c r="O334" s="426"/>
      <c r="P334" s="590"/>
      <c r="Q334" s="590"/>
      <c r="R334" s="590"/>
    </row>
    <row r="335" spans="1:18" ht="14.25">
      <c r="A335" s="583" t="s">
        <v>893</v>
      </c>
      <c r="B335" s="618"/>
      <c r="C335" s="263" t="s">
        <v>894</v>
      </c>
      <c r="D335" s="621"/>
      <c r="E335" s="619"/>
      <c r="F335" s="627"/>
      <c r="G335" s="621"/>
      <c r="H335" s="619"/>
      <c r="I335" s="27"/>
      <c r="J335" s="142"/>
      <c r="K335" s="133"/>
      <c r="L335" s="133"/>
      <c r="M335" s="621"/>
      <c r="N335" s="621"/>
      <c r="O335" s="426"/>
      <c r="P335" s="590"/>
      <c r="Q335" s="590"/>
      <c r="R335" s="590"/>
    </row>
    <row r="336" spans="1:18" ht="14.25">
      <c r="A336" s="583" t="s">
        <v>895</v>
      </c>
      <c r="B336" s="618"/>
      <c r="C336" s="263" t="s">
        <v>896</v>
      </c>
      <c r="D336" s="621"/>
      <c r="E336" s="619"/>
      <c r="F336" s="627"/>
      <c r="G336" s="621"/>
      <c r="H336" s="619"/>
      <c r="I336" s="27"/>
      <c r="J336" s="142"/>
      <c r="K336" s="133"/>
      <c r="L336" s="133"/>
      <c r="M336" s="621"/>
      <c r="N336" s="621"/>
      <c r="O336" s="426"/>
      <c r="P336" s="590"/>
      <c r="Q336" s="590"/>
      <c r="R336" s="590"/>
    </row>
    <row r="337" spans="1:18" ht="14.25">
      <c r="A337" s="583" t="s">
        <v>897</v>
      </c>
      <c r="B337" s="618"/>
      <c r="C337" s="263" t="s">
        <v>898</v>
      </c>
      <c r="D337" s="621"/>
      <c r="E337" s="619"/>
      <c r="F337" s="627"/>
      <c r="G337" s="621"/>
      <c r="H337" s="619"/>
      <c r="I337" s="27"/>
      <c r="J337" s="142"/>
      <c r="K337" s="133"/>
      <c r="L337" s="133"/>
      <c r="M337" s="621"/>
      <c r="N337" s="621"/>
      <c r="O337" s="426"/>
      <c r="P337" s="590"/>
      <c r="Q337" s="590"/>
      <c r="R337" s="590"/>
    </row>
    <row r="338" spans="1:18" ht="14.25">
      <c r="A338" s="583" t="s">
        <v>899</v>
      </c>
      <c r="B338" s="618"/>
      <c r="C338" s="263" t="s">
        <v>900</v>
      </c>
      <c r="D338" s="621"/>
      <c r="E338" s="619"/>
      <c r="F338" s="627"/>
      <c r="G338" s="621"/>
      <c r="H338" s="619"/>
      <c r="I338" s="27"/>
      <c r="J338" s="142"/>
      <c r="K338" s="133"/>
      <c r="L338" s="133"/>
      <c r="M338" s="621"/>
      <c r="N338" s="621"/>
      <c r="O338" s="426"/>
      <c r="P338" s="590"/>
      <c r="Q338" s="590"/>
      <c r="R338" s="590"/>
    </row>
    <row r="339" spans="1:18" ht="14.25">
      <c r="A339" s="583" t="s">
        <v>901</v>
      </c>
      <c r="B339" s="618"/>
      <c r="C339" s="263" t="s">
        <v>618</v>
      </c>
      <c r="D339" s="621"/>
      <c r="E339" s="619"/>
      <c r="F339" s="627"/>
      <c r="G339" s="621"/>
      <c r="H339" s="619"/>
      <c r="I339" s="27" t="s">
        <v>618</v>
      </c>
      <c r="J339" s="142">
        <v>1</v>
      </c>
      <c r="K339" s="133">
        <v>0.05</v>
      </c>
      <c r="L339" s="133">
        <v>0.01</v>
      </c>
      <c r="M339" s="621"/>
      <c r="N339" s="621"/>
      <c r="O339" s="426"/>
      <c r="P339" s="590"/>
      <c r="Q339" s="590"/>
      <c r="R339" s="590"/>
    </row>
    <row r="340" spans="1:18" ht="14.25">
      <c r="A340" s="583" t="s">
        <v>902</v>
      </c>
      <c r="B340" s="618"/>
      <c r="C340" s="263" t="s">
        <v>648</v>
      </c>
      <c r="D340" s="621"/>
      <c r="E340" s="619"/>
      <c r="F340" s="627"/>
      <c r="G340" s="621"/>
      <c r="H340" s="619"/>
      <c r="I340" s="27" t="s">
        <v>648</v>
      </c>
      <c r="J340" s="142">
        <v>10</v>
      </c>
      <c r="K340" s="133">
        <v>0.05</v>
      </c>
      <c r="L340" s="133">
        <v>0.01</v>
      </c>
      <c r="M340" s="621"/>
      <c r="N340" s="621"/>
      <c r="O340" s="426"/>
      <c r="P340" s="590"/>
      <c r="Q340" s="590"/>
      <c r="R340" s="590"/>
    </row>
    <row r="341" spans="1:18" ht="14.25">
      <c r="A341" s="583" t="s">
        <v>903</v>
      </c>
      <c r="B341" s="618"/>
      <c r="C341" s="263" t="s">
        <v>904</v>
      </c>
      <c r="D341" s="621"/>
      <c r="E341" s="619"/>
      <c r="F341" s="627"/>
      <c r="G341" s="621"/>
      <c r="H341" s="619"/>
      <c r="I341" s="27"/>
      <c r="J341" s="142"/>
      <c r="K341" s="133"/>
      <c r="L341" s="133"/>
      <c r="M341" s="621"/>
      <c r="N341" s="621"/>
      <c r="O341" s="426"/>
      <c r="P341" s="590"/>
      <c r="Q341" s="590"/>
      <c r="R341" s="590"/>
    </row>
    <row r="342" spans="1:18" ht="14.25">
      <c r="A342" s="583" t="s">
        <v>905</v>
      </c>
      <c r="B342" s="618"/>
      <c r="C342" s="263" t="s">
        <v>906</v>
      </c>
      <c r="D342" s="621"/>
      <c r="E342" s="619"/>
      <c r="F342" s="627"/>
      <c r="G342" s="621"/>
      <c r="H342" s="619"/>
      <c r="I342" s="27"/>
      <c r="J342" s="142"/>
      <c r="K342" s="133"/>
      <c r="L342" s="133"/>
      <c r="M342" s="621"/>
      <c r="N342" s="621"/>
      <c r="O342" s="426"/>
      <c r="P342" s="590"/>
      <c r="Q342" s="590"/>
      <c r="R342" s="590"/>
    </row>
    <row r="343" spans="1:18" ht="14.25">
      <c r="A343" s="583" t="s">
        <v>907</v>
      </c>
      <c r="B343" s="618"/>
      <c r="C343" s="263" t="s">
        <v>908</v>
      </c>
      <c r="D343" s="621"/>
      <c r="E343" s="619"/>
      <c r="F343" s="627"/>
      <c r="G343" s="621"/>
      <c r="H343" s="619"/>
      <c r="I343" s="27"/>
      <c r="J343" s="142"/>
      <c r="K343" s="133"/>
      <c r="L343" s="133"/>
      <c r="M343" s="621"/>
      <c r="N343" s="621"/>
      <c r="O343" s="426"/>
      <c r="P343" s="590"/>
      <c r="Q343" s="590"/>
      <c r="R343" s="590"/>
    </row>
    <row r="344" spans="1:18" ht="14.25">
      <c r="A344" s="583" t="s">
        <v>909</v>
      </c>
      <c r="B344" s="618"/>
      <c r="C344" s="263" t="s">
        <v>910</v>
      </c>
      <c r="D344" s="621"/>
      <c r="E344" s="619"/>
      <c r="F344" s="627"/>
      <c r="G344" s="621"/>
      <c r="H344" s="619"/>
      <c r="I344" s="27"/>
      <c r="J344" s="142"/>
      <c r="K344" s="133"/>
      <c r="L344" s="133"/>
      <c r="M344" s="621"/>
      <c r="N344" s="621"/>
      <c r="O344" s="426"/>
      <c r="P344" s="590"/>
      <c r="Q344" s="590"/>
      <c r="R344" s="590"/>
    </row>
    <row r="345" spans="1:18" ht="14.25">
      <c r="A345" s="583" t="s">
        <v>911</v>
      </c>
      <c r="B345" s="624"/>
      <c r="C345" s="598" t="s">
        <v>912</v>
      </c>
      <c r="D345" s="628"/>
      <c r="E345" s="625"/>
      <c r="F345" s="632"/>
      <c r="G345" s="628"/>
      <c r="H345" s="625"/>
      <c r="I345" s="598" t="s">
        <v>912</v>
      </c>
      <c r="J345" s="534"/>
      <c r="K345" s="598">
        <v>0.07</v>
      </c>
      <c r="L345" s="142"/>
      <c r="M345" s="628"/>
      <c r="N345" s="628"/>
      <c r="O345" s="427"/>
      <c r="P345" s="593"/>
      <c r="Q345" s="593"/>
      <c r="R345" s="593"/>
    </row>
  </sheetData>
  <sheetProtection/>
  <mergeCells count="85">
    <mergeCell ref="A1:R1"/>
    <mergeCell ref="A2:R2"/>
    <mergeCell ref="E3:R3"/>
    <mergeCell ref="G4:L4"/>
    <mergeCell ref="M4:N4"/>
    <mergeCell ref="O4:P4"/>
    <mergeCell ref="Q4:R4"/>
    <mergeCell ref="A3:A5"/>
    <mergeCell ref="B3:B5"/>
    <mergeCell ref="B7:B14"/>
    <mergeCell ref="B15:B24"/>
    <mergeCell ref="B25:B72"/>
    <mergeCell ref="B73:B97"/>
    <mergeCell ref="B98:B151"/>
    <mergeCell ref="B152:B345"/>
    <mergeCell ref="C3:C5"/>
    <mergeCell ref="D3:D5"/>
    <mergeCell ref="D7:D14"/>
    <mergeCell ref="D15:D24"/>
    <mergeCell ref="D25:D72"/>
    <mergeCell ref="D73:D97"/>
    <mergeCell ref="D98:D151"/>
    <mergeCell ref="D152:D345"/>
    <mergeCell ref="E4:E5"/>
    <mergeCell ref="E7:E14"/>
    <mergeCell ref="E15:E24"/>
    <mergeCell ref="E25:E72"/>
    <mergeCell ref="E73:E97"/>
    <mergeCell ref="E98:E151"/>
    <mergeCell ref="E152:E345"/>
    <mergeCell ref="F4:F5"/>
    <mergeCell ref="F7:F14"/>
    <mergeCell ref="F15:F24"/>
    <mergeCell ref="F25:F72"/>
    <mergeCell ref="F73:F97"/>
    <mergeCell ref="F98:F151"/>
    <mergeCell ref="F152:F345"/>
    <mergeCell ref="G7:G14"/>
    <mergeCell ref="G15:G24"/>
    <mergeCell ref="G25:G72"/>
    <mergeCell ref="G73:G97"/>
    <mergeCell ref="G98:G151"/>
    <mergeCell ref="G152:G345"/>
    <mergeCell ref="H7:H14"/>
    <mergeCell ref="H15:H24"/>
    <mergeCell ref="H25:H72"/>
    <mergeCell ref="H73:H97"/>
    <mergeCell ref="H98:H151"/>
    <mergeCell ref="H152:H345"/>
    <mergeCell ref="M7:M14"/>
    <mergeCell ref="M15:M24"/>
    <mergeCell ref="M25:M72"/>
    <mergeCell ref="M73:M97"/>
    <mergeCell ref="M98:M151"/>
    <mergeCell ref="M152:M345"/>
    <mergeCell ref="N7:N14"/>
    <mergeCell ref="N15:N24"/>
    <mergeCell ref="N25:N72"/>
    <mergeCell ref="N73:N97"/>
    <mergeCell ref="N98:N151"/>
    <mergeCell ref="N152:N345"/>
    <mergeCell ref="O7:O14"/>
    <mergeCell ref="O15:O24"/>
    <mergeCell ref="O25:O72"/>
    <mergeCell ref="O73:O97"/>
    <mergeCell ref="O98:O151"/>
    <mergeCell ref="O152:O345"/>
    <mergeCell ref="P7:P14"/>
    <mergeCell ref="P15:P24"/>
    <mergeCell ref="P25:P72"/>
    <mergeCell ref="P73:P97"/>
    <mergeCell ref="P98:P151"/>
    <mergeCell ref="P152:P345"/>
    <mergeCell ref="Q7:Q14"/>
    <mergeCell ref="Q15:Q24"/>
    <mergeCell ref="Q25:Q72"/>
    <mergeCell ref="Q73:Q97"/>
    <mergeCell ref="Q98:Q151"/>
    <mergeCell ref="Q152:Q345"/>
    <mergeCell ref="R7:R14"/>
    <mergeCell ref="R15:R24"/>
    <mergeCell ref="R25:R72"/>
    <mergeCell ref="R73:R97"/>
    <mergeCell ref="R98:R151"/>
    <mergeCell ref="R152:R345"/>
  </mergeCells>
  <conditionalFormatting sqref="I10">
    <cfRule type="expression" priority="27" dxfId="0" stopIfTrue="1">
      <formula>AND(COUNTIF($I$10,I10)&gt;1,NOT(ISBLANK(I10)))</formula>
    </cfRule>
    <cfRule type="expression" priority="28" dxfId="0" stopIfTrue="1">
      <formula>AND(COUNTIF($I$10,I10)&gt;1,NOT(ISBLANK(I10)))</formula>
    </cfRule>
  </conditionalFormatting>
  <conditionalFormatting sqref="I72">
    <cfRule type="expression" priority="21" dxfId="0" stopIfTrue="1">
      <formula>AND(COUNTIF($I$72,I72)&gt;1,NOT(ISBLANK(I72)))</formula>
    </cfRule>
    <cfRule type="expression" priority="22" dxfId="0" stopIfTrue="1">
      <formula>AND(COUNTIF($I$72,I72)&gt;1,NOT(ISBLANK(I72)))</formula>
    </cfRule>
    <cfRule type="expression" priority="23" dxfId="0" stopIfTrue="1">
      <formula>AND(COUNTIF($I$72,I72)&gt;1,NOT(ISBLANK(I72)))</formula>
    </cfRule>
    <cfRule type="duplicateValues" priority="24" dxfId="1">
      <formula>AND(COUNTIF($I$72,A1)&gt;1,NOT(ISBLANK(A1)))</formula>
    </cfRule>
    <cfRule type="duplicateValues" priority="25" dxfId="1">
      <formula>AND(COUNTIF($I$72,A1)&gt;1,NOT(ISBLANK(A1)))</formula>
    </cfRule>
  </conditionalFormatting>
  <conditionalFormatting sqref="C85">
    <cfRule type="expression" priority="16" dxfId="0" stopIfTrue="1">
      <formula>AND(COUNTIF($C$85,C85)&gt;1,NOT(ISBLANK(C85)))</formula>
    </cfRule>
    <cfRule type="expression" priority="17" dxfId="0" stopIfTrue="1">
      <formula>AND(COUNTIF($C$85,C85)&gt;1,NOT(ISBLANK(C85)))</formula>
    </cfRule>
    <cfRule type="expression" priority="18" dxfId="0" stopIfTrue="1">
      <formula>AND(COUNTIF($C$85,C85)&gt;1,NOT(ISBLANK(C85)))</formula>
    </cfRule>
    <cfRule type="duplicateValues" priority="19" dxfId="1">
      <formula>AND(COUNTIF($C$85,A1)&gt;1,NOT(ISBLANK(A1)))</formula>
    </cfRule>
    <cfRule type="duplicateValues" priority="20" dxfId="1">
      <formula>AND(COUNTIF($C$85,A1)&gt;1,NOT(ISBLANK(A1)))</formula>
    </cfRule>
  </conditionalFormatting>
  <conditionalFormatting sqref="I89">
    <cfRule type="expression" priority="1" dxfId="0" stopIfTrue="1">
      <formula>AND(COUNTIF($I$89,I89)&gt;1,NOT(ISBLANK(I89)))</formula>
    </cfRule>
    <cfRule type="expression" priority="2" dxfId="0" stopIfTrue="1">
      <formula>AND(COUNTIF($I$89,I89)&gt;1,NOT(ISBLANK(I89)))</formula>
    </cfRule>
    <cfRule type="expression" priority="3" dxfId="0" stopIfTrue="1">
      <formula>AND(COUNTIF($I$89,I89)&gt;1,NOT(ISBLANK(I89)))</formula>
    </cfRule>
    <cfRule type="duplicateValues" priority="4" dxfId="1">
      <formula>AND(COUNTIF($I$89,A1)&gt;1,NOT(ISBLANK(A1)))</formula>
    </cfRule>
    <cfRule type="duplicateValues" priority="5" dxfId="1">
      <formula>AND(COUNTIF($I$89,A1)&gt;1,NOT(ISBLANK(A1)))</formula>
    </cfRule>
  </conditionalFormatting>
  <conditionalFormatting sqref="I85:I86">
    <cfRule type="expression" priority="11" dxfId="0" stopIfTrue="1">
      <formula>AND(COUNTIF($I$85:$I$86,I85)&gt;1,NOT(ISBLANK(I85)))</formula>
    </cfRule>
    <cfRule type="expression" priority="12" dxfId="0" stopIfTrue="1">
      <formula>AND(COUNTIF($I$85:$I$86,I85)&gt;1,NOT(ISBLANK(I85)))</formula>
    </cfRule>
    <cfRule type="expression" priority="13" dxfId="0" stopIfTrue="1">
      <formula>AND(COUNTIF($I$85:$I$86,I85)&gt;1,NOT(ISBLANK(I85)))</formula>
    </cfRule>
    <cfRule type="duplicateValues" priority="14" dxfId="1">
      <formula>AND(COUNTIF($I$85:$I$86,A1)&gt;1,NOT(ISBLANK(A1)))</formula>
    </cfRule>
    <cfRule type="duplicateValues" priority="15" dxfId="1">
      <formula>AND(COUNTIF($I$85:$I$86,A1)&gt;1,NOT(ISBLANK(A1)))</formula>
    </cfRule>
  </conditionalFormatting>
  <conditionalFormatting sqref="I87:I88">
    <cfRule type="expression" priority="6" dxfId="0" stopIfTrue="1">
      <formula>AND(COUNTIF($I$87:$I$88,I87)&gt;1,NOT(ISBLANK(I87)))</formula>
    </cfRule>
    <cfRule type="expression" priority="7" dxfId="0" stopIfTrue="1">
      <formula>AND(COUNTIF($I$87:$I$88,I87)&gt;1,NOT(ISBLANK(I87)))</formula>
    </cfRule>
    <cfRule type="expression" priority="8" dxfId="0" stopIfTrue="1">
      <formula>AND(COUNTIF($I$87:$I$88,I87)&gt;1,NOT(ISBLANK(I87)))</formula>
    </cfRule>
    <cfRule type="duplicateValues" priority="9" dxfId="1">
      <formula>AND(COUNTIF($I$87:$I$88,A1)&gt;1,NOT(ISBLANK(A1)))</formula>
    </cfRule>
    <cfRule type="duplicateValues" priority="10" dxfId="1">
      <formula>AND(COUNTIF($I$87:$I$88,A1)&gt;1,NOT(ISBLANK(A1)))</formula>
    </cfRule>
  </conditionalFormatting>
  <conditionalFormatting sqref="C3:D3 C72 C57 C4:C6">
    <cfRule type="expression" priority="26" dxfId="0" stopIfTrue="1">
      <formula>AND(COUNTIF($C$3:$D$3,C3)+COUNTIF($C$72,C3)+COUNTIF($C$57,C3)+COUNTIF($C$4:$C$6,C3)&gt;1,NOT(ISBLANK(C3)))</formula>
    </cfRule>
  </conditionalFormatting>
  <conditionalFormatting sqref="C57 C72">
    <cfRule type="expression" priority="29" dxfId="0" stopIfTrue="1">
      <formula>AND(COUNTIF($C$57,C57)+COUNTIF($C$72,C57)&gt;1,NOT(ISBLANK(C57)))</formula>
    </cfRule>
    <cfRule type="expression" priority="30" dxfId="0" stopIfTrue="1">
      <formula>AND(COUNTIF($C$57,C57)+COUNTIF($C$72,C57)&gt;1,NOT(ISBLANK(C57)))</formula>
    </cfRule>
    <cfRule type="expression" priority="31" dxfId="0" stopIfTrue="1">
      <formula>AND(COUNTIF($C$57,C57)+COUNTIF($C$72,C57)&gt;1,NOT(ISBLANK(C57)))</formula>
    </cfRule>
    <cfRule type="duplicateValues" priority="32" dxfId="1">
      <formula>AND(COUNTIF($C$57,A1)+COUNTIF($C$72,A1)&gt;1,NOT(ISBLANK(A1)))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0"/>
  <sheetViews>
    <sheetView zoomScaleSheetLayoutView="100" workbookViewId="0" topLeftCell="A1">
      <selection activeCell="O2" sqref="O2:R2"/>
    </sheetView>
  </sheetViews>
  <sheetFormatPr defaultColWidth="9.00390625" defaultRowHeight="15.75"/>
  <cols>
    <col min="2" max="2" width="9.00390625" style="1" customWidth="1"/>
    <col min="4" max="5" width="9.00390625" style="2" customWidth="1"/>
    <col min="7" max="7" width="10.375" style="3" customWidth="1"/>
    <col min="8" max="8" width="10.00390625" style="3" customWidth="1"/>
    <col min="9" max="9" width="9.00390625" style="2" customWidth="1"/>
    <col min="10" max="10" width="9.75390625" style="2" customWidth="1"/>
    <col min="11" max="11" width="9.00390625" style="2" customWidth="1"/>
  </cols>
  <sheetData>
    <row r="1" spans="1:18" ht="18.75">
      <c r="A1" s="4" t="s">
        <v>913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>
      <c r="A2" s="4"/>
      <c r="B2" s="4"/>
      <c r="C2" s="4"/>
      <c r="D2" s="5"/>
      <c r="E2" s="5"/>
      <c r="F2" s="5"/>
      <c r="G2" s="5"/>
      <c r="H2" s="5"/>
      <c r="I2" s="4"/>
      <c r="J2" s="4"/>
      <c r="K2" s="5"/>
      <c r="L2" s="5"/>
      <c r="M2" s="40"/>
      <c r="N2" s="40"/>
      <c r="O2" s="558" t="s">
        <v>31</v>
      </c>
      <c r="P2" s="558"/>
      <c r="Q2" s="558"/>
      <c r="R2" s="558"/>
    </row>
    <row r="3" spans="1:18" ht="14.25">
      <c r="A3" s="319" t="s">
        <v>32</v>
      </c>
      <c r="B3" s="319" t="s">
        <v>33</v>
      </c>
      <c r="C3" s="320" t="s">
        <v>34</v>
      </c>
      <c r="D3" s="100" t="s">
        <v>3</v>
      </c>
      <c r="E3" s="100" t="s">
        <v>35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4.25">
      <c r="A4" s="321"/>
      <c r="B4" s="321"/>
      <c r="C4" s="322"/>
      <c r="D4" s="100"/>
      <c r="E4" s="160" t="s">
        <v>36</v>
      </c>
      <c r="F4" s="160" t="s">
        <v>37</v>
      </c>
      <c r="G4" s="323" t="s">
        <v>8</v>
      </c>
      <c r="H4" s="324"/>
      <c r="I4" s="324"/>
      <c r="J4" s="324"/>
      <c r="K4" s="324"/>
      <c r="L4" s="340"/>
      <c r="M4" s="323" t="s">
        <v>9</v>
      </c>
      <c r="N4" s="340"/>
      <c r="O4" s="323" t="s">
        <v>10</v>
      </c>
      <c r="P4" s="340"/>
      <c r="Q4" s="100" t="s">
        <v>11</v>
      </c>
      <c r="R4" s="100"/>
    </row>
    <row r="5" spans="1:18" ht="24">
      <c r="A5" s="325"/>
      <c r="B5" s="325"/>
      <c r="C5" s="326"/>
      <c r="D5" s="100"/>
      <c r="E5" s="164"/>
      <c r="F5" s="164"/>
      <c r="G5" s="100" t="s">
        <v>4</v>
      </c>
      <c r="H5" s="100" t="s">
        <v>5</v>
      </c>
      <c r="I5" s="62" t="s">
        <v>34</v>
      </c>
      <c r="J5" s="62" t="s">
        <v>38</v>
      </c>
      <c r="K5" s="100" t="s">
        <v>4</v>
      </c>
      <c r="L5" s="100" t="s">
        <v>5</v>
      </c>
      <c r="M5" s="100" t="s">
        <v>4</v>
      </c>
      <c r="N5" s="100" t="s">
        <v>5</v>
      </c>
      <c r="O5" s="100" t="s">
        <v>4</v>
      </c>
      <c r="P5" s="100" t="s">
        <v>5</v>
      </c>
      <c r="Q5" s="100" t="s">
        <v>4</v>
      </c>
      <c r="R5" s="100" t="s">
        <v>5</v>
      </c>
    </row>
    <row r="6" spans="1:18" ht="14.25">
      <c r="A6" s="548" t="s">
        <v>3</v>
      </c>
      <c r="B6" s="549"/>
      <c r="C6" s="550"/>
      <c r="D6" s="551">
        <v>1676.2</v>
      </c>
      <c r="E6" s="551">
        <v>1076.1</v>
      </c>
      <c r="F6" s="551">
        <v>600.1</v>
      </c>
      <c r="G6" s="551">
        <v>259.23</v>
      </c>
      <c r="H6" s="551">
        <v>0.4</v>
      </c>
      <c r="I6" s="551"/>
      <c r="J6" s="559"/>
      <c r="K6" s="560">
        <v>259.23</v>
      </c>
      <c r="L6" s="561">
        <v>0.4</v>
      </c>
      <c r="M6" s="562">
        <v>180.34</v>
      </c>
      <c r="N6" s="562">
        <v>1.2</v>
      </c>
      <c r="O6" s="562">
        <v>358.47</v>
      </c>
      <c r="P6" s="562">
        <v>50.5</v>
      </c>
      <c r="Q6" s="562">
        <v>278.06</v>
      </c>
      <c r="R6" s="564">
        <v>548</v>
      </c>
    </row>
    <row r="7" spans="1:18" ht="14.25">
      <c r="A7" s="97">
        <v>1</v>
      </c>
      <c r="B7" s="84" t="s">
        <v>39</v>
      </c>
      <c r="C7" s="33" t="s">
        <v>63</v>
      </c>
      <c r="D7" s="97">
        <v>937.61</v>
      </c>
      <c r="E7" s="128">
        <v>338.11</v>
      </c>
      <c r="F7" s="128">
        <v>599.5</v>
      </c>
      <c r="G7" s="124">
        <v>106.79</v>
      </c>
      <c r="H7" s="129"/>
      <c r="I7" s="33"/>
      <c r="J7" s="33"/>
      <c r="K7" s="33"/>
      <c r="L7" s="33"/>
      <c r="M7" s="97">
        <v>33.3</v>
      </c>
      <c r="N7" s="128">
        <v>1</v>
      </c>
      <c r="O7" s="97">
        <v>148.42</v>
      </c>
      <c r="P7" s="128">
        <v>50.5</v>
      </c>
      <c r="Q7" s="97">
        <v>49.6</v>
      </c>
      <c r="R7" s="565">
        <v>548</v>
      </c>
    </row>
    <row r="8" spans="1:18" ht="14.25">
      <c r="A8" s="97"/>
      <c r="B8" s="84"/>
      <c r="C8" s="33" t="s">
        <v>914</v>
      </c>
      <c r="D8" s="97"/>
      <c r="E8" s="130"/>
      <c r="F8" s="130"/>
      <c r="G8" s="124"/>
      <c r="H8" s="132"/>
      <c r="I8" s="33"/>
      <c r="J8" s="33"/>
      <c r="K8" s="33"/>
      <c r="L8" s="33"/>
      <c r="M8" s="97"/>
      <c r="N8" s="130"/>
      <c r="O8" s="97"/>
      <c r="P8" s="130"/>
      <c r="Q8" s="97"/>
      <c r="R8" s="565"/>
    </row>
    <row r="9" spans="1:18" ht="14.25">
      <c r="A9" s="97"/>
      <c r="B9" s="84"/>
      <c r="C9" s="33" t="s">
        <v>55</v>
      </c>
      <c r="D9" s="97"/>
      <c r="E9" s="130"/>
      <c r="F9" s="130"/>
      <c r="G9" s="124"/>
      <c r="H9" s="132"/>
      <c r="I9" s="33" t="s">
        <v>55</v>
      </c>
      <c r="J9" s="33" t="s">
        <v>452</v>
      </c>
      <c r="K9" s="33">
        <v>21.32</v>
      </c>
      <c r="L9" s="33"/>
      <c r="M9" s="97"/>
      <c r="N9" s="130"/>
      <c r="O9" s="97"/>
      <c r="P9" s="130"/>
      <c r="Q9" s="97"/>
      <c r="R9" s="565"/>
    </row>
    <row r="10" spans="1:18" ht="14.25">
      <c r="A10" s="97"/>
      <c r="B10" s="84"/>
      <c r="C10" s="33" t="s">
        <v>58</v>
      </c>
      <c r="D10" s="97"/>
      <c r="E10" s="130"/>
      <c r="F10" s="130"/>
      <c r="G10" s="124"/>
      <c r="H10" s="132"/>
      <c r="I10" s="33" t="s">
        <v>58</v>
      </c>
      <c r="J10" s="33">
        <v>5</v>
      </c>
      <c r="K10" s="33">
        <v>85.47</v>
      </c>
      <c r="L10" s="33"/>
      <c r="M10" s="97"/>
      <c r="N10" s="130"/>
      <c r="O10" s="97"/>
      <c r="P10" s="130"/>
      <c r="Q10" s="97"/>
      <c r="R10" s="565"/>
    </row>
    <row r="11" spans="1:18" ht="14.25">
      <c r="A11" s="552">
        <v>2</v>
      </c>
      <c r="B11" s="84" t="s">
        <v>71</v>
      </c>
      <c r="C11" s="33" t="s">
        <v>46</v>
      </c>
      <c r="D11" s="97">
        <v>143.29</v>
      </c>
      <c r="E11" s="128">
        <v>143.09</v>
      </c>
      <c r="F11" s="128">
        <v>0.2</v>
      </c>
      <c r="G11" s="97">
        <v>12.2</v>
      </c>
      <c r="H11" s="128">
        <v>0.2</v>
      </c>
      <c r="I11" s="33" t="s">
        <v>46</v>
      </c>
      <c r="J11" s="33" t="s">
        <v>915</v>
      </c>
      <c r="K11" s="33"/>
      <c r="L11" s="33"/>
      <c r="M11" s="97">
        <v>1.34</v>
      </c>
      <c r="N11" s="128"/>
      <c r="O11" s="97">
        <v>2.55</v>
      </c>
      <c r="P11" s="128"/>
      <c r="Q11" s="97">
        <v>127</v>
      </c>
      <c r="R11" s="565"/>
    </row>
    <row r="12" spans="1:18" ht="14.25">
      <c r="A12" s="552"/>
      <c r="B12" s="84"/>
      <c r="C12" s="33" t="s">
        <v>56</v>
      </c>
      <c r="D12" s="97"/>
      <c r="E12" s="130"/>
      <c r="F12" s="130"/>
      <c r="G12" s="97"/>
      <c r="H12" s="130"/>
      <c r="I12" s="33" t="s">
        <v>56</v>
      </c>
      <c r="J12" s="33" t="s">
        <v>84</v>
      </c>
      <c r="K12" s="33">
        <v>12.2</v>
      </c>
      <c r="L12" s="33">
        <v>0.2</v>
      </c>
      <c r="M12" s="97"/>
      <c r="N12" s="130"/>
      <c r="O12" s="97"/>
      <c r="P12" s="130"/>
      <c r="Q12" s="97"/>
      <c r="R12" s="565"/>
    </row>
    <row r="13" spans="1:18" ht="14.25">
      <c r="A13" s="553">
        <v>3</v>
      </c>
      <c r="B13" s="554" t="s">
        <v>85</v>
      </c>
      <c r="C13" s="33" t="s">
        <v>81</v>
      </c>
      <c r="D13" s="97">
        <v>411.99</v>
      </c>
      <c r="E13" s="128">
        <v>411.79</v>
      </c>
      <c r="F13" s="128">
        <v>0.2</v>
      </c>
      <c r="G13" s="97">
        <v>85.1</v>
      </c>
      <c r="H13" s="128">
        <v>0.2</v>
      </c>
      <c r="I13" s="33" t="s">
        <v>81</v>
      </c>
      <c r="J13" s="33" t="s">
        <v>721</v>
      </c>
      <c r="K13" s="33">
        <v>17.3</v>
      </c>
      <c r="L13" s="33"/>
      <c r="M13" s="97">
        <v>107.46</v>
      </c>
      <c r="N13" s="128"/>
      <c r="O13" s="97">
        <v>149.19</v>
      </c>
      <c r="P13" s="128"/>
      <c r="Q13" s="97">
        <v>70.04</v>
      </c>
      <c r="R13" s="565"/>
    </row>
    <row r="14" spans="1:18" ht="14.25">
      <c r="A14" s="555"/>
      <c r="B14" s="556"/>
      <c r="C14" s="33" t="s">
        <v>916</v>
      </c>
      <c r="D14" s="97"/>
      <c r="E14" s="130"/>
      <c r="F14" s="130"/>
      <c r="G14" s="97"/>
      <c r="H14" s="130"/>
      <c r="I14" s="33" t="s">
        <v>916</v>
      </c>
      <c r="J14" s="33" t="s">
        <v>915</v>
      </c>
      <c r="K14" s="33"/>
      <c r="L14" s="33"/>
      <c r="M14" s="97"/>
      <c r="N14" s="130"/>
      <c r="O14" s="97"/>
      <c r="P14" s="130"/>
      <c r="Q14" s="97"/>
      <c r="R14" s="565"/>
    </row>
    <row r="15" spans="1:18" ht="14.25">
      <c r="A15" s="555"/>
      <c r="B15" s="556"/>
      <c r="C15" s="33" t="s">
        <v>61</v>
      </c>
      <c r="D15" s="128"/>
      <c r="E15" s="130"/>
      <c r="F15" s="130"/>
      <c r="G15" s="128"/>
      <c r="H15" s="130"/>
      <c r="I15" s="33" t="s">
        <v>61</v>
      </c>
      <c r="J15" s="33" t="s">
        <v>917</v>
      </c>
      <c r="K15" s="33"/>
      <c r="L15" s="33"/>
      <c r="M15" s="128"/>
      <c r="N15" s="130"/>
      <c r="O15" s="128"/>
      <c r="P15" s="130"/>
      <c r="Q15" s="128"/>
      <c r="R15" s="566"/>
    </row>
    <row r="16" spans="1:18" ht="14.25">
      <c r="A16" s="555"/>
      <c r="B16" s="556"/>
      <c r="C16" s="33" t="s">
        <v>57</v>
      </c>
      <c r="D16" s="128"/>
      <c r="E16" s="130"/>
      <c r="F16" s="130"/>
      <c r="G16" s="128"/>
      <c r="H16" s="130"/>
      <c r="I16" s="33" t="s">
        <v>57</v>
      </c>
      <c r="J16" s="49" t="s">
        <v>918</v>
      </c>
      <c r="K16" s="33">
        <v>13.03</v>
      </c>
      <c r="L16" s="33"/>
      <c r="M16" s="128"/>
      <c r="N16" s="130"/>
      <c r="O16" s="128"/>
      <c r="P16" s="130"/>
      <c r="Q16" s="128"/>
      <c r="R16" s="566"/>
    </row>
    <row r="17" spans="1:18" ht="14.25">
      <c r="A17" s="555"/>
      <c r="B17" s="556"/>
      <c r="C17" s="33" t="s">
        <v>89</v>
      </c>
      <c r="D17" s="128"/>
      <c r="E17" s="130"/>
      <c r="F17" s="130"/>
      <c r="G17" s="128"/>
      <c r="H17" s="130"/>
      <c r="I17" s="33" t="s">
        <v>89</v>
      </c>
      <c r="J17" s="33">
        <v>12</v>
      </c>
      <c r="K17" s="33">
        <v>11.04</v>
      </c>
      <c r="L17" s="33"/>
      <c r="M17" s="128"/>
      <c r="N17" s="130"/>
      <c r="O17" s="128"/>
      <c r="P17" s="130"/>
      <c r="Q17" s="128"/>
      <c r="R17" s="566"/>
    </row>
    <row r="18" spans="1:18" ht="14.25">
      <c r="A18" s="555"/>
      <c r="B18" s="556"/>
      <c r="C18" s="33" t="s">
        <v>78</v>
      </c>
      <c r="D18" s="128"/>
      <c r="E18" s="130"/>
      <c r="F18" s="130"/>
      <c r="G18" s="128"/>
      <c r="H18" s="130"/>
      <c r="I18" s="33" t="s">
        <v>78</v>
      </c>
      <c r="J18" s="33" t="s">
        <v>919</v>
      </c>
      <c r="K18" s="33"/>
      <c r="L18" s="33"/>
      <c r="M18" s="128"/>
      <c r="N18" s="130"/>
      <c r="O18" s="128"/>
      <c r="P18" s="130"/>
      <c r="Q18" s="128"/>
      <c r="R18" s="566"/>
    </row>
    <row r="19" spans="1:18" ht="14.25">
      <c r="A19" s="555"/>
      <c r="B19" s="556"/>
      <c r="C19" s="33" t="s">
        <v>54</v>
      </c>
      <c r="D19" s="128"/>
      <c r="E19" s="130"/>
      <c r="F19" s="130"/>
      <c r="G19" s="128"/>
      <c r="H19" s="130"/>
      <c r="I19" s="33" t="s">
        <v>54</v>
      </c>
      <c r="J19" s="33">
        <v>3</v>
      </c>
      <c r="K19" s="33">
        <v>8.73</v>
      </c>
      <c r="L19" s="33"/>
      <c r="M19" s="128"/>
      <c r="N19" s="130"/>
      <c r="O19" s="128"/>
      <c r="P19" s="130"/>
      <c r="Q19" s="128"/>
      <c r="R19" s="566"/>
    </row>
    <row r="20" spans="1:18" ht="14.25">
      <c r="A20" s="555"/>
      <c r="B20" s="556"/>
      <c r="C20" s="33" t="s">
        <v>90</v>
      </c>
      <c r="D20" s="128"/>
      <c r="E20" s="130"/>
      <c r="F20" s="130"/>
      <c r="G20" s="128"/>
      <c r="H20" s="130"/>
      <c r="I20" s="33" t="s">
        <v>90</v>
      </c>
      <c r="J20" s="33" t="s">
        <v>509</v>
      </c>
      <c r="K20" s="33">
        <v>19.04</v>
      </c>
      <c r="L20" s="33">
        <v>0.2</v>
      </c>
      <c r="M20" s="128"/>
      <c r="N20" s="130"/>
      <c r="O20" s="128"/>
      <c r="P20" s="130"/>
      <c r="Q20" s="128"/>
      <c r="R20" s="566"/>
    </row>
    <row r="21" spans="1:18" ht="14.25">
      <c r="A21" s="555"/>
      <c r="B21" s="556"/>
      <c r="C21" s="33" t="s">
        <v>91</v>
      </c>
      <c r="D21" s="128"/>
      <c r="E21" s="130"/>
      <c r="F21" s="130"/>
      <c r="G21" s="128"/>
      <c r="H21" s="130"/>
      <c r="I21" s="33"/>
      <c r="J21" s="33" t="s">
        <v>920</v>
      </c>
      <c r="K21" s="33">
        <v>8.24</v>
      </c>
      <c r="L21" s="33"/>
      <c r="M21" s="128"/>
      <c r="N21" s="130"/>
      <c r="O21" s="128"/>
      <c r="P21" s="130"/>
      <c r="Q21" s="128"/>
      <c r="R21" s="566"/>
    </row>
    <row r="22" spans="1:18" ht="14.25">
      <c r="A22" s="555"/>
      <c r="B22" s="556"/>
      <c r="C22" s="33" t="s">
        <v>921</v>
      </c>
      <c r="D22" s="128"/>
      <c r="E22" s="130"/>
      <c r="F22" s="130"/>
      <c r="G22" s="128"/>
      <c r="H22" s="130"/>
      <c r="I22" s="33" t="s">
        <v>921</v>
      </c>
      <c r="J22" s="33" t="s">
        <v>915</v>
      </c>
      <c r="K22" s="33"/>
      <c r="L22" s="33"/>
      <c r="M22" s="128"/>
      <c r="N22" s="130"/>
      <c r="O22" s="128"/>
      <c r="P22" s="130"/>
      <c r="Q22" s="128"/>
      <c r="R22" s="566"/>
    </row>
    <row r="23" spans="1:18" ht="14.25">
      <c r="A23" s="555"/>
      <c r="B23" s="556"/>
      <c r="C23" s="33" t="s">
        <v>92</v>
      </c>
      <c r="D23" s="128"/>
      <c r="E23" s="130"/>
      <c r="F23" s="130"/>
      <c r="G23" s="128"/>
      <c r="H23" s="130"/>
      <c r="I23" s="33"/>
      <c r="J23" s="33" t="s">
        <v>922</v>
      </c>
      <c r="K23" s="33">
        <v>5.46</v>
      </c>
      <c r="L23" s="33"/>
      <c r="M23" s="128"/>
      <c r="N23" s="130"/>
      <c r="O23" s="128"/>
      <c r="P23" s="130"/>
      <c r="Q23" s="128"/>
      <c r="R23" s="566"/>
    </row>
    <row r="24" spans="1:18" ht="14.25">
      <c r="A24" s="555"/>
      <c r="B24" s="556"/>
      <c r="C24" s="33" t="s">
        <v>923</v>
      </c>
      <c r="D24" s="128"/>
      <c r="E24" s="130"/>
      <c r="F24" s="130"/>
      <c r="G24" s="128"/>
      <c r="H24" s="130"/>
      <c r="I24" s="33"/>
      <c r="J24" s="33"/>
      <c r="K24" s="33"/>
      <c r="L24" s="33"/>
      <c r="M24" s="128"/>
      <c r="N24" s="130"/>
      <c r="O24" s="128"/>
      <c r="P24" s="130"/>
      <c r="Q24" s="128"/>
      <c r="R24" s="566"/>
    </row>
    <row r="25" spans="1:18" ht="14.25">
      <c r="A25" s="555"/>
      <c r="B25" s="556"/>
      <c r="C25" s="33" t="s">
        <v>924</v>
      </c>
      <c r="D25" s="128"/>
      <c r="E25" s="130"/>
      <c r="F25" s="130"/>
      <c r="G25" s="128"/>
      <c r="H25" s="130"/>
      <c r="I25" s="33"/>
      <c r="J25" s="33"/>
      <c r="K25" s="33"/>
      <c r="L25" s="33"/>
      <c r="M25" s="128"/>
      <c r="N25" s="130"/>
      <c r="O25" s="128"/>
      <c r="P25" s="130"/>
      <c r="Q25" s="128"/>
      <c r="R25" s="566"/>
    </row>
    <row r="26" spans="1:18" ht="14.25">
      <c r="A26" s="555"/>
      <c r="B26" s="556"/>
      <c r="C26" s="33" t="s">
        <v>308</v>
      </c>
      <c r="D26" s="128"/>
      <c r="E26" s="130"/>
      <c r="F26" s="130"/>
      <c r="G26" s="128"/>
      <c r="H26" s="130"/>
      <c r="I26" s="33" t="s">
        <v>308</v>
      </c>
      <c r="J26" s="33" t="s">
        <v>925</v>
      </c>
      <c r="K26" s="33">
        <v>0.58</v>
      </c>
      <c r="L26" s="33"/>
      <c r="M26" s="128"/>
      <c r="N26" s="130"/>
      <c r="O26" s="128"/>
      <c r="P26" s="130"/>
      <c r="Q26" s="128"/>
      <c r="R26" s="566"/>
    </row>
    <row r="27" spans="1:18" ht="14.25">
      <c r="A27" s="555"/>
      <c r="B27" s="556"/>
      <c r="C27" s="33" t="s">
        <v>289</v>
      </c>
      <c r="D27" s="128"/>
      <c r="E27" s="130"/>
      <c r="F27" s="130"/>
      <c r="G27" s="128"/>
      <c r="H27" s="130"/>
      <c r="I27" s="33" t="s">
        <v>289</v>
      </c>
      <c r="J27" s="33" t="s">
        <v>336</v>
      </c>
      <c r="K27" s="33">
        <v>1.48</v>
      </c>
      <c r="L27" s="33"/>
      <c r="M27" s="128"/>
      <c r="N27" s="130"/>
      <c r="O27" s="128"/>
      <c r="P27" s="130"/>
      <c r="Q27" s="128"/>
      <c r="R27" s="566"/>
    </row>
    <row r="28" spans="1:18" ht="14.25">
      <c r="A28" s="555"/>
      <c r="B28" s="556"/>
      <c r="C28" s="33" t="s">
        <v>926</v>
      </c>
      <c r="D28" s="128"/>
      <c r="E28" s="130"/>
      <c r="F28" s="130"/>
      <c r="G28" s="128"/>
      <c r="H28" s="130"/>
      <c r="I28" s="33"/>
      <c r="J28" s="33"/>
      <c r="K28" s="33"/>
      <c r="L28" s="33"/>
      <c r="M28" s="128"/>
      <c r="N28" s="130"/>
      <c r="O28" s="128"/>
      <c r="P28" s="130"/>
      <c r="Q28" s="128"/>
      <c r="R28" s="566"/>
    </row>
    <row r="29" spans="1:18" ht="14.25">
      <c r="A29" s="555"/>
      <c r="B29" s="556"/>
      <c r="C29" s="33" t="s">
        <v>180</v>
      </c>
      <c r="D29" s="128"/>
      <c r="E29" s="130"/>
      <c r="F29" s="130"/>
      <c r="G29" s="128"/>
      <c r="H29" s="130"/>
      <c r="I29" s="33" t="s">
        <v>180</v>
      </c>
      <c r="J29" s="33" t="s">
        <v>927</v>
      </c>
      <c r="K29" s="33">
        <v>0.2</v>
      </c>
      <c r="L29" s="33"/>
      <c r="M29" s="128"/>
      <c r="N29" s="130"/>
      <c r="O29" s="128"/>
      <c r="P29" s="130"/>
      <c r="Q29" s="128"/>
      <c r="R29" s="566"/>
    </row>
    <row r="30" spans="1:18" ht="14.25">
      <c r="A30" s="552">
        <v>4</v>
      </c>
      <c r="B30" s="84" t="s">
        <v>123</v>
      </c>
      <c r="C30" s="33" t="s">
        <v>101</v>
      </c>
      <c r="D30" s="128">
        <v>101.2</v>
      </c>
      <c r="E30" s="128">
        <v>101</v>
      </c>
      <c r="F30" s="128">
        <v>0.2</v>
      </c>
      <c r="G30" s="128">
        <v>26.78</v>
      </c>
      <c r="H30" s="128"/>
      <c r="I30" s="33" t="s">
        <v>101</v>
      </c>
      <c r="J30" s="33" t="s">
        <v>928</v>
      </c>
      <c r="K30" s="33">
        <v>0.12</v>
      </c>
      <c r="L30" s="33"/>
      <c r="M30" s="128">
        <v>21.11</v>
      </c>
      <c r="N30" s="128">
        <v>0.2</v>
      </c>
      <c r="O30" s="128">
        <v>32.46</v>
      </c>
      <c r="P30" s="128"/>
      <c r="Q30" s="128">
        <v>20.65</v>
      </c>
      <c r="R30" s="566"/>
    </row>
    <row r="31" spans="1:18" ht="14.25">
      <c r="A31" s="552"/>
      <c r="B31" s="84"/>
      <c r="C31" s="33" t="s">
        <v>60</v>
      </c>
      <c r="D31" s="130"/>
      <c r="E31" s="130"/>
      <c r="F31" s="130"/>
      <c r="G31" s="130"/>
      <c r="H31" s="130"/>
      <c r="I31" s="33" t="s">
        <v>60</v>
      </c>
      <c r="J31" s="33">
        <v>5</v>
      </c>
      <c r="K31" s="33">
        <v>8.3</v>
      </c>
      <c r="L31" s="33"/>
      <c r="M31" s="130"/>
      <c r="N31" s="130"/>
      <c r="O31" s="130"/>
      <c r="P31" s="130"/>
      <c r="Q31" s="130"/>
      <c r="R31" s="567"/>
    </row>
    <row r="32" spans="1:18" ht="14.25">
      <c r="A32" s="552"/>
      <c r="B32" s="84"/>
      <c r="C32" s="33" t="s">
        <v>720</v>
      </c>
      <c r="D32" s="130"/>
      <c r="E32" s="130"/>
      <c r="F32" s="130"/>
      <c r="G32" s="130"/>
      <c r="H32" s="130"/>
      <c r="I32" s="33" t="s">
        <v>720</v>
      </c>
      <c r="J32" s="33" t="s">
        <v>915</v>
      </c>
      <c r="K32" s="33"/>
      <c r="L32" s="33"/>
      <c r="M32" s="130"/>
      <c r="N32" s="130"/>
      <c r="O32" s="130"/>
      <c r="P32" s="130"/>
      <c r="Q32" s="130"/>
      <c r="R32" s="567"/>
    </row>
    <row r="33" spans="1:18" ht="14.25">
      <c r="A33" s="552"/>
      <c r="B33" s="84"/>
      <c r="C33" s="33" t="s">
        <v>115</v>
      </c>
      <c r="D33" s="130"/>
      <c r="E33" s="130"/>
      <c r="F33" s="130"/>
      <c r="G33" s="130"/>
      <c r="H33" s="130"/>
      <c r="I33" s="33" t="s">
        <v>115</v>
      </c>
      <c r="J33" s="33" t="s">
        <v>196</v>
      </c>
      <c r="K33" s="33">
        <v>3.05</v>
      </c>
      <c r="L33" s="33"/>
      <c r="M33" s="130"/>
      <c r="N33" s="130"/>
      <c r="O33" s="130"/>
      <c r="P33" s="130"/>
      <c r="Q33" s="130"/>
      <c r="R33" s="567"/>
    </row>
    <row r="34" spans="1:18" ht="14.25">
      <c r="A34" s="552"/>
      <c r="B34" s="84"/>
      <c r="C34" s="480" t="s">
        <v>929</v>
      </c>
      <c r="D34" s="130"/>
      <c r="E34" s="130"/>
      <c r="F34" s="130"/>
      <c r="G34" s="130"/>
      <c r="H34" s="130"/>
      <c r="I34" s="563" t="s">
        <v>929</v>
      </c>
      <c r="J34" s="49" t="s">
        <v>930</v>
      </c>
      <c r="K34" s="33">
        <v>7.7</v>
      </c>
      <c r="L34" s="33"/>
      <c r="M34" s="130"/>
      <c r="N34" s="130"/>
      <c r="O34" s="130"/>
      <c r="P34" s="130"/>
      <c r="Q34" s="130"/>
      <c r="R34" s="567"/>
    </row>
    <row r="35" spans="1:18" ht="14.25">
      <c r="A35" s="552"/>
      <c r="B35" s="84"/>
      <c r="C35" s="33" t="s">
        <v>170</v>
      </c>
      <c r="D35" s="130"/>
      <c r="E35" s="130"/>
      <c r="F35" s="130"/>
      <c r="G35" s="130"/>
      <c r="H35" s="130"/>
      <c r="I35" s="33" t="s">
        <v>170</v>
      </c>
      <c r="J35" s="33" t="s">
        <v>931</v>
      </c>
      <c r="K35" s="33">
        <v>5.72</v>
      </c>
      <c r="L35" s="33"/>
      <c r="M35" s="130"/>
      <c r="N35" s="130"/>
      <c r="O35" s="130"/>
      <c r="P35" s="130"/>
      <c r="Q35" s="130"/>
      <c r="R35" s="567"/>
    </row>
    <row r="36" spans="1:18" ht="14.25">
      <c r="A36" s="552"/>
      <c r="B36" s="84"/>
      <c r="C36" s="33" t="s">
        <v>932</v>
      </c>
      <c r="D36" s="130"/>
      <c r="E36" s="130"/>
      <c r="F36" s="130"/>
      <c r="G36" s="130"/>
      <c r="H36" s="130"/>
      <c r="I36" s="33" t="s">
        <v>932</v>
      </c>
      <c r="J36" s="33" t="s">
        <v>263</v>
      </c>
      <c r="K36" s="33">
        <v>0.65</v>
      </c>
      <c r="L36" s="33"/>
      <c r="M36" s="130"/>
      <c r="N36" s="130"/>
      <c r="O36" s="130"/>
      <c r="P36" s="130"/>
      <c r="Q36" s="130"/>
      <c r="R36" s="567"/>
    </row>
    <row r="37" spans="1:18" ht="14.25">
      <c r="A37" s="552"/>
      <c r="B37" s="84"/>
      <c r="C37" s="480" t="s">
        <v>933</v>
      </c>
      <c r="D37" s="130"/>
      <c r="E37" s="130"/>
      <c r="F37" s="130"/>
      <c r="G37" s="130"/>
      <c r="H37" s="130"/>
      <c r="I37" s="480" t="s">
        <v>933</v>
      </c>
      <c r="J37" s="49" t="s">
        <v>620</v>
      </c>
      <c r="K37" s="33"/>
      <c r="L37" s="33"/>
      <c r="M37" s="130"/>
      <c r="N37" s="130"/>
      <c r="O37" s="130"/>
      <c r="P37" s="130"/>
      <c r="Q37" s="130"/>
      <c r="R37" s="567"/>
    </row>
    <row r="38" spans="1:18" ht="14.25">
      <c r="A38" s="552"/>
      <c r="B38" s="84"/>
      <c r="C38" s="33" t="s">
        <v>934</v>
      </c>
      <c r="D38" s="130"/>
      <c r="E38" s="130"/>
      <c r="F38" s="130"/>
      <c r="G38" s="130"/>
      <c r="H38" s="130"/>
      <c r="I38" s="33" t="s">
        <v>934</v>
      </c>
      <c r="J38" s="33" t="s">
        <v>935</v>
      </c>
      <c r="K38" s="33">
        <v>0.21</v>
      </c>
      <c r="L38" s="33"/>
      <c r="M38" s="130"/>
      <c r="N38" s="130"/>
      <c r="O38" s="130"/>
      <c r="P38" s="130"/>
      <c r="Q38" s="130"/>
      <c r="R38" s="567"/>
    </row>
    <row r="39" spans="1:18" ht="14.25">
      <c r="A39" s="552"/>
      <c r="B39" s="84"/>
      <c r="C39" s="33" t="s">
        <v>94</v>
      </c>
      <c r="D39" s="130"/>
      <c r="E39" s="130"/>
      <c r="F39" s="130"/>
      <c r="G39" s="130"/>
      <c r="H39" s="130"/>
      <c r="I39" s="33"/>
      <c r="J39" s="33"/>
      <c r="K39" s="33"/>
      <c r="L39" s="33"/>
      <c r="M39" s="130"/>
      <c r="N39" s="130"/>
      <c r="O39" s="130"/>
      <c r="P39" s="130"/>
      <c r="Q39" s="130"/>
      <c r="R39" s="567"/>
    </row>
    <row r="40" spans="1:18" ht="14.25">
      <c r="A40" s="552"/>
      <c r="B40" s="84"/>
      <c r="C40" s="33" t="s">
        <v>51</v>
      </c>
      <c r="D40" s="130"/>
      <c r="E40" s="130"/>
      <c r="F40" s="130"/>
      <c r="G40" s="130"/>
      <c r="H40" s="130"/>
      <c r="I40" s="33"/>
      <c r="J40" s="33"/>
      <c r="K40" s="33"/>
      <c r="L40" s="33"/>
      <c r="M40" s="130"/>
      <c r="N40" s="130"/>
      <c r="O40" s="130"/>
      <c r="P40" s="130"/>
      <c r="Q40" s="130"/>
      <c r="R40" s="567"/>
    </row>
    <row r="41" spans="1:18" ht="14.25">
      <c r="A41" s="552"/>
      <c r="B41" s="84"/>
      <c r="C41" s="33" t="s">
        <v>936</v>
      </c>
      <c r="D41" s="130"/>
      <c r="E41" s="130"/>
      <c r="F41" s="130"/>
      <c r="G41" s="130"/>
      <c r="H41" s="130"/>
      <c r="I41" s="33" t="s">
        <v>936</v>
      </c>
      <c r="J41" s="33" t="s">
        <v>925</v>
      </c>
      <c r="K41" s="33">
        <v>0.5</v>
      </c>
      <c r="L41" s="33"/>
      <c r="M41" s="130"/>
      <c r="N41" s="130"/>
      <c r="O41" s="130"/>
      <c r="P41" s="130"/>
      <c r="Q41" s="130"/>
      <c r="R41" s="567"/>
    </row>
    <row r="42" spans="1:18" ht="14.25">
      <c r="A42" s="552"/>
      <c r="B42" s="84"/>
      <c r="C42" s="33" t="s">
        <v>97</v>
      </c>
      <c r="D42" s="130"/>
      <c r="E42" s="130"/>
      <c r="F42" s="130"/>
      <c r="G42" s="130"/>
      <c r="H42" s="130"/>
      <c r="I42" s="33" t="s">
        <v>97</v>
      </c>
      <c r="J42" s="33" t="s">
        <v>930</v>
      </c>
      <c r="K42" s="33">
        <v>0.33</v>
      </c>
      <c r="L42" s="33"/>
      <c r="M42" s="130"/>
      <c r="N42" s="130"/>
      <c r="O42" s="130"/>
      <c r="P42" s="130"/>
      <c r="Q42" s="130"/>
      <c r="R42" s="567"/>
    </row>
    <row r="43" spans="1:18" ht="14.25">
      <c r="A43" s="552"/>
      <c r="B43" s="84"/>
      <c r="C43" s="33" t="s">
        <v>937</v>
      </c>
      <c r="D43" s="140"/>
      <c r="E43" s="140"/>
      <c r="F43" s="140"/>
      <c r="G43" s="140"/>
      <c r="H43" s="140"/>
      <c r="I43" s="33" t="s">
        <v>937</v>
      </c>
      <c r="J43" s="33" t="s">
        <v>293</v>
      </c>
      <c r="K43" s="33">
        <v>0.2</v>
      </c>
      <c r="L43" s="33"/>
      <c r="M43" s="140"/>
      <c r="N43" s="140"/>
      <c r="O43" s="140"/>
      <c r="P43" s="140"/>
      <c r="Q43" s="140"/>
      <c r="R43" s="568"/>
    </row>
    <row r="44" spans="1:18" ht="14.25">
      <c r="A44" s="552">
        <v>5</v>
      </c>
      <c r="B44" s="554" t="s">
        <v>138</v>
      </c>
      <c r="C44" s="33" t="s">
        <v>42</v>
      </c>
      <c r="D44" s="97">
        <v>62.97</v>
      </c>
      <c r="E44" s="97">
        <v>62.97</v>
      </c>
      <c r="F44" s="97"/>
      <c r="G44" s="97">
        <v>19.65</v>
      </c>
      <c r="H44" s="128"/>
      <c r="I44" s="33" t="s">
        <v>42</v>
      </c>
      <c r="J44" s="33" t="s">
        <v>938</v>
      </c>
      <c r="K44" s="33">
        <v>3</v>
      </c>
      <c r="L44" s="33"/>
      <c r="M44" s="97">
        <v>11.47</v>
      </c>
      <c r="N44" s="128"/>
      <c r="O44" s="97">
        <v>21.25</v>
      </c>
      <c r="P44" s="128"/>
      <c r="Q44" s="97">
        <v>10.6</v>
      </c>
      <c r="R44" s="565"/>
    </row>
    <row r="45" spans="1:18" ht="14.25">
      <c r="A45" s="552"/>
      <c r="B45" s="556"/>
      <c r="C45" s="33" t="s">
        <v>53</v>
      </c>
      <c r="D45" s="97"/>
      <c r="E45" s="97"/>
      <c r="F45" s="97"/>
      <c r="G45" s="97"/>
      <c r="H45" s="130"/>
      <c r="I45" s="33" t="s">
        <v>53</v>
      </c>
      <c r="J45" s="33" t="s">
        <v>118</v>
      </c>
      <c r="K45" s="33">
        <v>1.7</v>
      </c>
      <c r="L45" s="33"/>
      <c r="M45" s="97"/>
      <c r="N45" s="130"/>
      <c r="O45" s="97"/>
      <c r="P45" s="130"/>
      <c r="Q45" s="97"/>
      <c r="R45" s="565"/>
    </row>
    <row r="46" spans="1:18" ht="14.25">
      <c r="A46" s="552"/>
      <c r="B46" s="556"/>
      <c r="C46" s="33" t="s">
        <v>134</v>
      </c>
      <c r="D46" s="97"/>
      <c r="E46" s="97"/>
      <c r="F46" s="97"/>
      <c r="G46" s="97"/>
      <c r="H46" s="130"/>
      <c r="I46" s="33"/>
      <c r="J46" s="33"/>
      <c r="K46" s="33"/>
      <c r="L46" s="33"/>
      <c r="M46" s="97"/>
      <c r="N46" s="130"/>
      <c r="O46" s="97"/>
      <c r="P46" s="130"/>
      <c r="Q46" s="97"/>
      <c r="R46" s="565"/>
    </row>
    <row r="47" spans="1:18" ht="14.25">
      <c r="A47" s="552"/>
      <c r="B47" s="556"/>
      <c r="C47" s="33" t="s">
        <v>172</v>
      </c>
      <c r="D47" s="97"/>
      <c r="E47" s="97"/>
      <c r="F47" s="97"/>
      <c r="G47" s="97"/>
      <c r="H47" s="130"/>
      <c r="I47" s="33" t="s">
        <v>172</v>
      </c>
      <c r="J47" s="33" t="s">
        <v>939</v>
      </c>
      <c r="K47" s="33">
        <v>3.41</v>
      </c>
      <c r="L47" s="33"/>
      <c r="M47" s="97"/>
      <c r="N47" s="130"/>
      <c r="O47" s="97"/>
      <c r="P47" s="130"/>
      <c r="Q47" s="97"/>
      <c r="R47" s="565"/>
    </row>
    <row r="48" spans="1:18" ht="14.25">
      <c r="A48" s="552"/>
      <c r="B48" s="556"/>
      <c r="C48" s="33" t="s">
        <v>59</v>
      </c>
      <c r="D48" s="97"/>
      <c r="E48" s="97"/>
      <c r="F48" s="97"/>
      <c r="G48" s="97"/>
      <c r="H48" s="130"/>
      <c r="I48" s="33"/>
      <c r="J48" s="33"/>
      <c r="K48" s="33"/>
      <c r="L48" s="33"/>
      <c r="M48" s="97"/>
      <c r="N48" s="130"/>
      <c r="O48" s="97"/>
      <c r="P48" s="130"/>
      <c r="Q48" s="97"/>
      <c r="R48" s="565"/>
    </row>
    <row r="49" spans="1:18" ht="14.25">
      <c r="A49" s="552"/>
      <c r="B49" s="556"/>
      <c r="C49" s="33" t="s">
        <v>64</v>
      </c>
      <c r="D49" s="97"/>
      <c r="E49" s="97"/>
      <c r="F49" s="97"/>
      <c r="G49" s="97"/>
      <c r="H49" s="130"/>
      <c r="I49" s="33" t="s">
        <v>64</v>
      </c>
      <c r="J49" s="33" t="s">
        <v>915</v>
      </c>
      <c r="K49" s="33"/>
      <c r="L49" s="33"/>
      <c r="M49" s="97"/>
      <c r="N49" s="130"/>
      <c r="O49" s="97"/>
      <c r="P49" s="130"/>
      <c r="Q49" s="97"/>
      <c r="R49" s="565"/>
    </row>
    <row r="50" spans="1:18" ht="14.25">
      <c r="A50" s="552"/>
      <c r="B50" s="556"/>
      <c r="C50" s="33" t="s">
        <v>940</v>
      </c>
      <c r="D50" s="97"/>
      <c r="E50" s="97"/>
      <c r="F50" s="97"/>
      <c r="G50" s="97"/>
      <c r="H50" s="130"/>
      <c r="I50" s="33" t="s">
        <v>940</v>
      </c>
      <c r="J50" s="33" t="s">
        <v>941</v>
      </c>
      <c r="K50" s="33">
        <v>3</v>
      </c>
      <c r="L50" s="33"/>
      <c r="M50" s="97"/>
      <c r="N50" s="130"/>
      <c r="O50" s="97"/>
      <c r="P50" s="130"/>
      <c r="Q50" s="97"/>
      <c r="R50" s="565"/>
    </row>
    <row r="51" spans="1:18" ht="14.25">
      <c r="A51" s="552"/>
      <c r="B51" s="556"/>
      <c r="C51" s="33" t="s">
        <v>76</v>
      </c>
      <c r="D51" s="97"/>
      <c r="E51" s="97"/>
      <c r="F51" s="97"/>
      <c r="G51" s="97"/>
      <c r="H51" s="130"/>
      <c r="I51" s="33" t="s">
        <v>76</v>
      </c>
      <c r="J51" s="33" t="s">
        <v>161</v>
      </c>
      <c r="K51" s="33"/>
      <c r="L51" s="33"/>
      <c r="M51" s="97"/>
      <c r="N51" s="130"/>
      <c r="O51" s="97"/>
      <c r="P51" s="130"/>
      <c r="Q51" s="97"/>
      <c r="R51" s="565"/>
    </row>
    <row r="52" spans="1:18" ht="14.25">
      <c r="A52" s="552"/>
      <c r="B52" s="556"/>
      <c r="C52" s="33" t="s">
        <v>218</v>
      </c>
      <c r="D52" s="97"/>
      <c r="E52" s="97"/>
      <c r="F52" s="97"/>
      <c r="G52" s="97"/>
      <c r="H52" s="130"/>
      <c r="I52" s="33"/>
      <c r="J52" s="33"/>
      <c r="K52" s="33"/>
      <c r="L52" s="33"/>
      <c r="M52" s="97"/>
      <c r="N52" s="130"/>
      <c r="O52" s="97"/>
      <c r="P52" s="130"/>
      <c r="Q52" s="97"/>
      <c r="R52" s="565"/>
    </row>
    <row r="53" spans="1:18" ht="14.25">
      <c r="A53" s="552"/>
      <c r="B53" s="556"/>
      <c r="C53" s="33" t="s">
        <v>942</v>
      </c>
      <c r="D53" s="97"/>
      <c r="E53" s="97"/>
      <c r="F53" s="97"/>
      <c r="G53" s="97"/>
      <c r="H53" s="130"/>
      <c r="I53" s="33" t="s">
        <v>942</v>
      </c>
      <c r="J53" s="33"/>
      <c r="K53" s="33"/>
      <c r="L53" s="33"/>
      <c r="M53" s="97"/>
      <c r="N53" s="130"/>
      <c r="O53" s="97"/>
      <c r="P53" s="130"/>
      <c r="Q53" s="97"/>
      <c r="R53" s="565"/>
    </row>
    <row r="54" spans="1:18" ht="14.25">
      <c r="A54" s="552"/>
      <c r="B54" s="556"/>
      <c r="C54" s="33" t="s">
        <v>943</v>
      </c>
      <c r="D54" s="97"/>
      <c r="E54" s="97"/>
      <c r="F54" s="97"/>
      <c r="G54" s="97"/>
      <c r="H54" s="130"/>
      <c r="I54" s="33" t="s">
        <v>943</v>
      </c>
      <c r="J54" s="33"/>
      <c r="K54" s="33"/>
      <c r="L54" s="33"/>
      <c r="M54" s="97"/>
      <c r="N54" s="130"/>
      <c r="O54" s="97"/>
      <c r="P54" s="130"/>
      <c r="Q54" s="97"/>
      <c r="R54" s="565"/>
    </row>
    <row r="55" spans="1:18" ht="14.25">
      <c r="A55" s="552"/>
      <c r="B55" s="556"/>
      <c r="C55" s="33" t="s">
        <v>202</v>
      </c>
      <c r="D55" s="97"/>
      <c r="E55" s="97"/>
      <c r="F55" s="97"/>
      <c r="G55" s="97"/>
      <c r="H55" s="130"/>
      <c r="I55" s="33" t="s">
        <v>202</v>
      </c>
      <c r="J55" s="33" t="s">
        <v>304</v>
      </c>
      <c r="K55" s="33">
        <v>2.1</v>
      </c>
      <c r="L55" s="33"/>
      <c r="M55" s="97"/>
      <c r="N55" s="130"/>
      <c r="O55" s="97"/>
      <c r="P55" s="130"/>
      <c r="Q55" s="97"/>
      <c r="R55" s="565"/>
    </row>
    <row r="56" spans="1:18" ht="14.25">
      <c r="A56" s="552"/>
      <c r="B56" s="556"/>
      <c r="C56" s="33" t="s">
        <v>944</v>
      </c>
      <c r="D56" s="97"/>
      <c r="E56" s="97"/>
      <c r="F56" s="97"/>
      <c r="G56" s="97"/>
      <c r="H56" s="130"/>
      <c r="I56" s="33"/>
      <c r="J56" s="33"/>
      <c r="K56" s="33"/>
      <c r="L56" s="33"/>
      <c r="M56" s="97"/>
      <c r="N56" s="130"/>
      <c r="O56" s="97"/>
      <c r="P56" s="130"/>
      <c r="Q56" s="97"/>
      <c r="R56" s="565"/>
    </row>
    <row r="57" spans="1:18" ht="14.25">
      <c r="A57" s="552"/>
      <c r="B57" s="556"/>
      <c r="C57" s="557" t="s">
        <v>945</v>
      </c>
      <c r="D57" s="97"/>
      <c r="E57" s="97"/>
      <c r="F57" s="97"/>
      <c r="G57" s="97"/>
      <c r="H57" s="130"/>
      <c r="I57" s="557"/>
      <c r="J57" s="557"/>
      <c r="K57" s="557"/>
      <c r="L57" s="480"/>
      <c r="M57" s="97"/>
      <c r="N57" s="130"/>
      <c r="O57" s="97"/>
      <c r="P57" s="130"/>
      <c r="Q57" s="97"/>
      <c r="R57" s="565"/>
    </row>
    <row r="58" spans="1:18" ht="14.25">
      <c r="A58" s="552"/>
      <c r="B58" s="556"/>
      <c r="C58" s="33" t="s">
        <v>946</v>
      </c>
      <c r="D58" s="97"/>
      <c r="E58" s="97"/>
      <c r="F58" s="97"/>
      <c r="G58" s="97"/>
      <c r="H58" s="130"/>
      <c r="I58" s="33"/>
      <c r="J58" s="33"/>
      <c r="K58" s="33"/>
      <c r="L58" s="33"/>
      <c r="M58" s="97"/>
      <c r="N58" s="130"/>
      <c r="O58" s="97"/>
      <c r="P58" s="130"/>
      <c r="Q58" s="97"/>
      <c r="R58" s="565"/>
    </row>
    <row r="59" spans="1:18" ht="14.25">
      <c r="A59" s="552"/>
      <c r="B59" s="556"/>
      <c r="C59" s="33" t="s">
        <v>145</v>
      </c>
      <c r="D59" s="97"/>
      <c r="E59" s="97"/>
      <c r="F59" s="97"/>
      <c r="G59" s="97"/>
      <c r="H59" s="130"/>
      <c r="I59" s="33" t="s">
        <v>145</v>
      </c>
      <c r="J59" s="33" t="s">
        <v>947</v>
      </c>
      <c r="K59" s="33">
        <v>1.6</v>
      </c>
      <c r="L59" s="33"/>
      <c r="M59" s="97"/>
      <c r="N59" s="130"/>
      <c r="O59" s="97"/>
      <c r="P59" s="130"/>
      <c r="Q59" s="97"/>
      <c r="R59" s="565"/>
    </row>
    <row r="60" spans="1:18" ht="14.25">
      <c r="A60" s="552"/>
      <c r="B60" s="556"/>
      <c r="C60" s="33" t="s">
        <v>824</v>
      </c>
      <c r="D60" s="97"/>
      <c r="E60" s="97"/>
      <c r="F60" s="97"/>
      <c r="G60" s="97"/>
      <c r="H60" s="130"/>
      <c r="I60" s="33"/>
      <c r="J60" s="33" t="s">
        <v>948</v>
      </c>
      <c r="K60" s="33">
        <v>1.84</v>
      </c>
      <c r="L60" s="33"/>
      <c r="M60" s="97"/>
      <c r="N60" s="130"/>
      <c r="O60" s="97"/>
      <c r="P60" s="130"/>
      <c r="Q60" s="97"/>
      <c r="R60" s="565"/>
    </row>
    <row r="61" spans="1:18" ht="14.25">
      <c r="A61" s="552"/>
      <c r="B61" s="556"/>
      <c r="C61" s="33" t="s">
        <v>264</v>
      </c>
      <c r="D61" s="97"/>
      <c r="E61" s="97"/>
      <c r="F61" s="97"/>
      <c r="G61" s="97"/>
      <c r="H61" s="130"/>
      <c r="I61" s="33" t="s">
        <v>264</v>
      </c>
      <c r="J61" s="33" t="s">
        <v>667</v>
      </c>
      <c r="K61" s="33">
        <v>1</v>
      </c>
      <c r="L61" s="33"/>
      <c r="M61" s="97"/>
      <c r="N61" s="130"/>
      <c r="O61" s="97"/>
      <c r="P61" s="130"/>
      <c r="Q61" s="97"/>
      <c r="R61" s="565"/>
    </row>
    <row r="62" spans="1:18" ht="14.25">
      <c r="A62" s="552"/>
      <c r="B62" s="556"/>
      <c r="C62" s="33" t="s">
        <v>288</v>
      </c>
      <c r="D62" s="97"/>
      <c r="E62" s="97"/>
      <c r="F62" s="97"/>
      <c r="G62" s="97"/>
      <c r="H62" s="130"/>
      <c r="I62" s="33" t="s">
        <v>288</v>
      </c>
      <c r="J62" s="33" t="s">
        <v>949</v>
      </c>
      <c r="K62" s="33">
        <v>0.15</v>
      </c>
      <c r="L62" s="33"/>
      <c r="M62" s="97"/>
      <c r="N62" s="130"/>
      <c r="O62" s="97"/>
      <c r="P62" s="130"/>
      <c r="Q62" s="97"/>
      <c r="R62" s="565"/>
    </row>
    <row r="63" spans="1:18" ht="14.25">
      <c r="A63" s="552"/>
      <c r="B63" s="556"/>
      <c r="C63" s="557" t="s">
        <v>52</v>
      </c>
      <c r="D63" s="97"/>
      <c r="E63" s="97"/>
      <c r="F63" s="97"/>
      <c r="G63" s="97"/>
      <c r="H63" s="130"/>
      <c r="I63" s="557"/>
      <c r="J63" s="557"/>
      <c r="K63" s="557"/>
      <c r="L63" s="480"/>
      <c r="M63" s="97"/>
      <c r="N63" s="130"/>
      <c r="O63" s="97"/>
      <c r="P63" s="130"/>
      <c r="Q63" s="97"/>
      <c r="R63" s="565"/>
    </row>
    <row r="64" spans="1:18" ht="14.25">
      <c r="A64" s="552"/>
      <c r="B64" s="556"/>
      <c r="C64" s="33" t="s">
        <v>950</v>
      </c>
      <c r="D64" s="97"/>
      <c r="E64" s="97"/>
      <c r="F64" s="97"/>
      <c r="G64" s="97"/>
      <c r="H64" s="130"/>
      <c r="I64" s="33" t="s">
        <v>950</v>
      </c>
      <c r="J64" s="33">
        <v>5</v>
      </c>
      <c r="K64" s="33">
        <v>1.5</v>
      </c>
      <c r="L64" s="33"/>
      <c r="M64" s="97"/>
      <c r="N64" s="130"/>
      <c r="O64" s="97"/>
      <c r="P64" s="130"/>
      <c r="Q64" s="97"/>
      <c r="R64" s="565"/>
    </row>
    <row r="65" spans="1:18" ht="14.25">
      <c r="A65" s="552"/>
      <c r="B65" s="556"/>
      <c r="C65" s="33" t="s">
        <v>40</v>
      </c>
      <c r="D65" s="97"/>
      <c r="E65" s="97"/>
      <c r="F65" s="97"/>
      <c r="G65" s="97"/>
      <c r="H65" s="130"/>
      <c r="I65" s="33" t="s">
        <v>40</v>
      </c>
      <c r="J65" s="33"/>
      <c r="K65" s="33"/>
      <c r="L65" s="33"/>
      <c r="M65" s="97"/>
      <c r="N65" s="130"/>
      <c r="O65" s="97"/>
      <c r="P65" s="130"/>
      <c r="Q65" s="97"/>
      <c r="R65" s="565"/>
    </row>
    <row r="66" spans="1:18" ht="14.25">
      <c r="A66" s="552"/>
      <c r="B66" s="556"/>
      <c r="C66" s="33" t="s">
        <v>951</v>
      </c>
      <c r="D66" s="97"/>
      <c r="E66" s="97"/>
      <c r="F66" s="97"/>
      <c r="G66" s="97"/>
      <c r="H66" s="130"/>
      <c r="I66" s="33" t="s">
        <v>951</v>
      </c>
      <c r="J66" s="33"/>
      <c r="K66" s="33"/>
      <c r="L66" s="33"/>
      <c r="M66" s="97"/>
      <c r="N66" s="130"/>
      <c r="O66" s="97"/>
      <c r="P66" s="130"/>
      <c r="Q66" s="97"/>
      <c r="R66" s="565"/>
    </row>
    <row r="67" spans="1:18" ht="14.25">
      <c r="A67" s="552"/>
      <c r="B67" s="556"/>
      <c r="C67" s="33" t="s">
        <v>952</v>
      </c>
      <c r="D67" s="97"/>
      <c r="E67" s="97"/>
      <c r="F67" s="97"/>
      <c r="G67" s="97"/>
      <c r="H67" s="130"/>
      <c r="I67" s="33" t="s">
        <v>952</v>
      </c>
      <c r="J67" s="33" t="s">
        <v>931</v>
      </c>
      <c r="K67" s="33">
        <v>0.35</v>
      </c>
      <c r="L67" s="33"/>
      <c r="M67" s="97"/>
      <c r="N67" s="130"/>
      <c r="O67" s="97"/>
      <c r="P67" s="130"/>
      <c r="Q67" s="97"/>
      <c r="R67" s="565"/>
    </row>
    <row r="68" spans="1:18" ht="14.25">
      <c r="A68" s="552"/>
      <c r="B68" s="556"/>
      <c r="C68" s="33" t="s">
        <v>953</v>
      </c>
      <c r="D68" s="97"/>
      <c r="E68" s="97"/>
      <c r="F68" s="97"/>
      <c r="G68" s="97"/>
      <c r="H68" s="130"/>
      <c r="I68" s="33"/>
      <c r="J68" s="33"/>
      <c r="K68" s="33"/>
      <c r="L68" s="33"/>
      <c r="M68" s="97"/>
      <c r="N68" s="130"/>
      <c r="O68" s="97"/>
      <c r="P68" s="130"/>
      <c r="Q68" s="97"/>
      <c r="R68" s="565"/>
    </row>
    <row r="69" spans="1:18" ht="14.25">
      <c r="A69" s="552"/>
      <c r="B69" s="556"/>
      <c r="C69" s="33" t="s">
        <v>954</v>
      </c>
      <c r="D69" s="97"/>
      <c r="E69" s="97"/>
      <c r="F69" s="97"/>
      <c r="G69" s="97"/>
      <c r="H69" s="130"/>
      <c r="I69" s="33"/>
      <c r="J69" s="33"/>
      <c r="K69" s="33"/>
      <c r="L69" s="33"/>
      <c r="M69" s="97"/>
      <c r="N69" s="130"/>
      <c r="O69" s="97"/>
      <c r="P69" s="130"/>
      <c r="Q69" s="97"/>
      <c r="R69" s="565"/>
    </row>
    <row r="70" spans="1:18" ht="14.25">
      <c r="A70" s="552"/>
      <c r="B70" s="556"/>
      <c r="C70" s="33" t="s">
        <v>955</v>
      </c>
      <c r="D70" s="97"/>
      <c r="E70" s="97"/>
      <c r="F70" s="97"/>
      <c r="G70" s="97"/>
      <c r="H70" s="130"/>
      <c r="I70" s="33"/>
      <c r="J70" s="33"/>
      <c r="K70" s="33"/>
      <c r="L70" s="33"/>
      <c r="M70" s="97"/>
      <c r="N70" s="130"/>
      <c r="O70" s="97"/>
      <c r="P70" s="130"/>
      <c r="Q70" s="97"/>
      <c r="R70" s="565"/>
    </row>
    <row r="71" spans="1:18" ht="14.25">
      <c r="A71" s="552"/>
      <c r="B71" s="556"/>
      <c r="C71" s="33" t="s">
        <v>956</v>
      </c>
      <c r="D71" s="97"/>
      <c r="E71" s="97"/>
      <c r="F71" s="97"/>
      <c r="G71" s="97"/>
      <c r="H71" s="130"/>
      <c r="I71" s="33" t="s">
        <v>956</v>
      </c>
      <c r="J71" s="33" t="s">
        <v>957</v>
      </c>
      <c r="K71" s="33"/>
      <c r="L71" s="33"/>
      <c r="M71" s="97"/>
      <c r="N71" s="130"/>
      <c r="O71" s="97"/>
      <c r="P71" s="130"/>
      <c r="Q71" s="97"/>
      <c r="R71" s="565"/>
    </row>
    <row r="72" spans="1:18" ht="14.25">
      <c r="A72" s="552"/>
      <c r="B72" s="556"/>
      <c r="C72" s="33" t="s">
        <v>958</v>
      </c>
      <c r="D72" s="97"/>
      <c r="E72" s="97"/>
      <c r="F72" s="97"/>
      <c r="G72" s="97"/>
      <c r="H72" s="140"/>
      <c r="I72" s="33"/>
      <c r="J72" s="33"/>
      <c r="K72" s="33"/>
      <c r="L72" s="33"/>
      <c r="M72" s="97"/>
      <c r="N72" s="140"/>
      <c r="O72" s="97"/>
      <c r="P72" s="140"/>
      <c r="Q72" s="97"/>
      <c r="R72" s="565"/>
    </row>
    <row r="73" spans="1:18" ht="14.25">
      <c r="A73" s="552">
        <v>6</v>
      </c>
      <c r="B73" s="84" t="s">
        <v>200</v>
      </c>
      <c r="C73" s="33" t="s">
        <v>959</v>
      </c>
      <c r="D73" s="97">
        <v>19.14</v>
      </c>
      <c r="E73" s="97">
        <v>19.14</v>
      </c>
      <c r="F73" s="97"/>
      <c r="G73" s="97">
        <v>8.71</v>
      </c>
      <c r="H73" s="128"/>
      <c r="I73" s="33" t="s">
        <v>959</v>
      </c>
      <c r="J73" s="33" t="s">
        <v>161</v>
      </c>
      <c r="K73" s="33">
        <v>0.93</v>
      </c>
      <c r="L73" s="33"/>
      <c r="M73" s="97">
        <v>5.66</v>
      </c>
      <c r="N73" s="97"/>
      <c r="O73" s="97">
        <v>4.6</v>
      </c>
      <c r="P73" s="97"/>
      <c r="Q73" s="97">
        <v>0.17</v>
      </c>
      <c r="R73" s="565"/>
    </row>
    <row r="74" spans="1:18" ht="14.25">
      <c r="A74" s="552"/>
      <c r="B74" s="84"/>
      <c r="C74" s="569" t="s">
        <v>242</v>
      </c>
      <c r="D74" s="97"/>
      <c r="E74" s="97"/>
      <c r="F74" s="97"/>
      <c r="G74" s="97"/>
      <c r="H74" s="130"/>
      <c r="I74" s="569" t="s">
        <v>242</v>
      </c>
      <c r="J74" s="571" t="s">
        <v>440</v>
      </c>
      <c r="K74" s="572">
        <v>0.91</v>
      </c>
      <c r="L74" s="53"/>
      <c r="M74" s="97"/>
      <c r="N74" s="97"/>
      <c r="O74" s="97"/>
      <c r="P74" s="97"/>
      <c r="Q74" s="97"/>
      <c r="R74" s="565"/>
    </row>
    <row r="75" spans="1:18" ht="14.25">
      <c r="A75" s="552"/>
      <c r="B75" s="84"/>
      <c r="C75" s="33" t="s">
        <v>960</v>
      </c>
      <c r="D75" s="97"/>
      <c r="E75" s="97"/>
      <c r="F75" s="97"/>
      <c r="G75" s="97"/>
      <c r="H75" s="130"/>
      <c r="I75" s="33" t="s">
        <v>960</v>
      </c>
      <c r="J75" s="33" t="s">
        <v>961</v>
      </c>
      <c r="K75" s="33">
        <v>0.8</v>
      </c>
      <c r="L75" s="33"/>
      <c r="M75" s="97"/>
      <c r="N75" s="97"/>
      <c r="O75" s="97"/>
      <c r="P75" s="97"/>
      <c r="Q75" s="97"/>
      <c r="R75" s="565"/>
    </row>
    <row r="76" spans="1:18" ht="14.25">
      <c r="A76" s="552"/>
      <c r="B76" s="84"/>
      <c r="C76" s="33" t="s">
        <v>962</v>
      </c>
      <c r="D76" s="97"/>
      <c r="E76" s="97"/>
      <c r="F76" s="97"/>
      <c r="G76" s="97"/>
      <c r="H76" s="130"/>
      <c r="I76" s="33"/>
      <c r="J76" s="33"/>
      <c r="K76" s="33"/>
      <c r="L76" s="33"/>
      <c r="M76" s="97"/>
      <c r="N76" s="97"/>
      <c r="O76" s="97"/>
      <c r="P76" s="97"/>
      <c r="Q76" s="97"/>
      <c r="R76" s="565"/>
    </row>
    <row r="77" spans="1:18" ht="14.25">
      <c r="A77" s="552"/>
      <c r="B77" s="84"/>
      <c r="C77" s="33" t="s">
        <v>310</v>
      </c>
      <c r="D77" s="97"/>
      <c r="E77" s="97"/>
      <c r="F77" s="97"/>
      <c r="G77" s="97"/>
      <c r="H77" s="130"/>
      <c r="I77" s="33"/>
      <c r="J77" s="33"/>
      <c r="K77" s="33"/>
      <c r="L77" s="33"/>
      <c r="M77" s="97"/>
      <c r="N77" s="97"/>
      <c r="O77" s="97"/>
      <c r="P77" s="97"/>
      <c r="Q77" s="97"/>
      <c r="R77" s="565"/>
    </row>
    <row r="78" spans="1:18" ht="14.25">
      <c r="A78" s="552"/>
      <c r="B78" s="84"/>
      <c r="C78" s="33" t="s">
        <v>963</v>
      </c>
      <c r="D78" s="97"/>
      <c r="E78" s="97"/>
      <c r="F78" s="97"/>
      <c r="G78" s="97"/>
      <c r="H78" s="130"/>
      <c r="I78" s="33"/>
      <c r="J78" s="33"/>
      <c r="K78" s="33"/>
      <c r="L78" s="33"/>
      <c r="M78" s="97"/>
      <c r="N78" s="97"/>
      <c r="O78" s="97"/>
      <c r="P78" s="97"/>
      <c r="Q78" s="97"/>
      <c r="R78" s="565"/>
    </row>
    <row r="79" spans="1:18" ht="14.25">
      <c r="A79" s="552"/>
      <c r="B79" s="84"/>
      <c r="C79" s="480" t="s">
        <v>751</v>
      </c>
      <c r="D79" s="97"/>
      <c r="E79" s="97"/>
      <c r="F79" s="97"/>
      <c r="G79" s="97"/>
      <c r="H79" s="130"/>
      <c r="I79" s="480" t="s">
        <v>751</v>
      </c>
      <c r="J79" s="494" t="s">
        <v>95</v>
      </c>
      <c r="K79" s="480">
        <v>0.65</v>
      </c>
      <c r="L79" s="480"/>
      <c r="M79" s="97"/>
      <c r="N79" s="97"/>
      <c r="O79" s="97"/>
      <c r="P79" s="97"/>
      <c r="Q79" s="97"/>
      <c r="R79" s="565"/>
    </row>
    <row r="80" spans="1:18" ht="14.25">
      <c r="A80" s="552"/>
      <c r="B80" s="84"/>
      <c r="C80" s="33" t="s">
        <v>964</v>
      </c>
      <c r="D80" s="97"/>
      <c r="E80" s="97"/>
      <c r="F80" s="97"/>
      <c r="G80" s="97"/>
      <c r="H80" s="130"/>
      <c r="I80" s="33" t="s">
        <v>964</v>
      </c>
      <c r="J80" s="33" t="s">
        <v>161</v>
      </c>
      <c r="K80" s="33"/>
      <c r="L80" s="33"/>
      <c r="M80" s="97"/>
      <c r="N80" s="97"/>
      <c r="O80" s="97"/>
      <c r="P80" s="97"/>
      <c r="Q80" s="97"/>
      <c r="R80" s="565"/>
    </row>
    <row r="81" spans="1:18" ht="14.25">
      <c r="A81" s="552"/>
      <c r="B81" s="84"/>
      <c r="C81" s="33" t="s">
        <v>965</v>
      </c>
      <c r="D81" s="97"/>
      <c r="E81" s="97"/>
      <c r="F81" s="97"/>
      <c r="G81" s="97"/>
      <c r="H81" s="130"/>
      <c r="I81" s="33" t="s">
        <v>965</v>
      </c>
      <c r="J81" s="33" t="s">
        <v>966</v>
      </c>
      <c r="K81" s="33">
        <v>0.2</v>
      </c>
      <c r="L81" s="33"/>
      <c r="M81" s="97"/>
      <c r="N81" s="97"/>
      <c r="O81" s="97"/>
      <c r="P81" s="97"/>
      <c r="Q81" s="97"/>
      <c r="R81" s="565"/>
    </row>
    <row r="82" spans="1:18" ht="14.25">
      <c r="A82" s="552"/>
      <c r="B82" s="84"/>
      <c r="C82" s="557" t="s">
        <v>671</v>
      </c>
      <c r="D82" s="97"/>
      <c r="E82" s="97"/>
      <c r="F82" s="97"/>
      <c r="G82" s="97"/>
      <c r="H82" s="130"/>
      <c r="I82" s="557" t="s">
        <v>671</v>
      </c>
      <c r="J82" s="571" t="s">
        <v>284</v>
      </c>
      <c r="K82" s="557">
        <v>0.6</v>
      </c>
      <c r="L82" s="480"/>
      <c r="M82" s="97"/>
      <c r="N82" s="97"/>
      <c r="O82" s="97"/>
      <c r="P82" s="97"/>
      <c r="Q82" s="97"/>
      <c r="R82" s="565"/>
    </row>
    <row r="83" spans="1:18" ht="14.25">
      <c r="A83" s="552"/>
      <c r="B83" s="84"/>
      <c r="C83" s="33" t="s">
        <v>298</v>
      </c>
      <c r="D83" s="97"/>
      <c r="E83" s="97"/>
      <c r="F83" s="97"/>
      <c r="G83" s="97"/>
      <c r="H83" s="130"/>
      <c r="I83" s="33" t="s">
        <v>298</v>
      </c>
      <c r="J83" s="33" t="s">
        <v>967</v>
      </c>
      <c r="K83" s="33">
        <v>0.6</v>
      </c>
      <c r="L83" s="33"/>
      <c r="M83" s="97"/>
      <c r="N83" s="97"/>
      <c r="O83" s="97"/>
      <c r="P83" s="97"/>
      <c r="Q83" s="97"/>
      <c r="R83" s="565"/>
    </row>
    <row r="84" spans="1:18" ht="14.25">
      <c r="A84" s="552"/>
      <c r="B84" s="84"/>
      <c r="C84" s="33" t="s">
        <v>968</v>
      </c>
      <c r="D84" s="97"/>
      <c r="E84" s="97"/>
      <c r="F84" s="97"/>
      <c r="G84" s="97"/>
      <c r="H84" s="130"/>
      <c r="I84" s="33" t="s">
        <v>968</v>
      </c>
      <c r="J84" s="33" t="s">
        <v>967</v>
      </c>
      <c r="K84" s="33">
        <v>0.3</v>
      </c>
      <c r="L84" s="33"/>
      <c r="M84" s="97"/>
      <c r="N84" s="97"/>
      <c r="O84" s="97"/>
      <c r="P84" s="97"/>
      <c r="Q84" s="97"/>
      <c r="R84" s="565"/>
    </row>
    <row r="85" spans="1:18" ht="14.25">
      <c r="A85" s="552"/>
      <c r="B85" s="84"/>
      <c r="C85" s="33" t="s">
        <v>969</v>
      </c>
      <c r="D85" s="97"/>
      <c r="E85" s="97"/>
      <c r="F85" s="97"/>
      <c r="G85" s="97"/>
      <c r="H85" s="130"/>
      <c r="I85" s="33" t="s">
        <v>969</v>
      </c>
      <c r="J85" s="33" t="s">
        <v>518</v>
      </c>
      <c r="K85" s="33">
        <v>0.6</v>
      </c>
      <c r="L85" s="33"/>
      <c r="M85" s="97"/>
      <c r="N85" s="97"/>
      <c r="O85" s="97"/>
      <c r="P85" s="97"/>
      <c r="Q85" s="97"/>
      <c r="R85" s="565"/>
    </row>
    <row r="86" spans="1:18" ht="14.25">
      <c r="A86" s="552"/>
      <c r="B86" s="84"/>
      <c r="C86" s="569" t="s">
        <v>970</v>
      </c>
      <c r="D86" s="97"/>
      <c r="E86" s="97"/>
      <c r="F86" s="97"/>
      <c r="G86" s="97"/>
      <c r="H86" s="130"/>
      <c r="I86" s="569"/>
      <c r="J86" s="83"/>
      <c r="K86" s="27"/>
      <c r="L86" s="33"/>
      <c r="M86" s="97"/>
      <c r="N86" s="97"/>
      <c r="O86" s="97"/>
      <c r="P86" s="97"/>
      <c r="Q86" s="97"/>
      <c r="R86" s="565"/>
    </row>
    <row r="87" spans="1:18" ht="14.25">
      <c r="A87" s="552"/>
      <c r="B87" s="84"/>
      <c r="C87" s="33" t="s">
        <v>177</v>
      </c>
      <c r="D87" s="97"/>
      <c r="E87" s="97"/>
      <c r="F87" s="97"/>
      <c r="G87" s="97"/>
      <c r="H87" s="130"/>
      <c r="I87" s="33"/>
      <c r="J87" s="33"/>
      <c r="K87" s="33"/>
      <c r="L87" s="33"/>
      <c r="M87" s="97"/>
      <c r="N87" s="97"/>
      <c r="O87" s="97"/>
      <c r="P87" s="97"/>
      <c r="Q87" s="97"/>
      <c r="R87" s="565"/>
    </row>
    <row r="88" spans="1:18" ht="14.25">
      <c r="A88" s="552"/>
      <c r="B88" s="84"/>
      <c r="C88" s="33" t="s">
        <v>971</v>
      </c>
      <c r="D88" s="97"/>
      <c r="E88" s="97"/>
      <c r="F88" s="97"/>
      <c r="G88" s="97"/>
      <c r="H88" s="130"/>
      <c r="I88" s="33" t="s">
        <v>971</v>
      </c>
      <c r="J88" s="33" t="s">
        <v>972</v>
      </c>
      <c r="K88" s="33">
        <v>0.5</v>
      </c>
      <c r="L88" s="33"/>
      <c r="M88" s="97"/>
      <c r="N88" s="97"/>
      <c r="O88" s="97"/>
      <c r="P88" s="97"/>
      <c r="Q88" s="97"/>
      <c r="R88" s="565"/>
    </row>
    <row r="89" spans="1:18" ht="14.25">
      <c r="A89" s="552"/>
      <c r="B89" s="84"/>
      <c r="C89" s="33" t="s">
        <v>376</v>
      </c>
      <c r="D89" s="97"/>
      <c r="E89" s="97"/>
      <c r="F89" s="97"/>
      <c r="G89" s="97"/>
      <c r="H89" s="130"/>
      <c r="I89" s="33"/>
      <c r="J89" s="33"/>
      <c r="K89" s="33"/>
      <c r="L89" s="33"/>
      <c r="M89" s="97"/>
      <c r="N89" s="97"/>
      <c r="O89" s="97"/>
      <c r="P89" s="97"/>
      <c r="Q89" s="97"/>
      <c r="R89" s="565"/>
    </row>
    <row r="90" spans="1:18" ht="14.25">
      <c r="A90" s="552"/>
      <c r="B90" s="84"/>
      <c r="C90" s="33" t="s">
        <v>550</v>
      </c>
      <c r="D90" s="97"/>
      <c r="E90" s="97"/>
      <c r="F90" s="97"/>
      <c r="G90" s="97"/>
      <c r="H90" s="130"/>
      <c r="I90" s="33" t="s">
        <v>550</v>
      </c>
      <c r="J90" s="49" t="s">
        <v>454</v>
      </c>
      <c r="K90" s="33"/>
      <c r="L90" s="33"/>
      <c r="M90" s="97"/>
      <c r="N90" s="97"/>
      <c r="O90" s="97"/>
      <c r="P90" s="97"/>
      <c r="Q90" s="97"/>
      <c r="R90" s="565"/>
    </row>
    <row r="91" spans="1:18" ht="14.25">
      <c r="A91" s="552"/>
      <c r="B91" s="84"/>
      <c r="C91" s="33" t="s">
        <v>973</v>
      </c>
      <c r="D91" s="97"/>
      <c r="E91" s="97"/>
      <c r="F91" s="97"/>
      <c r="G91" s="97"/>
      <c r="H91" s="130"/>
      <c r="I91" s="33" t="s">
        <v>973</v>
      </c>
      <c r="J91" s="33" t="s">
        <v>917</v>
      </c>
      <c r="K91" s="33"/>
      <c r="L91" s="33"/>
      <c r="M91" s="97"/>
      <c r="N91" s="97"/>
      <c r="O91" s="97"/>
      <c r="P91" s="97"/>
      <c r="Q91" s="97"/>
      <c r="R91" s="565"/>
    </row>
    <row r="92" spans="1:18" ht="14.25">
      <c r="A92" s="552"/>
      <c r="B92" s="84"/>
      <c r="C92" s="557" t="s">
        <v>974</v>
      </c>
      <c r="D92" s="97"/>
      <c r="E92" s="97"/>
      <c r="F92" s="97"/>
      <c r="G92" s="97"/>
      <c r="H92" s="130"/>
      <c r="I92" s="557" t="s">
        <v>974</v>
      </c>
      <c r="J92" s="571" t="s">
        <v>975</v>
      </c>
      <c r="K92" s="569">
        <v>0.2</v>
      </c>
      <c r="L92" s="480"/>
      <c r="M92" s="97"/>
      <c r="N92" s="97"/>
      <c r="O92" s="97"/>
      <c r="P92" s="97"/>
      <c r="Q92" s="97"/>
      <c r="R92" s="565"/>
    </row>
    <row r="93" spans="1:18" ht="14.25">
      <c r="A93" s="552"/>
      <c r="B93" s="84"/>
      <c r="C93" s="570" t="s">
        <v>976</v>
      </c>
      <c r="D93" s="97"/>
      <c r="E93" s="97"/>
      <c r="F93" s="97"/>
      <c r="G93" s="97"/>
      <c r="H93" s="130"/>
      <c r="I93" s="570" t="s">
        <v>976</v>
      </c>
      <c r="J93" s="571" t="s">
        <v>518</v>
      </c>
      <c r="K93" s="557">
        <v>0.4</v>
      </c>
      <c r="L93" s="480"/>
      <c r="M93" s="97"/>
      <c r="N93" s="97"/>
      <c r="O93" s="97"/>
      <c r="P93" s="97"/>
      <c r="Q93" s="97"/>
      <c r="R93" s="565"/>
    </row>
    <row r="94" spans="1:18" ht="14.25">
      <c r="A94" s="552"/>
      <c r="B94" s="84"/>
      <c r="C94" s="33" t="s">
        <v>977</v>
      </c>
      <c r="D94" s="97"/>
      <c r="E94" s="97"/>
      <c r="F94" s="97"/>
      <c r="G94" s="97"/>
      <c r="H94" s="130"/>
      <c r="I94" s="33" t="s">
        <v>977</v>
      </c>
      <c r="J94" s="33" t="s">
        <v>110</v>
      </c>
      <c r="K94" s="33"/>
      <c r="L94" s="33"/>
      <c r="M94" s="97"/>
      <c r="N94" s="97"/>
      <c r="O94" s="97"/>
      <c r="P94" s="97"/>
      <c r="Q94" s="97"/>
      <c r="R94" s="565"/>
    </row>
    <row r="95" spans="1:18" ht="14.25">
      <c r="A95" s="552"/>
      <c r="B95" s="84"/>
      <c r="C95" s="33" t="s">
        <v>149</v>
      </c>
      <c r="D95" s="97"/>
      <c r="E95" s="97"/>
      <c r="F95" s="97"/>
      <c r="G95" s="97"/>
      <c r="H95" s="130"/>
      <c r="I95" s="33" t="s">
        <v>149</v>
      </c>
      <c r="J95" s="33" t="s">
        <v>95</v>
      </c>
      <c r="K95" s="33">
        <v>0.2</v>
      </c>
      <c r="L95" s="33"/>
      <c r="M95" s="97"/>
      <c r="N95" s="97"/>
      <c r="O95" s="97"/>
      <c r="P95" s="97"/>
      <c r="Q95" s="97"/>
      <c r="R95" s="565"/>
    </row>
    <row r="96" spans="1:18" ht="14.25">
      <c r="A96" s="552"/>
      <c r="B96" s="84"/>
      <c r="C96" s="33" t="s">
        <v>182</v>
      </c>
      <c r="D96" s="97"/>
      <c r="E96" s="97"/>
      <c r="F96" s="97"/>
      <c r="G96" s="97"/>
      <c r="H96" s="130"/>
      <c r="I96" s="33" t="s">
        <v>182</v>
      </c>
      <c r="J96" s="33" t="s">
        <v>978</v>
      </c>
      <c r="K96" s="33">
        <v>0.25</v>
      </c>
      <c r="L96" s="33"/>
      <c r="M96" s="97"/>
      <c r="N96" s="97"/>
      <c r="O96" s="97"/>
      <c r="P96" s="97"/>
      <c r="Q96" s="97"/>
      <c r="R96" s="565"/>
    </row>
    <row r="97" spans="1:18" ht="14.25">
      <c r="A97" s="552"/>
      <c r="B97" s="84"/>
      <c r="C97" s="33" t="s">
        <v>979</v>
      </c>
      <c r="D97" s="97"/>
      <c r="E97" s="97"/>
      <c r="F97" s="97"/>
      <c r="G97" s="97"/>
      <c r="H97" s="130"/>
      <c r="I97" s="33" t="s">
        <v>979</v>
      </c>
      <c r="J97" s="33" t="s">
        <v>482</v>
      </c>
      <c r="K97" s="33">
        <v>0.3</v>
      </c>
      <c r="L97" s="33"/>
      <c r="M97" s="97"/>
      <c r="N97" s="97"/>
      <c r="O97" s="97"/>
      <c r="P97" s="97"/>
      <c r="Q97" s="97"/>
      <c r="R97" s="565"/>
    </row>
    <row r="98" spans="1:18" ht="14.25">
      <c r="A98" s="552"/>
      <c r="B98" s="84"/>
      <c r="C98" s="33" t="s">
        <v>980</v>
      </c>
      <c r="D98" s="97"/>
      <c r="E98" s="97"/>
      <c r="F98" s="97"/>
      <c r="G98" s="97"/>
      <c r="H98" s="130"/>
      <c r="I98" s="33"/>
      <c r="J98" s="33"/>
      <c r="K98" s="33"/>
      <c r="L98" s="33"/>
      <c r="M98" s="97"/>
      <c r="N98" s="97"/>
      <c r="O98" s="97"/>
      <c r="P98" s="97"/>
      <c r="Q98" s="97"/>
      <c r="R98" s="565"/>
    </row>
    <row r="99" spans="1:18" ht="14.25">
      <c r="A99" s="552"/>
      <c r="B99" s="84"/>
      <c r="C99" s="33" t="s">
        <v>981</v>
      </c>
      <c r="D99" s="97"/>
      <c r="E99" s="97"/>
      <c r="F99" s="97"/>
      <c r="G99" s="97"/>
      <c r="H99" s="130"/>
      <c r="I99" s="33" t="s">
        <v>981</v>
      </c>
      <c r="J99" s="33" t="s">
        <v>84</v>
      </c>
      <c r="K99" s="33">
        <v>0.3</v>
      </c>
      <c r="L99" s="33"/>
      <c r="M99" s="97"/>
      <c r="N99" s="97"/>
      <c r="O99" s="97"/>
      <c r="P99" s="97"/>
      <c r="Q99" s="97"/>
      <c r="R99" s="565"/>
    </row>
    <row r="100" spans="1:18" ht="14.25">
      <c r="A100" s="552"/>
      <c r="B100" s="84"/>
      <c r="C100" s="33" t="s">
        <v>982</v>
      </c>
      <c r="D100" s="97"/>
      <c r="E100" s="97"/>
      <c r="F100" s="97"/>
      <c r="G100" s="97"/>
      <c r="H100" s="130"/>
      <c r="I100" s="33"/>
      <c r="J100" s="33"/>
      <c r="K100" s="33"/>
      <c r="L100" s="33"/>
      <c r="M100" s="97"/>
      <c r="N100" s="97"/>
      <c r="O100" s="97"/>
      <c r="P100" s="97"/>
      <c r="Q100" s="97"/>
      <c r="R100" s="565"/>
    </row>
    <row r="101" spans="1:18" ht="14.25">
      <c r="A101" s="552"/>
      <c r="B101" s="84"/>
      <c r="C101" s="33" t="s">
        <v>93</v>
      </c>
      <c r="D101" s="97"/>
      <c r="E101" s="97"/>
      <c r="F101" s="97"/>
      <c r="G101" s="97"/>
      <c r="H101" s="130"/>
      <c r="I101" s="33" t="s">
        <v>93</v>
      </c>
      <c r="J101" s="33" t="s">
        <v>84</v>
      </c>
      <c r="K101" s="33">
        <v>0.1</v>
      </c>
      <c r="L101" s="33"/>
      <c r="M101" s="97"/>
      <c r="N101" s="97"/>
      <c r="O101" s="97"/>
      <c r="P101" s="97"/>
      <c r="Q101" s="97"/>
      <c r="R101" s="565"/>
    </row>
    <row r="102" spans="1:18" ht="14.25">
      <c r="A102" s="552"/>
      <c r="B102" s="84"/>
      <c r="C102" s="33" t="s">
        <v>301</v>
      </c>
      <c r="D102" s="97"/>
      <c r="E102" s="97"/>
      <c r="F102" s="97"/>
      <c r="G102" s="97"/>
      <c r="H102" s="130"/>
      <c r="I102" s="33" t="s">
        <v>301</v>
      </c>
      <c r="J102" s="33" t="s">
        <v>161</v>
      </c>
      <c r="K102" s="33"/>
      <c r="L102" s="33"/>
      <c r="M102" s="97"/>
      <c r="N102" s="97"/>
      <c r="O102" s="97"/>
      <c r="P102" s="97"/>
      <c r="Q102" s="97"/>
      <c r="R102" s="565"/>
    </row>
    <row r="103" spans="1:18" ht="14.25">
      <c r="A103" s="552"/>
      <c r="B103" s="84"/>
      <c r="C103" s="33" t="s">
        <v>983</v>
      </c>
      <c r="D103" s="97"/>
      <c r="E103" s="97"/>
      <c r="F103" s="97"/>
      <c r="G103" s="97"/>
      <c r="H103" s="130"/>
      <c r="I103" s="33"/>
      <c r="J103" s="33"/>
      <c r="K103" s="33"/>
      <c r="L103" s="33"/>
      <c r="M103" s="97"/>
      <c r="N103" s="97"/>
      <c r="O103" s="97"/>
      <c r="P103" s="97"/>
      <c r="Q103" s="97"/>
      <c r="R103" s="565"/>
    </row>
    <row r="104" spans="1:18" ht="14.25">
      <c r="A104" s="552"/>
      <c r="B104" s="84"/>
      <c r="C104" s="33" t="s">
        <v>317</v>
      </c>
      <c r="D104" s="97"/>
      <c r="E104" s="97"/>
      <c r="F104" s="97"/>
      <c r="G104" s="97"/>
      <c r="H104" s="130"/>
      <c r="I104" s="33" t="s">
        <v>317</v>
      </c>
      <c r="J104" s="33" t="s">
        <v>984</v>
      </c>
      <c r="K104" s="33">
        <v>0.02</v>
      </c>
      <c r="L104" s="33"/>
      <c r="M104" s="97"/>
      <c r="N104" s="97"/>
      <c r="O104" s="97"/>
      <c r="P104" s="97"/>
      <c r="Q104" s="97"/>
      <c r="R104" s="565"/>
    </row>
    <row r="105" spans="1:18" ht="14.25">
      <c r="A105" s="552"/>
      <c r="B105" s="84"/>
      <c r="C105" s="33" t="s">
        <v>265</v>
      </c>
      <c r="D105" s="97"/>
      <c r="E105" s="97"/>
      <c r="F105" s="97"/>
      <c r="G105" s="97"/>
      <c r="H105" s="130"/>
      <c r="I105" s="33"/>
      <c r="J105" s="33"/>
      <c r="K105" s="33"/>
      <c r="L105" s="33"/>
      <c r="M105" s="97"/>
      <c r="N105" s="97"/>
      <c r="O105" s="97"/>
      <c r="P105" s="97"/>
      <c r="Q105" s="97"/>
      <c r="R105" s="565"/>
    </row>
    <row r="106" spans="1:18" ht="14.25">
      <c r="A106" s="552"/>
      <c r="B106" s="84"/>
      <c r="C106" s="33" t="s">
        <v>985</v>
      </c>
      <c r="D106" s="97"/>
      <c r="E106" s="97"/>
      <c r="F106" s="97"/>
      <c r="G106" s="97"/>
      <c r="H106" s="130"/>
      <c r="I106" s="33"/>
      <c r="J106" s="33"/>
      <c r="K106" s="33"/>
      <c r="L106" s="33"/>
      <c r="M106" s="97"/>
      <c r="N106" s="97"/>
      <c r="O106" s="97"/>
      <c r="P106" s="97"/>
      <c r="Q106" s="97"/>
      <c r="R106" s="565"/>
    </row>
    <row r="107" spans="1:18" ht="14.25">
      <c r="A107" s="552"/>
      <c r="B107" s="84"/>
      <c r="C107" s="33" t="s">
        <v>986</v>
      </c>
      <c r="D107" s="97"/>
      <c r="E107" s="97"/>
      <c r="F107" s="97"/>
      <c r="G107" s="97"/>
      <c r="H107" s="130"/>
      <c r="I107" s="33"/>
      <c r="J107" s="33"/>
      <c r="K107" s="33"/>
      <c r="L107" s="33"/>
      <c r="M107" s="97"/>
      <c r="N107" s="97"/>
      <c r="O107" s="97"/>
      <c r="P107" s="97"/>
      <c r="Q107" s="97"/>
      <c r="R107" s="565"/>
    </row>
    <row r="108" spans="1:18" ht="14.25">
      <c r="A108" s="552"/>
      <c r="B108" s="84"/>
      <c r="C108" s="33" t="s">
        <v>252</v>
      </c>
      <c r="D108" s="97"/>
      <c r="E108" s="97"/>
      <c r="F108" s="97"/>
      <c r="G108" s="97"/>
      <c r="H108" s="130"/>
      <c r="I108" s="33" t="s">
        <v>252</v>
      </c>
      <c r="J108" s="33" t="s">
        <v>987</v>
      </c>
      <c r="K108" s="33"/>
      <c r="L108" s="33"/>
      <c r="M108" s="97"/>
      <c r="N108" s="97"/>
      <c r="O108" s="97"/>
      <c r="P108" s="97"/>
      <c r="Q108" s="97"/>
      <c r="R108" s="565"/>
    </row>
    <row r="109" spans="1:18" ht="14.25">
      <c r="A109" s="552"/>
      <c r="B109" s="84"/>
      <c r="C109" s="133" t="s">
        <v>988</v>
      </c>
      <c r="D109" s="97"/>
      <c r="E109" s="97"/>
      <c r="F109" s="97"/>
      <c r="G109" s="97"/>
      <c r="H109" s="130"/>
      <c r="I109" s="133" t="s">
        <v>988</v>
      </c>
      <c r="J109" s="83" t="s">
        <v>966</v>
      </c>
      <c r="K109" s="27">
        <v>0.17</v>
      </c>
      <c r="L109" s="33"/>
      <c r="M109" s="97"/>
      <c r="N109" s="97"/>
      <c r="O109" s="97"/>
      <c r="P109" s="97"/>
      <c r="Q109" s="97"/>
      <c r="R109" s="565"/>
    </row>
    <row r="110" spans="1:18" ht="14.25">
      <c r="A110" s="552"/>
      <c r="B110" s="84"/>
      <c r="C110" s="33" t="s">
        <v>989</v>
      </c>
      <c r="D110" s="97"/>
      <c r="E110" s="97"/>
      <c r="F110" s="97"/>
      <c r="G110" s="97"/>
      <c r="H110" s="130"/>
      <c r="I110" s="33" t="s">
        <v>989</v>
      </c>
      <c r="J110" s="33" t="s">
        <v>990</v>
      </c>
      <c r="K110" s="33">
        <v>0.06</v>
      </c>
      <c r="L110" s="33"/>
      <c r="M110" s="97"/>
      <c r="N110" s="97"/>
      <c r="O110" s="97"/>
      <c r="P110" s="97"/>
      <c r="Q110" s="97"/>
      <c r="R110" s="565"/>
    </row>
    <row r="111" spans="1:18" ht="14.25">
      <c r="A111" s="552"/>
      <c r="B111" s="84"/>
      <c r="C111" s="33" t="s">
        <v>67</v>
      </c>
      <c r="D111" s="97"/>
      <c r="E111" s="97"/>
      <c r="F111" s="97"/>
      <c r="G111" s="97"/>
      <c r="H111" s="130"/>
      <c r="I111" s="33" t="s">
        <v>67</v>
      </c>
      <c r="J111" s="33" t="s">
        <v>991</v>
      </c>
      <c r="K111" s="33">
        <v>0.15</v>
      </c>
      <c r="L111" s="33"/>
      <c r="M111" s="97"/>
      <c r="N111" s="97"/>
      <c r="O111" s="97"/>
      <c r="P111" s="97"/>
      <c r="Q111" s="97"/>
      <c r="R111" s="565"/>
    </row>
    <row r="112" spans="1:18" ht="14.25">
      <c r="A112" s="552"/>
      <c r="B112" s="84"/>
      <c r="C112" s="33" t="s">
        <v>992</v>
      </c>
      <c r="D112" s="97"/>
      <c r="E112" s="97"/>
      <c r="F112" s="97"/>
      <c r="G112" s="97"/>
      <c r="H112" s="130"/>
      <c r="I112" s="33" t="s">
        <v>992</v>
      </c>
      <c r="J112" s="49" t="s">
        <v>161</v>
      </c>
      <c r="K112" s="33"/>
      <c r="L112" s="33"/>
      <c r="M112" s="97"/>
      <c r="N112" s="97"/>
      <c r="O112" s="97"/>
      <c r="P112" s="97"/>
      <c r="Q112" s="97"/>
      <c r="R112" s="565"/>
    </row>
    <row r="113" spans="1:18" ht="14.25">
      <c r="A113" s="552"/>
      <c r="B113" s="84"/>
      <c r="C113" s="133" t="s">
        <v>993</v>
      </c>
      <c r="D113" s="97"/>
      <c r="E113" s="97"/>
      <c r="F113" s="97"/>
      <c r="G113" s="97"/>
      <c r="H113" s="130"/>
      <c r="I113" s="133" t="s">
        <v>993</v>
      </c>
      <c r="J113" s="83" t="s">
        <v>966</v>
      </c>
      <c r="K113" s="27">
        <v>0.13</v>
      </c>
      <c r="L113" s="33"/>
      <c r="M113" s="97"/>
      <c r="N113" s="97"/>
      <c r="O113" s="97"/>
      <c r="P113" s="97"/>
      <c r="Q113" s="97"/>
      <c r="R113" s="565"/>
    </row>
    <row r="114" spans="1:18" ht="14.25">
      <c r="A114" s="552"/>
      <c r="B114" s="84"/>
      <c r="C114" s="33" t="s">
        <v>612</v>
      </c>
      <c r="D114" s="97"/>
      <c r="E114" s="97"/>
      <c r="F114" s="97"/>
      <c r="G114" s="97"/>
      <c r="H114" s="130"/>
      <c r="I114" s="33" t="s">
        <v>612</v>
      </c>
      <c r="J114" s="33" t="s">
        <v>994</v>
      </c>
      <c r="K114" s="33">
        <v>0.1</v>
      </c>
      <c r="L114" s="33"/>
      <c r="M114" s="97"/>
      <c r="N114" s="97"/>
      <c r="O114" s="97"/>
      <c r="P114" s="97"/>
      <c r="Q114" s="97"/>
      <c r="R114" s="565"/>
    </row>
    <row r="115" spans="1:18" ht="14.25">
      <c r="A115" s="552"/>
      <c r="B115" s="84"/>
      <c r="C115" s="33" t="s">
        <v>505</v>
      </c>
      <c r="D115" s="97"/>
      <c r="E115" s="97"/>
      <c r="F115" s="97"/>
      <c r="G115" s="97"/>
      <c r="H115" s="130"/>
      <c r="I115" s="33" t="s">
        <v>505</v>
      </c>
      <c r="J115" s="33" t="s">
        <v>957</v>
      </c>
      <c r="K115" s="33"/>
      <c r="L115" s="33"/>
      <c r="M115" s="97"/>
      <c r="N115" s="97"/>
      <c r="O115" s="97"/>
      <c r="P115" s="97"/>
      <c r="Q115" s="97"/>
      <c r="R115" s="565"/>
    </row>
    <row r="116" spans="1:18" ht="14.25">
      <c r="A116" s="552"/>
      <c r="B116" s="84"/>
      <c r="C116" s="33" t="s">
        <v>995</v>
      </c>
      <c r="D116" s="97"/>
      <c r="E116" s="97"/>
      <c r="F116" s="97"/>
      <c r="G116" s="97"/>
      <c r="H116" s="130"/>
      <c r="I116" s="33"/>
      <c r="J116" s="33"/>
      <c r="K116" s="33"/>
      <c r="L116" s="33"/>
      <c r="M116" s="97"/>
      <c r="N116" s="97"/>
      <c r="O116" s="97"/>
      <c r="P116" s="97"/>
      <c r="Q116" s="97"/>
      <c r="R116" s="565"/>
    </row>
    <row r="117" spans="1:18" ht="14.25">
      <c r="A117" s="552"/>
      <c r="B117" s="84"/>
      <c r="C117" s="33" t="s">
        <v>996</v>
      </c>
      <c r="D117" s="97"/>
      <c r="E117" s="97"/>
      <c r="F117" s="97"/>
      <c r="G117" s="97"/>
      <c r="H117" s="130"/>
      <c r="I117" s="33" t="s">
        <v>996</v>
      </c>
      <c r="J117" s="33" t="s">
        <v>931</v>
      </c>
      <c r="K117" s="33">
        <v>0.1</v>
      </c>
      <c r="L117" s="33"/>
      <c r="M117" s="97"/>
      <c r="N117" s="97"/>
      <c r="O117" s="97"/>
      <c r="P117" s="97"/>
      <c r="Q117" s="97"/>
      <c r="R117" s="565"/>
    </row>
    <row r="118" spans="1:18" ht="14.25">
      <c r="A118" s="552"/>
      <c r="B118" s="84"/>
      <c r="C118" s="33" t="s">
        <v>997</v>
      </c>
      <c r="D118" s="97"/>
      <c r="E118" s="97"/>
      <c r="F118" s="97"/>
      <c r="G118" s="97"/>
      <c r="H118" s="130"/>
      <c r="I118" s="33" t="s">
        <v>997</v>
      </c>
      <c r="J118" s="33"/>
      <c r="K118" s="33">
        <v>0</v>
      </c>
      <c r="L118" s="33"/>
      <c r="M118" s="97"/>
      <c r="N118" s="97"/>
      <c r="O118" s="97"/>
      <c r="P118" s="97"/>
      <c r="Q118" s="97"/>
      <c r="R118" s="565"/>
    </row>
    <row r="119" spans="1:18" ht="14.25">
      <c r="A119" s="552"/>
      <c r="B119" s="84"/>
      <c r="C119" s="33" t="s">
        <v>221</v>
      </c>
      <c r="D119" s="97"/>
      <c r="E119" s="97"/>
      <c r="F119" s="97"/>
      <c r="G119" s="97"/>
      <c r="H119" s="130"/>
      <c r="I119" s="33" t="s">
        <v>221</v>
      </c>
      <c r="J119" s="33" t="s">
        <v>998</v>
      </c>
      <c r="K119" s="33">
        <v>0.04</v>
      </c>
      <c r="L119" s="33"/>
      <c r="M119" s="97"/>
      <c r="N119" s="97"/>
      <c r="O119" s="97"/>
      <c r="P119" s="97"/>
      <c r="Q119" s="97"/>
      <c r="R119" s="565"/>
    </row>
    <row r="120" spans="1:18" ht="14.25">
      <c r="A120" s="552"/>
      <c r="B120" s="84"/>
      <c r="C120" s="33" t="s">
        <v>50</v>
      </c>
      <c r="D120" s="97"/>
      <c r="E120" s="97"/>
      <c r="F120" s="97"/>
      <c r="G120" s="97"/>
      <c r="H120" s="130"/>
      <c r="I120" s="33"/>
      <c r="J120" s="33"/>
      <c r="K120" s="33"/>
      <c r="L120" s="33"/>
      <c r="M120" s="97"/>
      <c r="N120" s="97"/>
      <c r="O120" s="97"/>
      <c r="P120" s="97"/>
      <c r="Q120" s="97"/>
      <c r="R120" s="565"/>
    </row>
    <row r="121" spans="1:18" ht="14.25">
      <c r="A121" s="552"/>
      <c r="B121" s="84"/>
      <c r="C121" s="33" t="s">
        <v>999</v>
      </c>
      <c r="D121" s="97"/>
      <c r="E121" s="97"/>
      <c r="F121" s="97"/>
      <c r="G121" s="97"/>
      <c r="H121" s="130"/>
      <c r="I121" s="33"/>
      <c r="J121" s="33"/>
      <c r="K121" s="33"/>
      <c r="L121" s="33"/>
      <c r="M121" s="97"/>
      <c r="N121" s="97"/>
      <c r="O121" s="97"/>
      <c r="P121" s="97"/>
      <c r="Q121" s="97"/>
      <c r="R121" s="565"/>
    </row>
    <row r="122" spans="1:18" ht="14.25">
      <c r="A122" s="552"/>
      <c r="B122" s="84"/>
      <c r="C122" s="33" t="s">
        <v>1000</v>
      </c>
      <c r="D122" s="97"/>
      <c r="E122" s="97"/>
      <c r="F122" s="97"/>
      <c r="G122" s="97"/>
      <c r="H122" s="130"/>
      <c r="I122" s="33" t="s">
        <v>1000</v>
      </c>
      <c r="J122" s="33" t="s">
        <v>110</v>
      </c>
      <c r="K122" s="33"/>
      <c r="L122" s="33"/>
      <c r="M122" s="97"/>
      <c r="N122" s="97"/>
      <c r="O122" s="97"/>
      <c r="P122" s="97"/>
      <c r="Q122" s="97"/>
      <c r="R122" s="565"/>
    </row>
    <row r="123" spans="1:18" ht="14.25">
      <c r="A123" s="552"/>
      <c r="B123" s="84"/>
      <c r="C123" s="33" t="s">
        <v>1001</v>
      </c>
      <c r="D123" s="97"/>
      <c r="E123" s="97"/>
      <c r="F123" s="97"/>
      <c r="G123" s="97"/>
      <c r="H123" s="130"/>
      <c r="I123" s="33"/>
      <c r="J123" s="33"/>
      <c r="K123" s="33"/>
      <c r="L123" s="33"/>
      <c r="M123" s="97"/>
      <c r="N123" s="97"/>
      <c r="O123" s="97"/>
      <c r="P123" s="97"/>
      <c r="Q123" s="97"/>
      <c r="R123" s="565"/>
    </row>
    <row r="124" spans="1:18" ht="14.25">
      <c r="A124" s="552"/>
      <c r="B124" s="84"/>
      <c r="C124" s="33" t="s">
        <v>1002</v>
      </c>
      <c r="D124" s="97"/>
      <c r="E124" s="97"/>
      <c r="F124" s="97"/>
      <c r="G124" s="97"/>
      <c r="H124" s="130"/>
      <c r="I124" s="33" t="s">
        <v>1002</v>
      </c>
      <c r="J124" s="33" t="s">
        <v>1003</v>
      </c>
      <c r="K124" s="33">
        <v>0.05</v>
      </c>
      <c r="L124" s="33"/>
      <c r="M124" s="97"/>
      <c r="N124" s="97"/>
      <c r="O124" s="97"/>
      <c r="P124" s="97"/>
      <c r="Q124" s="97"/>
      <c r="R124" s="565"/>
    </row>
    <row r="125" spans="1:18" ht="14.25">
      <c r="A125" s="552"/>
      <c r="B125" s="84"/>
      <c r="C125" s="33" t="s">
        <v>1004</v>
      </c>
      <c r="D125" s="97"/>
      <c r="E125" s="97"/>
      <c r="F125" s="97"/>
      <c r="G125" s="97"/>
      <c r="H125" s="130"/>
      <c r="I125" s="33"/>
      <c r="J125" s="33"/>
      <c r="K125" s="33"/>
      <c r="L125" s="33"/>
      <c r="M125" s="97"/>
      <c r="N125" s="97"/>
      <c r="O125" s="97"/>
      <c r="P125" s="97"/>
      <c r="Q125" s="97"/>
      <c r="R125" s="565"/>
    </row>
    <row r="126" spans="1:18" ht="14.25">
      <c r="A126" s="552"/>
      <c r="B126" s="84"/>
      <c r="C126" s="33" t="s">
        <v>62</v>
      </c>
      <c r="D126" s="97"/>
      <c r="E126" s="97"/>
      <c r="F126" s="97"/>
      <c r="G126" s="97"/>
      <c r="H126" s="130"/>
      <c r="I126" s="33" t="s">
        <v>62</v>
      </c>
      <c r="J126" s="33" t="s">
        <v>161</v>
      </c>
      <c r="K126" s="33"/>
      <c r="L126" s="33"/>
      <c r="M126" s="97"/>
      <c r="N126" s="97"/>
      <c r="O126" s="97"/>
      <c r="P126" s="97"/>
      <c r="Q126" s="97"/>
      <c r="R126" s="565"/>
    </row>
    <row r="127" spans="1:18" ht="14.25">
      <c r="A127" s="552"/>
      <c r="B127" s="84"/>
      <c r="C127" s="33" t="s">
        <v>1005</v>
      </c>
      <c r="D127" s="97"/>
      <c r="E127" s="97"/>
      <c r="F127" s="97"/>
      <c r="G127" s="97"/>
      <c r="H127" s="130"/>
      <c r="I127" s="33"/>
      <c r="J127" s="33"/>
      <c r="K127" s="33"/>
      <c r="L127" s="33"/>
      <c r="M127" s="97"/>
      <c r="N127" s="97"/>
      <c r="O127" s="97"/>
      <c r="P127" s="97"/>
      <c r="Q127" s="97"/>
      <c r="R127" s="565"/>
    </row>
    <row r="128" spans="1:18" ht="14.25">
      <c r="A128" s="552"/>
      <c r="B128" s="84"/>
      <c r="C128" s="33" t="s">
        <v>515</v>
      </c>
      <c r="D128" s="97"/>
      <c r="E128" s="97"/>
      <c r="F128" s="97"/>
      <c r="G128" s="97"/>
      <c r="H128" s="130"/>
      <c r="I128" s="33"/>
      <c r="J128" s="33"/>
      <c r="K128" s="33"/>
      <c r="L128" s="33"/>
      <c r="M128" s="97"/>
      <c r="N128" s="97"/>
      <c r="O128" s="97"/>
      <c r="P128" s="97"/>
      <c r="Q128" s="97"/>
      <c r="R128" s="565"/>
    </row>
    <row r="129" spans="1:18" ht="14.25">
      <c r="A129" s="552"/>
      <c r="B129" s="84"/>
      <c r="C129" s="33" t="s">
        <v>1006</v>
      </c>
      <c r="D129" s="97"/>
      <c r="E129" s="97"/>
      <c r="F129" s="97"/>
      <c r="G129" s="97"/>
      <c r="H129" s="130"/>
      <c r="I129" s="33"/>
      <c r="J129" s="33"/>
      <c r="K129" s="33"/>
      <c r="L129" s="33"/>
      <c r="M129" s="97"/>
      <c r="N129" s="97"/>
      <c r="O129" s="97"/>
      <c r="P129" s="97"/>
      <c r="Q129" s="97"/>
      <c r="R129" s="565"/>
    </row>
    <row r="130" spans="1:18" ht="14.25">
      <c r="A130" s="552"/>
      <c r="B130" s="84"/>
      <c r="C130" s="557" t="s">
        <v>1007</v>
      </c>
      <c r="D130" s="97"/>
      <c r="E130" s="97"/>
      <c r="F130" s="97"/>
      <c r="G130" s="97"/>
      <c r="H130" s="130"/>
      <c r="I130" s="557"/>
      <c r="J130" s="557"/>
      <c r="K130" s="557"/>
      <c r="L130" s="480"/>
      <c r="M130" s="97"/>
      <c r="N130" s="97"/>
      <c r="O130" s="97"/>
      <c r="P130" s="97"/>
      <c r="Q130" s="97"/>
      <c r="R130" s="565"/>
    </row>
    <row r="131" spans="1:18" ht="14.25">
      <c r="A131" s="552"/>
      <c r="B131" s="84"/>
      <c r="C131" s="33" t="s">
        <v>1008</v>
      </c>
      <c r="D131" s="97"/>
      <c r="E131" s="97"/>
      <c r="F131" s="97"/>
      <c r="G131" s="97"/>
      <c r="H131" s="130"/>
      <c r="I131" s="33"/>
      <c r="J131" s="49"/>
      <c r="K131" s="33"/>
      <c r="L131" s="33"/>
      <c r="M131" s="97"/>
      <c r="N131" s="97"/>
      <c r="O131" s="97"/>
      <c r="P131" s="97"/>
      <c r="Q131" s="97"/>
      <c r="R131" s="565"/>
    </row>
    <row r="132" spans="1:18" ht="14.25">
      <c r="A132" s="552"/>
      <c r="B132" s="84"/>
      <c r="C132" s="33" t="s">
        <v>1009</v>
      </c>
      <c r="D132" s="97"/>
      <c r="E132" s="97"/>
      <c r="F132" s="97"/>
      <c r="G132" s="97"/>
      <c r="H132" s="130"/>
      <c r="I132" s="33"/>
      <c r="J132" s="33"/>
      <c r="K132" s="33"/>
      <c r="L132" s="33"/>
      <c r="M132" s="97"/>
      <c r="N132" s="97"/>
      <c r="O132" s="97"/>
      <c r="P132" s="97"/>
      <c r="Q132" s="97"/>
      <c r="R132" s="565"/>
    </row>
    <row r="133" spans="1:18" ht="14.25">
      <c r="A133" s="552"/>
      <c r="B133" s="84"/>
      <c r="C133" s="33" t="s">
        <v>1010</v>
      </c>
      <c r="D133" s="97"/>
      <c r="E133" s="97"/>
      <c r="F133" s="97"/>
      <c r="G133" s="97"/>
      <c r="H133" s="130"/>
      <c r="I133" s="33"/>
      <c r="J133" s="33"/>
      <c r="K133" s="33"/>
      <c r="L133" s="33"/>
      <c r="M133" s="97"/>
      <c r="N133" s="97"/>
      <c r="O133" s="97"/>
      <c r="P133" s="97"/>
      <c r="Q133" s="97"/>
      <c r="R133" s="565"/>
    </row>
    <row r="134" spans="1:18" ht="14.25">
      <c r="A134" s="552"/>
      <c r="B134" s="84"/>
      <c r="C134" s="33" t="s">
        <v>1011</v>
      </c>
      <c r="D134" s="97"/>
      <c r="E134" s="97"/>
      <c r="F134" s="97"/>
      <c r="G134" s="97"/>
      <c r="H134" s="130"/>
      <c r="I134" s="33"/>
      <c r="J134" s="33"/>
      <c r="K134" s="33"/>
      <c r="L134" s="33"/>
      <c r="M134" s="97"/>
      <c r="N134" s="97"/>
      <c r="O134" s="97"/>
      <c r="P134" s="97"/>
      <c r="Q134" s="97"/>
      <c r="R134" s="565"/>
    </row>
    <row r="135" spans="1:18" ht="14.25">
      <c r="A135" s="552"/>
      <c r="B135" s="84"/>
      <c r="C135" s="33" t="s">
        <v>508</v>
      </c>
      <c r="D135" s="97"/>
      <c r="E135" s="97"/>
      <c r="F135" s="97"/>
      <c r="G135" s="97"/>
      <c r="H135" s="130"/>
      <c r="I135" s="33"/>
      <c r="J135" s="33"/>
      <c r="K135" s="33"/>
      <c r="L135" s="33"/>
      <c r="M135" s="97"/>
      <c r="N135" s="97"/>
      <c r="O135" s="97"/>
      <c r="P135" s="97"/>
      <c r="Q135" s="97"/>
      <c r="R135" s="565"/>
    </row>
    <row r="136" spans="1:18" ht="14.25">
      <c r="A136" s="552"/>
      <c r="B136" s="84"/>
      <c r="C136" s="33" t="s">
        <v>1012</v>
      </c>
      <c r="D136" s="97"/>
      <c r="E136" s="97"/>
      <c r="F136" s="97"/>
      <c r="G136" s="97"/>
      <c r="H136" s="130"/>
      <c r="I136" s="33" t="s">
        <v>1012</v>
      </c>
      <c r="J136" s="33" t="s">
        <v>260</v>
      </c>
      <c r="K136" s="33">
        <v>0.03</v>
      </c>
      <c r="L136" s="33"/>
      <c r="M136" s="97"/>
      <c r="N136" s="97"/>
      <c r="O136" s="97"/>
      <c r="P136" s="97"/>
      <c r="Q136" s="97"/>
      <c r="R136" s="565"/>
    </row>
    <row r="137" spans="1:18" ht="14.25">
      <c r="A137" s="552"/>
      <c r="B137" s="84"/>
      <c r="C137" s="33" t="s">
        <v>319</v>
      </c>
      <c r="D137" s="97"/>
      <c r="E137" s="97"/>
      <c r="F137" s="97"/>
      <c r="G137" s="97"/>
      <c r="H137" s="130"/>
      <c r="I137" s="33"/>
      <c r="J137" s="49"/>
      <c r="K137" s="33"/>
      <c r="L137" s="33"/>
      <c r="M137" s="97"/>
      <c r="N137" s="97"/>
      <c r="O137" s="97"/>
      <c r="P137" s="97"/>
      <c r="Q137" s="97"/>
      <c r="R137" s="565"/>
    </row>
    <row r="138" spans="1:18" ht="14.25">
      <c r="A138" s="552"/>
      <c r="B138" s="84"/>
      <c r="C138" s="33" t="s">
        <v>240</v>
      </c>
      <c r="D138" s="97"/>
      <c r="E138" s="97"/>
      <c r="F138" s="97"/>
      <c r="G138" s="97"/>
      <c r="H138" s="130"/>
      <c r="I138" s="33" t="s">
        <v>240</v>
      </c>
      <c r="J138" s="33" t="s">
        <v>158</v>
      </c>
      <c r="K138" s="33"/>
      <c r="L138" s="33"/>
      <c r="M138" s="97"/>
      <c r="N138" s="97"/>
      <c r="O138" s="97"/>
      <c r="P138" s="97"/>
      <c r="Q138" s="97"/>
      <c r="R138" s="565"/>
    </row>
    <row r="139" spans="1:18" ht="14.25">
      <c r="A139" s="552"/>
      <c r="B139" s="84"/>
      <c r="C139" s="133" t="s">
        <v>1013</v>
      </c>
      <c r="D139" s="97"/>
      <c r="E139" s="97"/>
      <c r="F139" s="97"/>
      <c r="G139" s="97"/>
      <c r="H139" s="130"/>
      <c r="I139" s="133" t="s">
        <v>1013</v>
      </c>
      <c r="J139" s="83" t="s">
        <v>984</v>
      </c>
      <c r="K139" s="27">
        <v>0.02</v>
      </c>
      <c r="L139" s="33"/>
      <c r="M139" s="97"/>
      <c r="N139" s="97"/>
      <c r="O139" s="97"/>
      <c r="P139" s="97"/>
      <c r="Q139" s="97"/>
      <c r="R139" s="565"/>
    </row>
    <row r="140" spans="1:18" ht="14.25">
      <c r="A140" s="552"/>
      <c r="B140" s="84"/>
      <c r="C140" s="33" t="s">
        <v>632</v>
      </c>
      <c r="D140" s="97"/>
      <c r="E140" s="97"/>
      <c r="F140" s="97"/>
      <c r="G140" s="97"/>
      <c r="H140" s="140"/>
      <c r="I140" s="33"/>
      <c r="J140" s="33"/>
      <c r="K140" s="33"/>
      <c r="L140" s="33"/>
      <c r="M140" s="97"/>
      <c r="N140" s="97"/>
      <c r="O140" s="97"/>
      <c r="P140" s="97"/>
      <c r="Q140" s="97"/>
      <c r="R140" s="565"/>
    </row>
  </sheetData>
  <sheetProtection/>
  <mergeCells count="92">
    <mergeCell ref="A1:R1"/>
    <mergeCell ref="O2:R2"/>
    <mergeCell ref="E3:R3"/>
    <mergeCell ref="G4:L4"/>
    <mergeCell ref="M4:N4"/>
    <mergeCell ref="O4:P4"/>
    <mergeCell ref="Q4:R4"/>
    <mergeCell ref="A6:C6"/>
    <mergeCell ref="A3:A5"/>
    <mergeCell ref="A7:A10"/>
    <mergeCell ref="A11:A12"/>
    <mergeCell ref="A13:A29"/>
    <mergeCell ref="A30:A43"/>
    <mergeCell ref="A44:A72"/>
    <mergeCell ref="A73:A140"/>
    <mergeCell ref="B3:B5"/>
    <mergeCell ref="B7:B10"/>
    <mergeCell ref="B11:B12"/>
    <mergeCell ref="B13:B29"/>
    <mergeCell ref="B30:B43"/>
    <mergeCell ref="B44:B72"/>
    <mergeCell ref="B73:B140"/>
    <mergeCell ref="C3:C5"/>
    <mergeCell ref="D3:D5"/>
    <mergeCell ref="D7:D10"/>
    <mergeCell ref="D11:D12"/>
    <mergeCell ref="D13:D29"/>
    <mergeCell ref="D30:D43"/>
    <mergeCell ref="D44:D72"/>
    <mergeCell ref="D73:D140"/>
    <mergeCell ref="E4:E5"/>
    <mergeCell ref="E7:E10"/>
    <mergeCell ref="E11:E12"/>
    <mergeCell ref="E13:E29"/>
    <mergeCell ref="E30:E43"/>
    <mergeCell ref="E44:E72"/>
    <mergeCell ref="E73:E140"/>
    <mergeCell ref="F4:F5"/>
    <mergeCell ref="F7:F10"/>
    <mergeCell ref="F11:F12"/>
    <mergeCell ref="F13:F29"/>
    <mergeCell ref="F30:F43"/>
    <mergeCell ref="F44:F72"/>
    <mergeCell ref="F73:F140"/>
    <mergeCell ref="G7:G10"/>
    <mergeCell ref="G11:G12"/>
    <mergeCell ref="G13:G29"/>
    <mergeCell ref="G30:G43"/>
    <mergeCell ref="G44:G72"/>
    <mergeCell ref="G73:G140"/>
    <mergeCell ref="H7:H10"/>
    <mergeCell ref="H11:H12"/>
    <mergeCell ref="H13:H29"/>
    <mergeCell ref="H30:H43"/>
    <mergeCell ref="H44:H72"/>
    <mergeCell ref="H73:H140"/>
    <mergeCell ref="M7:M10"/>
    <mergeCell ref="M11:M12"/>
    <mergeCell ref="M13:M29"/>
    <mergeCell ref="M30:M43"/>
    <mergeCell ref="M44:M72"/>
    <mergeCell ref="M73:M140"/>
    <mergeCell ref="N7:N10"/>
    <mergeCell ref="N11:N12"/>
    <mergeCell ref="N13:N29"/>
    <mergeCell ref="N30:N43"/>
    <mergeCell ref="N44:N72"/>
    <mergeCell ref="N73:N140"/>
    <mergeCell ref="O7:O10"/>
    <mergeCell ref="O11:O12"/>
    <mergeCell ref="O13:O29"/>
    <mergeCell ref="O30:O43"/>
    <mergeCell ref="O44:O72"/>
    <mergeCell ref="O73:O140"/>
    <mergeCell ref="P7:P10"/>
    <mergeCell ref="P11:P12"/>
    <mergeCell ref="P13:P29"/>
    <mergeCell ref="P30:P43"/>
    <mergeCell ref="P44:P72"/>
    <mergeCell ref="P73:P140"/>
    <mergeCell ref="Q7:Q10"/>
    <mergeCell ref="Q11:Q12"/>
    <mergeCell ref="Q13:Q29"/>
    <mergeCell ref="Q30:Q43"/>
    <mergeCell ref="Q44:Q72"/>
    <mergeCell ref="Q73:Q140"/>
    <mergeCell ref="R7:R10"/>
    <mergeCell ref="R11:R12"/>
    <mergeCell ref="R13:R29"/>
    <mergeCell ref="R30:R43"/>
    <mergeCell ref="R44:R72"/>
    <mergeCell ref="R73:R14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SheetLayoutView="100" workbookViewId="0" topLeftCell="A1">
      <selection activeCell="L32" sqref="L32:L51"/>
    </sheetView>
  </sheetViews>
  <sheetFormatPr defaultColWidth="9.00390625" defaultRowHeight="15.75"/>
  <cols>
    <col min="2" max="2" width="11.00390625" style="0" customWidth="1"/>
    <col min="4" max="4" width="9.625" style="2" customWidth="1"/>
    <col min="5" max="5" width="9.375" style="2" customWidth="1"/>
    <col min="6" max="8" width="9.375" style="0" bestFit="1" customWidth="1"/>
    <col min="10" max="10" width="9.625" style="0" customWidth="1"/>
    <col min="11" max="11" width="9.375" style="2" bestFit="1" customWidth="1"/>
    <col min="12" max="12" width="10.50390625" style="2" customWidth="1"/>
    <col min="13" max="13" width="9.375" style="2" bestFit="1" customWidth="1"/>
    <col min="15" max="15" width="9.25390625" style="0" bestFit="1" customWidth="1"/>
    <col min="17" max="17" width="10.25390625" style="0" customWidth="1"/>
    <col min="18" max="18" width="11.00390625" style="0" customWidth="1"/>
    <col min="19" max="20" width="9.375" style="0" bestFit="1" customWidth="1"/>
  </cols>
  <sheetData>
    <row r="1" spans="1:20" ht="18.75">
      <c r="A1" s="498" t="s">
        <v>1014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</row>
    <row r="2" spans="1:16" ht="18.75">
      <c r="A2" s="492"/>
      <c r="B2" s="499"/>
      <c r="C2" s="499"/>
      <c r="D2" s="492"/>
      <c r="E2" s="492"/>
      <c r="F2" s="492"/>
      <c r="G2" s="499"/>
      <c r="H2" s="500"/>
      <c r="I2" s="529"/>
      <c r="J2" s="499"/>
      <c r="K2" s="530" t="s">
        <v>1015</v>
      </c>
      <c r="L2" s="530"/>
      <c r="M2" s="530"/>
      <c r="N2" s="530"/>
      <c r="O2" s="530"/>
      <c r="P2" s="530"/>
    </row>
    <row r="3" spans="1:16" ht="14.25">
      <c r="A3" s="481" t="s">
        <v>32</v>
      </c>
      <c r="B3" s="481" t="s">
        <v>33</v>
      </c>
      <c r="C3" s="485" t="s">
        <v>34</v>
      </c>
      <c r="D3" s="485" t="s">
        <v>3</v>
      </c>
      <c r="E3" s="480"/>
      <c r="F3" s="480" t="s">
        <v>35</v>
      </c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4" spans="1:16" ht="14.25">
      <c r="A4" s="484"/>
      <c r="B4" s="484"/>
      <c r="C4" s="501"/>
      <c r="D4" s="501"/>
      <c r="E4" s="485" t="s">
        <v>36</v>
      </c>
      <c r="F4" s="485" t="s">
        <v>37</v>
      </c>
      <c r="G4" s="482" t="s">
        <v>8</v>
      </c>
      <c r="H4" s="483"/>
      <c r="I4" s="483"/>
      <c r="J4" s="497"/>
      <c r="K4" s="531" t="s">
        <v>1016</v>
      </c>
      <c r="L4" s="532"/>
      <c r="M4" s="482" t="s">
        <v>1017</v>
      </c>
      <c r="N4" s="497"/>
      <c r="O4" s="482" t="s">
        <v>11</v>
      </c>
      <c r="P4" s="497"/>
    </row>
    <row r="5" spans="1:16" ht="24">
      <c r="A5" s="487"/>
      <c r="B5" s="487"/>
      <c r="C5" s="501"/>
      <c r="D5" s="501"/>
      <c r="E5" s="502"/>
      <c r="F5" s="502"/>
      <c r="G5" s="487" t="s">
        <v>34</v>
      </c>
      <c r="H5" s="503" t="s">
        <v>4</v>
      </c>
      <c r="I5" s="487" t="s">
        <v>5</v>
      </c>
      <c r="J5" s="487" t="s">
        <v>38</v>
      </c>
      <c r="K5" s="503" t="s">
        <v>1018</v>
      </c>
      <c r="L5" s="533" t="s">
        <v>5</v>
      </c>
      <c r="M5" s="503" t="s">
        <v>4</v>
      </c>
      <c r="N5" s="533" t="s">
        <v>5</v>
      </c>
      <c r="O5" s="487" t="s">
        <v>4</v>
      </c>
      <c r="P5" s="533" t="s">
        <v>5</v>
      </c>
    </row>
    <row r="6" spans="1:16" ht="14.25">
      <c r="A6" s="504"/>
      <c r="B6" s="505"/>
      <c r="C6" s="506" t="s">
        <v>3</v>
      </c>
      <c r="D6" s="506">
        <v>3238.131</v>
      </c>
      <c r="E6" s="506">
        <v>3238.131</v>
      </c>
      <c r="F6" s="506"/>
      <c r="G6" s="506"/>
      <c r="H6" s="507">
        <v>237.141</v>
      </c>
      <c r="I6" s="506"/>
      <c r="J6" s="506"/>
      <c r="K6" s="507">
        <v>445.43</v>
      </c>
      <c r="L6" s="534"/>
      <c r="M6" s="535">
        <v>1719.16</v>
      </c>
      <c r="N6" s="534"/>
      <c r="O6" s="536">
        <v>836.4</v>
      </c>
      <c r="P6" s="50"/>
    </row>
    <row r="7" spans="1:16" ht="14.25">
      <c r="A7" s="480">
        <v>1</v>
      </c>
      <c r="B7" s="508" t="s">
        <v>39</v>
      </c>
      <c r="C7" s="508"/>
      <c r="D7" s="480"/>
      <c r="E7" s="480"/>
      <c r="F7" s="480"/>
      <c r="G7" s="480"/>
      <c r="H7" s="509"/>
      <c r="I7" s="33"/>
      <c r="J7" s="480"/>
      <c r="K7" s="509">
        <v>308.55</v>
      </c>
      <c r="L7" s="50"/>
      <c r="M7" s="28">
        <v>1593.56</v>
      </c>
      <c r="N7" s="50"/>
      <c r="O7" s="50">
        <v>791.6</v>
      </c>
      <c r="P7" s="50"/>
    </row>
    <row r="8" spans="1:16" ht="14.25">
      <c r="A8" s="510">
        <v>2</v>
      </c>
      <c r="B8" s="511" t="s">
        <v>71</v>
      </c>
      <c r="C8" s="33"/>
      <c r="D8" s="78"/>
      <c r="E8" s="78"/>
      <c r="F8" s="78"/>
      <c r="G8" s="33"/>
      <c r="H8" s="28"/>
      <c r="I8" s="33"/>
      <c r="J8" s="33"/>
      <c r="K8" s="28">
        <v>103.48</v>
      </c>
      <c r="L8" s="50"/>
      <c r="M8" s="28">
        <v>62</v>
      </c>
      <c r="N8" s="50"/>
      <c r="O8" s="50"/>
      <c r="P8" s="50"/>
    </row>
    <row r="9" spans="1:16" ht="14.25">
      <c r="A9" s="512">
        <v>3</v>
      </c>
      <c r="B9" s="513" t="s">
        <v>85</v>
      </c>
      <c r="C9" s="33"/>
      <c r="D9" s="108"/>
      <c r="E9" s="108"/>
      <c r="F9" s="108"/>
      <c r="G9" s="33" t="s">
        <v>60</v>
      </c>
      <c r="H9" s="28">
        <v>56.36</v>
      </c>
      <c r="I9" s="33"/>
      <c r="J9" s="225" t="s">
        <v>1019</v>
      </c>
      <c r="K9" s="537">
        <v>29.4</v>
      </c>
      <c r="L9" s="30"/>
      <c r="M9" s="538">
        <v>63.6</v>
      </c>
      <c r="N9" s="50"/>
      <c r="O9" s="32">
        <v>44.8</v>
      </c>
      <c r="P9" s="50"/>
    </row>
    <row r="10" spans="1:16" ht="14.25">
      <c r="A10" s="514"/>
      <c r="B10" s="131"/>
      <c r="C10" s="33"/>
      <c r="D10" s="108"/>
      <c r="E10" s="108"/>
      <c r="F10" s="108"/>
      <c r="G10" s="99" t="s">
        <v>53</v>
      </c>
      <c r="H10" s="515">
        <v>43.6</v>
      </c>
      <c r="I10" s="33"/>
      <c r="J10" s="235" t="s">
        <v>247</v>
      </c>
      <c r="K10" s="537"/>
      <c r="L10" s="32"/>
      <c r="M10" s="538"/>
      <c r="N10" s="50"/>
      <c r="O10" s="32"/>
      <c r="P10" s="50"/>
    </row>
    <row r="11" spans="1:16" ht="14.25">
      <c r="A11" s="514"/>
      <c r="B11" s="131"/>
      <c r="C11" s="33"/>
      <c r="D11" s="108"/>
      <c r="E11" s="108"/>
      <c r="F11" s="108"/>
      <c r="G11" s="99" t="s">
        <v>42</v>
      </c>
      <c r="H11" s="515">
        <v>12.3</v>
      </c>
      <c r="I11" s="33"/>
      <c r="J11" s="235" t="s">
        <v>1020</v>
      </c>
      <c r="K11" s="537"/>
      <c r="L11" s="32"/>
      <c r="M11" s="538"/>
      <c r="N11" s="50"/>
      <c r="O11" s="32"/>
      <c r="P11" s="50"/>
    </row>
    <row r="12" spans="1:16" ht="14.25">
      <c r="A12" s="514"/>
      <c r="B12" s="131"/>
      <c r="C12" s="33"/>
      <c r="D12" s="108"/>
      <c r="E12" s="108"/>
      <c r="F12" s="108"/>
      <c r="G12" s="99" t="s">
        <v>202</v>
      </c>
      <c r="H12" s="515">
        <v>10.861</v>
      </c>
      <c r="I12" s="33"/>
      <c r="J12" s="235" t="s">
        <v>74</v>
      </c>
      <c r="K12" s="537"/>
      <c r="L12" s="32"/>
      <c r="M12" s="538"/>
      <c r="N12" s="50"/>
      <c r="O12" s="32"/>
      <c r="P12" s="50"/>
    </row>
    <row r="13" spans="1:16" ht="14.25">
      <c r="A13" s="516"/>
      <c r="B13" s="517"/>
      <c r="C13" s="39"/>
      <c r="D13" s="108"/>
      <c r="E13" s="108"/>
      <c r="F13" s="108"/>
      <c r="G13" s="518" t="s">
        <v>128</v>
      </c>
      <c r="H13" s="519">
        <v>12</v>
      </c>
      <c r="I13" s="39"/>
      <c r="J13" s="539" t="s">
        <v>1021</v>
      </c>
      <c r="K13" s="537"/>
      <c r="L13" s="540"/>
      <c r="M13" s="537"/>
      <c r="N13" s="541"/>
      <c r="O13" s="540"/>
      <c r="P13" s="541"/>
    </row>
    <row r="14" spans="1:16" ht="14.25">
      <c r="A14" s="169">
        <v>4</v>
      </c>
      <c r="B14" s="125" t="s">
        <v>123</v>
      </c>
      <c r="C14" s="169"/>
      <c r="D14" s="520"/>
      <c r="E14" s="520"/>
      <c r="F14" s="520"/>
      <c r="G14" s="169" t="s">
        <v>170</v>
      </c>
      <c r="H14" s="515">
        <v>6.28</v>
      </c>
      <c r="I14" s="33"/>
      <c r="J14" s="169" t="s">
        <v>1022</v>
      </c>
      <c r="K14" s="542">
        <v>4</v>
      </c>
      <c r="L14" s="50"/>
      <c r="M14" s="28"/>
      <c r="N14" s="50"/>
      <c r="O14" s="50"/>
      <c r="P14" s="50"/>
    </row>
    <row r="15" spans="1:16" ht="14.25">
      <c r="A15" s="169"/>
      <c r="B15" s="125"/>
      <c r="C15" s="169"/>
      <c r="D15" s="514"/>
      <c r="E15" s="514"/>
      <c r="F15" s="514"/>
      <c r="G15" s="169" t="s">
        <v>101</v>
      </c>
      <c r="H15" s="515">
        <v>11.8</v>
      </c>
      <c r="I15" s="33"/>
      <c r="J15" s="169" t="s">
        <v>1023</v>
      </c>
      <c r="K15" s="542"/>
      <c r="L15" s="50"/>
      <c r="M15" s="28"/>
      <c r="N15" s="50"/>
      <c r="O15" s="50"/>
      <c r="P15" s="50"/>
    </row>
    <row r="16" spans="1:16" ht="14.25">
      <c r="A16" s="78"/>
      <c r="B16" s="139"/>
      <c r="C16" s="169"/>
      <c r="D16" s="514"/>
      <c r="E16" s="514"/>
      <c r="F16" s="514"/>
      <c r="G16" s="169" t="s">
        <v>58</v>
      </c>
      <c r="H16" s="515">
        <v>8</v>
      </c>
      <c r="I16" s="33"/>
      <c r="J16" s="169" t="s">
        <v>1024</v>
      </c>
      <c r="K16" s="542"/>
      <c r="L16" s="50"/>
      <c r="M16" s="28"/>
      <c r="N16" s="50"/>
      <c r="O16" s="33"/>
      <c r="P16" s="50"/>
    </row>
    <row r="17" spans="1:16" ht="14.25">
      <c r="A17" s="78"/>
      <c r="B17" s="139"/>
      <c r="C17" s="99"/>
      <c r="D17" s="521"/>
      <c r="E17" s="521"/>
      <c r="F17" s="521"/>
      <c r="G17" s="99" t="s">
        <v>97</v>
      </c>
      <c r="H17" s="522">
        <v>7.58</v>
      </c>
      <c r="I17" s="33"/>
      <c r="J17" s="49" t="s">
        <v>529</v>
      </c>
      <c r="K17" s="542"/>
      <c r="L17" s="50"/>
      <c r="M17" s="28"/>
      <c r="N17" s="50"/>
      <c r="O17" s="33"/>
      <c r="P17" s="50"/>
    </row>
    <row r="18" spans="1:16" ht="14.25">
      <c r="A18" s="33">
        <v>5</v>
      </c>
      <c r="B18" s="33" t="s">
        <v>1025</v>
      </c>
      <c r="C18" s="33"/>
      <c r="D18" s="523"/>
      <c r="E18" s="523"/>
      <c r="F18" s="523"/>
      <c r="G18" s="33" t="s">
        <v>44</v>
      </c>
      <c r="H18" s="28">
        <v>3</v>
      </c>
      <c r="I18" s="33"/>
      <c r="J18" s="235" t="s">
        <v>161</v>
      </c>
      <c r="K18" s="28"/>
      <c r="L18" s="50"/>
      <c r="M18" s="28"/>
      <c r="N18" s="50"/>
      <c r="O18" s="50"/>
      <c r="P18" s="50"/>
    </row>
    <row r="19" spans="1:16" ht="14.25">
      <c r="A19" s="33"/>
      <c r="B19" s="33"/>
      <c r="C19" s="33"/>
      <c r="D19" s="524"/>
      <c r="E19" s="524"/>
      <c r="F19" s="524"/>
      <c r="G19" s="33" t="s">
        <v>56</v>
      </c>
      <c r="H19" s="28">
        <v>13.15</v>
      </c>
      <c r="I19" s="33"/>
      <c r="J19" s="235" t="s">
        <v>211</v>
      </c>
      <c r="K19" s="28"/>
      <c r="L19" s="50"/>
      <c r="M19" s="28"/>
      <c r="N19" s="50"/>
      <c r="O19" s="50"/>
      <c r="P19" s="50"/>
    </row>
    <row r="20" spans="1:16" ht="14.25">
      <c r="A20" s="78"/>
      <c r="B20" s="525"/>
      <c r="C20" s="33"/>
      <c r="D20" s="524"/>
      <c r="E20" s="524"/>
      <c r="F20" s="524"/>
      <c r="G20" s="33" t="s">
        <v>257</v>
      </c>
      <c r="H20" s="28">
        <v>10</v>
      </c>
      <c r="I20" s="33"/>
      <c r="J20" s="49" t="s">
        <v>110</v>
      </c>
      <c r="K20" s="28"/>
      <c r="L20" s="50"/>
      <c r="M20" s="28"/>
      <c r="N20" s="50"/>
      <c r="O20" s="33"/>
      <c r="P20" s="50"/>
    </row>
    <row r="21" spans="1:16" ht="14.25">
      <c r="A21" s="78"/>
      <c r="B21" s="525"/>
      <c r="C21" s="33"/>
      <c r="D21" s="524"/>
      <c r="E21" s="524"/>
      <c r="F21" s="524"/>
      <c r="G21" s="33" t="s">
        <v>191</v>
      </c>
      <c r="H21" s="28">
        <v>0.5</v>
      </c>
      <c r="I21" s="33"/>
      <c r="J21" s="49" t="s">
        <v>110</v>
      </c>
      <c r="K21" s="28"/>
      <c r="L21" s="50"/>
      <c r="M21" s="28"/>
      <c r="N21" s="50"/>
      <c r="O21" s="33"/>
      <c r="P21" s="50"/>
    </row>
    <row r="22" spans="1:16" ht="14.25">
      <c r="A22" s="78"/>
      <c r="B22" s="525"/>
      <c r="C22" s="33"/>
      <c r="D22" s="524"/>
      <c r="E22" s="524"/>
      <c r="F22" s="524"/>
      <c r="G22" s="33" t="s">
        <v>216</v>
      </c>
      <c r="H22" s="28">
        <v>16</v>
      </c>
      <c r="I22" s="33"/>
      <c r="J22" s="49" t="s">
        <v>110</v>
      </c>
      <c r="K22" s="28"/>
      <c r="L22" s="50"/>
      <c r="M22" s="28"/>
      <c r="N22" s="50"/>
      <c r="O22" s="33"/>
      <c r="P22" s="50"/>
    </row>
    <row r="23" spans="1:16" ht="14.25">
      <c r="A23" s="78"/>
      <c r="B23" s="525"/>
      <c r="C23" s="33"/>
      <c r="D23" s="524"/>
      <c r="E23" s="524"/>
      <c r="F23" s="524"/>
      <c r="G23" s="33" t="s">
        <v>142</v>
      </c>
      <c r="H23" s="28">
        <v>1.5</v>
      </c>
      <c r="I23" s="33"/>
      <c r="J23" s="49" t="s">
        <v>957</v>
      </c>
      <c r="K23" s="28"/>
      <c r="L23" s="50"/>
      <c r="M23" s="28"/>
      <c r="N23" s="50"/>
      <c r="O23" s="33"/>
      <c r="P23" s="50"/>
    </row>
    <row r="24" spans="1:16" ht="14.25">
      <c r="A24" s="78"/>
      <c r="B24" s="525"/>
      <c r="C24" s="33"/>
      <c r="D24" s="524"/>
      <c r="E24" s="524"/>
      <c r="F24" s="524"/>
      <c r="G24" s="33" t="s">
        <v>148</v>
      </c>
      <c r="H24" s="28">
        <v>2.5</v>
      </c>
      <c r="I24" s="33"/>
      <c r="J24" s="49" t="s">
        <v>1026</v>
      </c>
      <c r="K24" s="28"/>
      <c r="L24" s="50"/>
      <c r="M24" s="28"/>
      <c r="N24" s="50"/>
      <c r="O24" s="33"/>
      <c r="P24" s="50"/>
    </row>
    <row r="25" spans="1:16" ht="14.25">
      <c r="A25" s="78"/>
      <c r="B25" s="139"/>
      <c r="C25" s="33"/>
      <c r="D25" s="524"/>
      <c r="E25" s="524"/>
      <c r="F25" s="524"/>
      <c r="G25" s="33" t="s">
        <v>574</v>
      </c>
      <c r="H25" s="28">
        <v>1.1</v>
      </c>
      <c r="I25" s="33"/>
      <c r="J25" s="49" t="s">
        <v>188</v>
      </c>
      <c r="K25" s="28"/>
      <c r="L25" s="50"/>
      <c r="M25" s="28"/>
      <c r="N25" s="50"/>
      <c r="O25" s="33"/>
      <c r="P25" s="50"/>
    </row>
    <row r="26" spans="1:16" ht="14.25">
      <c r="A26" s="514"/>
      <c r="B26" s="131"/>
      <c r="C26" s="169"/>
      <c r="D26" s="524"/>
      <c r="E26" s="524"/>
      <c r="F26" s="524"/>
      <c r="G26" s="169" t="s">
        <v>207</v>
      </c>
      <c r="H26" s="515">
        <v>2</v>
      </c>
      <c r="I26" s="33"/>
      <c r="J26" s="543" t="s">
        <v>1027</v>
      </c>
      <c r="K26" s="544"/>
      <c r="L26" s="50"/>
      <c r="M26" s="544"/>
      <c r="N26" s="50"/>
      <c r="O26" s="545"/>
      <c r="P26" s="50"/>
    </row>
    <row r="27" spans="1:16" ht="14.25">
      <c r="A27" s="514"/>
      <c r="B27" s="131"/>
      <c r="C27" s="169"/>
      <c r="D27" s="524"/>
      <c r="E27" s="524"/>
      <c r="F27" s="524"/>
      <c r="G27" s="169" t="s">
        <v>89</v>
      </c>
      <c r="H27" s="515">
        <v>2.84</v>
      </c>
      <c r="I27" s="33"/>
      <c r="J27" s="235" t="s">
        <v>442</v>
      </c>
      <c r="K27" s="544"/>
      <c r="L27" s="50"/>
      <c r="M27" s="544"/>
      <c r="N27" s="50"/>
      <c r="O27" s="545"/>
      <c r="P27" s="50"/>
    </row>
    <row r="28" spans="1:16" ht="14.25">
      <c r="A28" s="514"/>
      <c r="B28" s="131"/>
      <c r="C28" s="169"/>
      <c r="D28" s="524"/>
      <c r="E28" s="524"/>
      <c r="F28" s="524"/>
      <c r="G28" s="169" t="s">
        <v>505</v>
      </c>
      <c r="H28" s="515">
        <v>1</v>
      </c>
      <c r="I28" s="33"/>
      <c r="J28" s="169" t="s">
        <v>1028</v>
      </c>
      <c r="K28" s="544"/>
      <c r="L28" s="50"/>
      <c r="M28" s="544"/>
      <c r="N28" s="50"/>
      <c r="O28" s="545"/>
      <c r="P28" s="50"/>
    </row>
    <row r="29" spans="1:16" ht="14.25">
      <c r="A29" s="514"/>
      <c r="B29" s="131"/>
      <c r="C29" s="169"/>
      <c r="D29" s="524"/>
      <c r="E29" s="524"/>
      <c r="F29" s="524"/>
      <c r="G29" s="169" t="s">
        <v>81</v>
      </c>
      <c r="H29" s="515">
        <v>3.7</v>
      </c>
      <c r="I29" s="33"/>
      <c r="J29" s="169" t="s">
        <v>1020</v>
      </c>
      <c r="K29" s="544"/>
      <c r="L29" s="50"/>
      <c r="M29" s="544"/>
      <c r="N29" s="50"/>
      <c r="O29" s="545"/>
      <c r="P29" s="50"/>
    </row>
    <row r="30" spans="1:16" ht="14.25">
      <c r="A30" s="514"/>
      <c r="B30" s="131"/>
      <c r="C30" s="169"/>
      <c r="D30" s="524"/>
      <c r="E30" s="524"/>
      <c r="F30" s="524"/>
      <c r="G30" s="169" t="s">
        <v>145</v>
      </c>
      <c r="H30" s="515">
        <v>2</v>
      </c>
      <c r="I30" s="33"/>
      <c r="J30" s="169" t="s">
        <v>1029</v>
      </c>
      <c r="K30" s="544"/>
      <c r="L30" s="50"/>
      <c r="M30" s="544"/>
      <c r="N30" s="50"/>
      <c r="O30" s="545"/>
      <c r="P30" s="50"/>
    </row>
    <row r="31" spans="1:16" ht="14.25">
      <c r="A31" s="514"/>
      <c r="B31" s="131"/>
      <c r="C31" s="169"/>
      <c r="D31" s="524"/>
      <c r="E31" s="524"/>
      <c r="F31" s="524"/>
      <c r="G31" s="169" t="s">
        <v>94</v>
      </c>
      <c r="H31" s="515">
        <v>1</v>
      </c>
      <c r="I31" s="33"/>
      <c r="J31" s="169" t="s">
        <v>1020</v>
      </c>
      <c r="K31" s="544"/>
      <c r="L31" s="50"/>
      <c r="M31" s="544"/>
      <c r="N31" s="50"/>
      <c r="O31" s="545"/>
      <c r="P31" s="50"/>
    </row>
    <row r="32" spans="1:16" ht="14.25">
      <c r="A32" s="78">
        <v>6</v>
      </c>
      <c r="B32" s="33" t="s">
        <v>200</v>
      </c>
      <c r="C32" s="33"/>
      <c r="D32" s="523"/>
      <c r="E32" s="523"/>
      <c r="F32" s="523"/>
      <c r="G32" s="33" t="s">
        <v>57</v>
      </c>
      <c r="H32" s="28">
        <v>0.8</v>
      </c>
      <c r="I32" s="33"/>
      <c r="J32" s="235" t="s">
        <v>118</v>
      </c>
      <c r="K32" s="28"/>
      <c r="L32" s="50"/>
      <c r="M32" s="28"/>
      <c r="N32" s="50"/>
      <c r="O32" s="50"/>
      <c r="P32" s="50"/>
    </row>
    <row r="33" spans="1:16" ht="14.25">
      <c r="A33" s="78"/>
      <c r="B33" s="33"/>
      <c r="C33" s="33"/>
      <c r="D33" s="524"/>
      <c r="E33" s="524"/>
      <c r="F33" s="524"/>
      <c r="G33" s="33" t="s">
        <v>115</v>
      </c>
      <c r="H33" s="28">
        <v>0.75</v>
      </c>
      <c r="I33" s="33"/>
      <c r="J33" s="235" t="s">
        <v>84</v>
      </c>
      <c r="K33" s="28"/>
      <c r="L33" s="50"/>
      <c r="M33" s="28"/>
      <c r="N33" s="50"/>
      <c r="O33" s="50"/>
      <c r="P33" s="50"/>
    </row>
    <row r="34" spans="1:16" ht="14.25">
      <c r="A34" s="78"/>
      <c r="B34" s="33"/>
      <c r="C34" s="33"/>
      <c r="D34" s="524"/>
      <c r="E34" s="524"/>
      <c r="F34" s="524"/>
      <c r="G34" s="33" t="s">
        <v>1030</v>
      </c>
      <c r="H34" s="28">
        <v>0.76</v>
      </c>
      <c r="I34" s="33"/>
      <c r="J34" s="235" t="s">
        <v>482</v>
      </c>
      <c r="K34" s="28"/>
      <c r="L34" s="50"/>
      <c r="M34" s="28"/>
      <c r="N34" s="50"/>
      <c r="O34" s="50"/>
      <c r="P34" s="50"/>
    </row>
    <row r="35" spans="1:16" ht="14.25">
      <c r="A35" s="78"/>
      <c r="B35" s="33"/>
      <c r="C35" s="33"/>
      <c r="D35" s="524"/>
      <c r="E35" s="524"/>
      <c r="F35" s="524"/>
      <c r="G35" s="33" t="s">
        <v>166</v>
      </c>
      <c r="H35" s="28">
        <v>1</v>
      </c>
      <c r="I35" s="33"/>
      <c r="J35" s="235" t="s">
        <v>260</v>
      </c>
      <c r="K35" s="28"/>
      <c r="L35" s="50"/>
      <c r="M35" s="28"/>
      <c r="N35" s="50"/>
      <c r="O35" s="50"/>
      <c r="P35" s="50"/>
    </row>
    <row r="36" spans="1:16" ht="14.25">
      <c r="A36" s="78"/>
      <c r="B36" s="33"/>
      <c r="C36" s="33"/>
      <c r="D36" s="524"/>
      <c r="E36" s="524"/>
      <c r="F36" s="524"/>
      <c r="G36" s="33" t="s">
        <v>1031</v>
      </c>
      <c r="H36" s="28">
        <v>0.35</v>
      </c>
      <c r="I36" s="33"/>
      <c r="J36" s="49" t="s">
        <v>482</v>
      </c>
      <c r="K36" s="28"/>
      <c r="L36" s="50"/>
      <c r="M36" s="28"/>
      <c r="N36" s="50"/>
      <c r="O36" s="50"/>
      <c r="P36" s="50"/>
    </row>
    <row r="37" spans="1:16" ht="14.25">
      <c r="A37" s="78"/>
      <c r="B37" s="33"/>
      <c r="C37" s="33"/>
      <c r="D37" s="524"/>
      <c r="E37" s="524"/>
      <c r="F37" s="524"/>
      <c r="G37" s="33" t="s">
        <v>219</v>
      </c>
      <c r="H37" s="28">
        <v>0.23</v>
      </c>
      <c r="I37" s="33"/>
      <c r="J37" s="49" t="s">
        <v>220</v>
      </c>
      <c r="K37" s="28"/>
      <c r="L37" s="50"/>
      <c r="M37" s="28"/>
      <c r="N37" s="50"/>
      <c r="O37" s="50"/>
      <c r="P37" s="50"/>
    </row>
    <row r="38" spans="1:16" ht="14.25">
      <c r="A38" s="78"/>
      <c r="B38" s="33"/>
      <c r="C38" s="33"/>
      <c r="D38" s="524"/>
      <c r="E38" s="524"/>
      <c r="F38" s="524"/>
      <c r="G38" s="33" t="s">
        <v>1032</v>
      </c>
      <c r="H38" s="28">
        <v>0.2</v>
      </c>
      <c r="I38" s="33"/>
      <c r="J38" s="49" t="s">
        <v>161</v>
      </c>
      <c r="K38" s="28"/>
      <c r="L38" s="50"/>
      <c r="M38" s="28"/>
      <c r="N38" s="50"/>
      <c r="O38" s="50"/>
      <c r="P38" s="50"/>
    </row>
    <row r="39" spans="1:16" ht="14.25">
      <c r="A39" s="78"/>
      <c r="B39" s="33"/>
      <c r="C39" s="33"/>
      <c r="D39" s="524"/>
      <c r="E39" s="524"/>
      <c r="F39" s="524"/>
      <c r="G39" s="33" t="s">
        <v>301</v>
      </c>
      <c r="H39" s="28">
        <v>0.16</v>
      </c>
      <c r="I39" s="33"/>
      <c r="J39" s="49" t="s">
        <v>161</v>
      </c>
      <c r="K39" s="28"/>
      <c r="L39" s="50"/>
      <c r="M39" s="28"/>
      <c r="N39" s="50"/>
      <c r="O39" s="50"/>
      <c r="P39" s="50"/>
    </row>
    <row r="40" spans="1:16" ht="14.25">
      <c r="A40" s="78"/>
      <c r="B40" s="33"/>
      <c r="C40" s="33"/>
      <c r="D40" s="524"/>
      <c r="E40" s="524"/>
      <c r="F40" s="524"/>
      <c r="G40" s="33" t="s">
        <v>187</v>
      </c>
      <c r="H40" s="28">
        <v>0.3</v>
      </c>
      <c r="I40" s="33"/>
      <c r="J40" s="49" t="s">
        <v>161</v>
      </c>
      <c r="K40" s="28"/>
      <c r="L40" s="50"/>
      <c r="M40" s="28"/>
      <c r="N40" s="50"/>
      <c r="O40" s="50"/>
      <c r="P40" s="50"/>
    </row>
    <row r="41" spans="1:16" ht="14.25">
      <c r="A41" s="78"/>
      <c r="B41" s="33"/>
      <c r="C41" s="33"/>
      <c r="D41" s="524"/>
      <c r="E41" s="524"/>
      <c r="F41" s="524"/>
      <c r="G41" s="33" t="s">
        <v>109</v>
      </c>
      <c r="H41" s="28">
        <v>0.05</v>
      </c>
      <c r="I41" s="33"/>
      <c r="J41" s="49" t="s">
        <v>99</v>
      </c>
      <c r="K41" s="28"/>
      <c r="L41" s="50"/>
      <c r="M41" s="28"/>
      <c r="N41" s="50"/>
      <c r="O41" s="50"/>
      <c r="P41" s="50"/>
    </row>
    <row r="42" spans="1:16" ht="14.25">
      <c r="A42" s="78"/>
      <c r="B42" s="33"/>
      <c r="C42" s="33"/>
      <c r="D42" s="524"/>
      <c r="E42" s="524"/>
      <c r="F42" s="524"/>
      <c r="G42" s="33" t="s">
        <v>982</v>
      </c>
      <c r="H42" s="28">
        <v>0.03</v>
      </c>
      <c r="I42" s="33"/>
      <c r="J42" s="49" t="s">
        <v>95</v>
      </c>
      <c r="K42" s="28"/>
      <c r="L42" s="50"/>
      <c r="M42" s="28"/>
      <c r="N42" s="50"/>
      <c r="O42" s="50"/>
      <c r="P42" s="50"/>
    </row>
    <row r="43" spans="1:16" ht="14.25">
      <c r="A43" s="78"/>
      <c r="B43" s="33"/>
      <c r="C43" s="33"/>
      <c r="D43" s="524"/>
      <c r="E43" s="524"/>
      <c r="F43" s="524"/>
      <c r="G43" s="33" t="s">
        <v>688</v>
      </c>
      <c r="H43" s="28">
        <v>0.01</v>
      </c>
      <c r="I43" s="33"/>
      <c r="J43" s="49" t="s">
        <v>761</v>
      </c>
      <c r="K43" s="28"/>
      <c r="L43" s="50"/>
      <c r="M43" s="28"/>
      <c r="N43" s="50"/>
      <c r="O43" s="50"/>
      <c r="P43" s="50"/>
    </row>
    <row r="44" spans="1:16" ht="14.25">
      <c r="A44" s="169"/>
      <c r="B44" s="125"/>
      <c r="C44" s="33"/>
      <c r="D44" s="524"/>
      <c r="E44" s="524"/>
      <c r="F44" s="524"/>
      <c r="G44" s="33" t="s">
        <v>515</v>
      </c>
      <c r="H44" s="28">
        <v>0.5</v>
      </c>
      <c r="I44" s="33"/>
      <c r="J44" s="33" t="s">
        <v>139</v>
      </c>
      <c r="K44" s="515"/>
      <c r="L44" s="50"/>
      <c r="M44" s="515"/>
      <c r="N44" s="50"/>
      <c r="O44" s="546"/>
      <c r="P44" s="50"/>
    </row>
    <row r="45" spans="1:16" ht="14.25">
      <c r="A45" s="78"/>
      <c r="B45" s="139"/>
      <c r="C45" s="33"/>
      <c r="D45" s="524"/>
      <c r="E45" s="524"/>
      <c r="F45" s="524"/>
      <c r="G45" s="33" t="s">
        <v>261</v>
      </c>
      <c r="H45" s="28">
        <v>0.2</v>
      </c>
      <c r="I45" s="33"/>
      <c r="J45" s="33" t="s">
        <v>1033</v>
      </c>
      <c r="K45" s="28"/>
      <c r="L45" s="50"/>
      <c r="M45" s="28"/>
      <c r="N45" s="50"/>
      <c r="O45" s="33"/>
      <c r="P45" s="50"/>
    </row>
    <row r="46" spans="1:16" ht="14.25">
      <c r="A46" s="78"/>
      <c r="B46" s="139"/>
      <c r="C46" s="99"/>
      <c r="D46" s="524"/>
      <c r="E46" s="524"/>
      <c r="F46" s="524"/>
      <c r="G46" s="99" t="s">
        <v>1034</v>
      </c>
      <c r="H46" s="522">
        <v>0.33</v>
      </c>
      <c r="I46" s="33"/>
      <c r="J46" s="49" t="s">
        <v>939</v>
      </c>
      <c r="K46" s="28"/>
      <c r="L46" s="50"/>
      <c r="M46" s="28"/>
      <c r="N46" s="50"/>
      <c r="O46" s="33"/>
      <c r="P46" s="50"/>
    </row>
    <row r="47" spans="1:16" ht="14.25">
      <c r="A47" s="78"/>
      <c r="B47" s="139"/>
      <c r="C47" s="99"/>
      <c r="D47" s="524"/>
      <c r="E47" s="524"/>
      <c r="F47" s="524"/>
      <c r="G47" s="99" t="s">
        <v>936</v>
      </c>
      <c r="H47" s="28">
        <v>1</v>
      </c>
      <c r="I47" s="33"/>
      <c r="J47" s="547"/>
      <c r="K47" s="28"/>
      <c r="L47" s="50"/>
      <c r="M47" s="28"/>
      <c r="N47" s="50"/>
      <c r="O47" s="33"/>
      <c r="P47" s="50"/>
    </row>
    <row r="48" spans="1:16" ht="14.25">
      <c r="A48" s="78"/>
      <c r="B48" s="139"/>
      <c r="C48" s="526"/>
      <c r="D48" s="524"/>
      <c r="E48" s="524"/>
      <c r="F48" s="524"/>
      <c r="G48" s="526" t="s">
        <v>1035</v>
      </c>
      <c r="H48" s="527">
        <v>0.1</v>
      </c>
      <c r="I48" s="33"/>
      <c r="J48" s="547"/>
      <c r="K48" s="28"/>
      <c r="L48" s="50"/>
      <c r="M48" s="28"/>
      <c r="N48" s="50"/>
      <c r="O48" s="33"/>
      <c r="P48" s="50"/>
    </row>
    <row r="49" spans="1:16" ht="14.25">
      <c r="A49" s="78"/>
      <c r="B49" s="139"/>
      <c r="C49" s="33"/>
      <c r="D49" s="524"/>
      <c r="E49" s="524"/>
      <c r="F49" s="524"/>
      <c r="G49" s="33" t="s">
        <v>177</v>
      </c>
      <c r="H49" s="28">
        <v>0.2</v>
      </c>
      <c r="I49" s="33"/>
      <c r="J49" s="33" t="s">
        <v>1036</v>
      </c>
      <c r="K49" s="28"/>
      <c r="L49" s="50"/>
      <c r="M49" s="28"/>
      <c r="N49" s="50"/>
      <c r="O49" s="33"/>
      <c r="P49" s="50"/>
    </row>
    <row r="50" spans="1:16" ht="14.25">
      <c r="A50" s="78"/>
      <c r="B50" s="139"/>
      <c r="C50" s="33"/>
      <c r="D50" s="524"/>
      <c r="E50" s="524"/>
      <c r="F50" s="524"/>
      <c r="G50" s="33" t="s">
        <v>1037</v>
      </c>
      <c r="H50" s="28">
        <v>1.1</v>
      </c>
      <c r="I50" s="33"/>
      <c r="J50" s="33"/>
      <c r="K50" s="28"/>
      <c r="L50" s="50"/>
      <c r="M50" s="28"/>
      <c r="N50" s="50"/>
      <c r="O50" s="33"/>
      <c r="P50" s="50"/>
    </row>
    <row r="51" spans="1:16" ht="14.25">
      <c r="A51" s="169"/>
      <c r="B51" s="125"/>
      <c r="C51" s="33"/>
      <c r="D51" s="528"/>
      <c r="E51" s="528"/>
      <c r="F51" s="528"/>
      <c r="G51" s="33"/>
      <c r="H51" s="28"/>
      <c r="I51" s="33"/>
      <c r="J51" s="33"/>
      <c r="K51" s="515"/>
      <c r="L51" s="50"/>
      <c r="M51" s="515"/>
      <c r="N51" s="50"/>
      <c r="O51" s="546"/>
      <c r="P51" s="50"/>
    </row>
  </sheetData>
  <sheetProtection/>
  <mergeCells count="57">
    <mergeCell ref="A1:T1"/>
    <mergeCell ref="K2:P2"/>
    <mergeCell ref="F3:P3"/>
    <mergeCell ref="G4:J4"/>
    <mergeCell ref="K4:L4"/>
    <mergeCell ref="M4:N4"/>
    <mergeCell ref="O4:P4"/>
    <mergeCell ref="A3:A5"/>
    <mergeCell ref="A9:A13"/>
    <mergeCell ref="A14:A17"/>
    <mergeCell ref="A18:A31"/>
    <mergeCell ref="A32:A51"/>
    <mergeCell ref="B3:B5"/>
    <mergeCell ref="B9:B13"/>
    <mergeCell ref="B14:B17"/>
    <mergeCell ref="B18:B31"/>
    <mergeCell ref="B32:B51"/>
    <mergeCell ref="C3:C5"/>
    <mergeCell ref="D3:D5"/>
    <mergeCell ref="D9:D13"/>
    <mergeCell ref="D14:D17"/>
    <mergeCell ref="D18:D31"/>
    <mergeCell ref="D32:D51"/>
    <mergeCell ref="E4:E5"/>
    <mergeCell ref="E9:E13"/>
    <mergeCell ref="E14:E17"/>
    <mergeCell ref="E18:E31"/>
    <mergeCell ref="E32:E51"/>
    <mergeCell ref="F4:F5"/>
    <mergeCell ref="F9:F13"/>
    <mergeCell ref="F14:F17"/>
    <mergeCell ref="F18:F31"/>
    <mergeCell ref="F32:F51"/>
    <mergeCell ref="K9:K13"/>
    <mergeCell ref="K14:K17"/>
    <mergeCell ref="K18:K31"/>
    <mergeCell ref="K32:K51"/>
    <mergeCell ref="L9:L13"/>
    <mergeCell ref="L14:L17"/>
    <mergeCell ref="L18:L31"/>
    <mergeCell ref="L32:L51"/>
    <mergeCell ref="M9:M13"/>
    <mergeCell ref="M14:M17"/>
    <mergeCell ref="M18:M31"/>
    <mergeCell ref="M32:M51"/>
    <mergeCell ref="N9:N13"/>
    <mergeCell ref="N14:N17"/>
    <mergeCell ref="N18:N31"/>
    <mergeCell ref="N32:N51"/>
    <mergeCell ref="O9:O13"/>
    <mergeCell ref="O14:O17"/>
    <mergeCell ref="O18:O31"/>
    <mergeCell ref="O32:O51"/>
    <mergeCell ref="P9:P13"/>
    <mergeCell ref="P14:P17"/>
    <mergeCell ref="P18:P31"/>
    <mergeCell ref="P32:P5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8"/>
  <sheetViews>
    <sheetView zoomScaleSheetLayoutView="100" workbookViewId="0" topLeftCell="A1">
      <selection activeCell="A3" sqref="A3:F3"/>
    </sheetView>
  </sheetViews>
  <sheetFormatPr defaultColWidth="9.00390625" defaultRowHeight="15.75"/>
  <cols>
    <col min="3" max="3" width="11.00390625" style="0" customWidth="1"/>
    <col min="4" max="4" width="9.25390625" style="3" bestFit="1" customWidth="1"/>
    <col min="5" max="5" width="9.00390625" style="3" customWidth="1"/>
    <col min="6" max="6" width="10.50390625" style="0" customWidth="1"/>
    <col min="7" max="7" width="9.00390625" style="3" customWidth="1"/>
    <col min="9" max="11" width="9.00390625" style="3" customWidth="1"/>
    <col min="15" max="15" width="17.375" style="0" bestFit="1" customWidth="1"/>
  </cols>
  <sheetData>
    <row r="1" spans="1:18" ht="18.75">
      <c r="A1" s="4" t="s">
        <v>1038</v>
      </c>
      <c r="B1" s="4"/>
      <c r="C1" s="4"/>
      <c r="D1" s="4"/>
      <c r="E1" s="4"/>
      <c r="F1" s="4"/>
      <c r="G1" s="477"/>
      <c r="H1" s="4"/>
      <c r="I1" s="4"/>
      <c r="J1" s="477"/>
      <c r="K1" s="477"/>
      <c r="L1" s="4"/>
      <c r="M1" s="4"/>
      <c r="N1" s="4"/>
      <c r="O1" s="4"/>
      <c r="P1" s="4"/>
      <c r="Q1" s="4"/>
      <c r="R1" s="4"/>
    </row>
    <row r="2" spans="1:18" ht="18.75">
      <c r="A2" s="4"/>
      <c r="B2" s="4"/>
      <c r="C2" s="4"/>
      <c r="D2" s="5"/>
      <c r="E2" s="5"/>
      <c r="F2" s="5"/>
      <c r="G2" s="478"/>
      <c r="H2" s="5"/>
      <c r="I2" s="4"/>
      <c r="J2" s="477"/>
      <c r="K2" s="478"/>
      <c r="L2" s="5"/>
      <c r="M2" s="40"/>
      <c r="N2" s="40"/>
      <c r="O2" s="40" t="s">
        <v>31</v>
      </c>
      <c r="P2" s="40"/>
      <c r="Q2" s="40"/>
      <c r="R2" s="40"/>
    </row>
    <row r="3" spans="1:18" ht="18.75">
      <c r="A3" s="479" t="s">
        <v>1039</v>
      </c>
      <c r="B3" s="479"/>
      <c r="C3" s="479"/>
      <c r="D3" s="479"/>
      <c r="E3" s="479"/>
      <c r="F3" s="479"/>
      <c r="G3" s="479"/>
      <c r="H3" s="479"/>
      <c r="I3" s="491" t="s">
        <v>1040</v>
      </c>
      <c r="J3" s="491"/>
      <c r="K3" s="491"/>
      <c r="L3" s="491" t="s">
        <v>1041</v>
      </c>
      <c r="M3" s="491" t="s">
        <v>1042</v>
      </c>
      <c r="N3" s="491" t="s">
        <v>1043</v>
      </c>
      <c r="O3" s="491">
        <v>13987045301</v>
      </c>
      <c r="P3" s="492"/>
      <c r="Q3" s="495"/>
      <c r="R3" s="496"/>
    </row>
    <row r="4" spans="1:18" ht="14.25">
      <c r="A4" s="480" t="s">
        <v>32</v>
      </c>
      <c r="B4" s="480" t="s">
        <v>33</v>
      </c>
      <c r="C4" s="480" t="s">
        <v>34</v>
      </c>
      <c r="D4" s="481" t="s">
        <v>3</v>
      </c>
      <c r="E4" s="482" t="s">
        <v>6</v>
      </c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97"/>
    </row>
    <row r="5" spans="1:18" ht="14.25">
      <c r="A5" s="480"/>
      <c r="B5" s="480"/>
      <c r="C5" s="480"/>
      <c r="D5" s="484"/>
      <c r="E5" s="481" t="s">
        <v>36</v>
      </c>
      <c r="F5" s="481" t="s">
        <v>37</v>
      </c>
      <c r="G5" s="485" t="s">
        <v>8</v>
      </c>
      <c r="H5" s="486"/>
      <c r="I5" s="486"/>
      <c r="J5" s="486"/>
      <c r="K5" s="486"/>
      <c r="L5" s="493"/>
      <c r="M5" s="480" t="s">
        <v>330</v>
      </c>
      <c r="N5" s="480"/>
      <c r="O5" s="480" t="s">
        <v>331</v>
      </c>
      <c r="P5" s="480"/>
      <c r="Q5" s="480" t="s">
        <v>11</v>
      </c>
      <c r="R5" s="480"/>
    </row>
    <row r="6" spans="1:18" ht="14.25">
      <c r="A6" s="480"/>
      <c r="B6" s="480"/>
      <c r="C6" s="480"/>
      <c r="D6" s="487"/>
      <c r="E6" s="487"/>
      <c r="F6" s="487"/>
      <c r="G6" s="487" t="s">
        <v>4</v>
      </c>
      <c r="H6" s="487" t="s">
        <v>5</v>
      </c>
      <c r="I6" s="487" t="s">
        <v>34</v>
      </c>
      <c r="J6" s="487" t="s">
        <v>38</v>
      </c>
      <c r="K6" s="487" t="s">
        <v>4</v>
      </c>
      <c r="L6" s="487" t="s">
        <v>5</v>
      </c>
      <c r="M6" s="480" t="s">
        <v>4</v>
      </c>
      <c r="N6" s="480" t="s">
        <v>5</v>
      </c>
      <c r="O6" s="480" t="s">
        <v>4</v>
      </c>
      <c r="P6" s="480" t="s">
        <v>5</v>
      </c>
      <c r="Q6" s="480" t="s">
        <v>4</v>
      </c>
      <c r="R6" s="33" t="s">
        <v>5</v>
      </c>
    </row>
    <row r="7" spans="1:18" ht="14.25">
      <c r="A7" s="480" t="s">
        <v>3</v>
      </c>
      <c r="B7" s="480"/>
      <c r="C7" s="480"/>
      <c r="D7" s="480">
        <v>1596.27</v>
      </c>
      <c r="E7" s="480">
        <v>1376.29</v>
      </c>
      <c r="F7" s="480">
        <v>219.98</v>
      </c>
      <c r="G7" s="480">
        <v>177.62</v>
      </c>
      <c r="H7" s="480">
        <v>1.83</v>
      </c>
      <c r="I7" s="480"/>
      <c r="J7" s="480"/>
      <c r="K7" s="480">
        <v>177.62</v>
      </c>
      <c r="L7" s="480">
        <v>1.83</v>
      </c>
      <c r="M7" s="480">
        <v>124.88</v>
      </c>
      <c r="N7" s="480">
        <v>13.91</v>
      </c>
      <c r="O7" s="480">
        <v>863.79</v>
      </c>
      <c r="P7" s="480">
        <v>161.64</v>
      </c>
      <c r="Q7" s="480">
        <v>210</v>
      </c>
      <c r="R7" s="33">
        <v>42.6</v>
      </c>
    </row>
    <row r="8" spans="1:18" ht="14.25">
      <c r="A8" s="480">
        <v>1</v>
      </c>
      <c r="B8" s="480" t="s">
        <v>1044</v>
      </c>
      <c r="C8" s="480" t="s">
        <v>134</v>
      </c>
      <c r="D8" s="481">
        <f>SUM(E8:F9)</f>
        <v>650</v>
      </c>
      <c r="E8" s="481">
        <f>SUM(M8,O8,Q8)</f>
        <v>648</v>
      </c>
      <c r="F8" s="481">
        <f>SUM(N8,R8,P8)</f>
        <v>2</v>
      </c>
      <c r="G8" s="480">
        <v>0</v>
      </c>
      <c r="H8" s="480">
        <v>0</v>
      </c>
      <c r="I8" s="480" t="s">
        <v>134</v>
      </c>
      <c r="J8" s="480"/>
      <c r="K8" s="480">
        <v>0</v>
      </c>
      <c r="L8" s="480">
        <v>0</v>
      </c>
      <c r="M8" s="481">
        <v>13</v>
      </c>
      <c r="N8" s="481">
        <v>2</v>
      </c>
      <c r="O8" s="481">
        <v>615</v>
      </c>
      <c r="P8" s="481"/>
      <c r="Q8" s="107">
        <v>20</v>
      </c>
      <c r="R8" s="107">
        <v>0</v>
      </c>
    </row>
    <row r="9" spans="1:18" ht="14.25">
      <c r="A9" s="480">
        <v>2</v>
      </c>
      <c r="B9" s="480"/>
      <c r="C9" s="480" t="s">
        <v>1045</v>
      </c>
      <c r="D9" s="487"/>
      <c r="E9" s="487"/>
      <c r="F9" s="487"/>
      <c r="G9" s="488">
        <v>0</v>
      </c>
      <c r="H9" s="488">
        <v>0</v>
      </c>
      <c r="I9" s="480" t="s">
        <v>1045</v>
      </c>
      <c r="J9" s="480"/>
      <c r="K9" s="488">
        <v>0</v>
      </c>
      <c r="L9" s="488">
        <v>0</v>
      </c>
      <c r="M9" s="487"/>
      <c r="N9" s="487"/>
      <c r="O9" s="487"/>
      <c r="P9" s="487"/>
      <c r="Q9" s="109"/>
      <c r="R9" s="109"/>
    </row>
    <row r="10" spans="1:18" ht="14.25">
      <c r="A10" s="480">
        <v>3</v>
      </c>
      <c r="B10" s="480" t="s">
        <v>1046</v>
      </c>
      <c r="C10" s="35" t="s">
        <v>914</v>
      </c>
      <c r="D10" s="489">
        <v>112</v>
      </c>
      <c r="E10" s="489">
        <f>SUM(O10,Q10)</f>
        <v>90</v>
      </c>
      <c r="F10" s="489">
        <v>22</v>
      </c>
      <c r="G10" s="488"/>
      <c r="H10" s="488"/>
      <c r="I10" s="480"/>
      <c r="J10" s="480"/>
      <c r="K10" s="488"/>
      <c r="L10" s="488"/>
      <c r="M10" s="488"/>
      <c r="N10" s="488"/>
      <c r="O10" s="25">
        <v>50</v>
      </c>
      <c r="P10" s="50">
        <v>22</v>
      </c>
      <c r="Q10" s="25">
        <v>40</v>
      </c>
      <c r="R10" s="50"/>
    </row>
    <row r="11" spans="1:18" ht="14.25">
      <c r="A11" s="480">
        <v>4</v>
      </c>
      <c r="B11" s="480" t="s">
        <v>217</v>
      </c>
      <c r="C11" s="33" t="s">
        <v>82</v>
      </c>
      <c r="D11" s="107">
        <v>682.13</v>
      </c>
      <c r="E11" s="107">
        <v>516.7</v>
      </c>
      <c r="F11" s="107">
        <f>SUM(N11,P11,R11)</f>
        <v>165.43</v>
      </c>
      <c r="G11" s="107">
        <v>129.22</v>
      </c>
      <c r="H11" s="107">
        <v>0</v>
      </c>
      <c r="I11" s="33"/>
      <c r="J11" s="33">
        <v>0</v>
      </c>
      <c r="K11" s="33">
        <v>0</v>
      </c>
      <c r="L11" s="33">
        <v>0</v>
      </c>
      <c r="M11" s="107">
        <v>89.99</v>
      </c>
      <c r="N11" s="107">
        <v>7.29</v>
      </c>
      <c r="O11" s="107">
        <v>147.49</v>
      </c>
      <c r="P11" s="107">
        <v>115.54</v>
      </c>
      <c r="Q11" s="107">
        <v>150</v>
      </c>
      <c r="R11" s="107">
        <v>42.6</v>
      </c>
    </row>
    <row r="12" spans="1:18" ht="14.25">
      <c r="A12" s="480">
        <v>5</v>
      </c>
      <c r="B12" s="480"/>
      <c r="C12" s="33" t="s">
        <v>81</v>
      </c>
      <c r="D12" s="108"/>
      <c r="E12" s="108"/>
      <c r="F12" s="108"/>
      <c r="G12" s="108"/>
      <c r="H12" s="108"/>
      <c r="I12" s="33" t="s">
        <v>81</v>
      </c>
      <c r="J12" s="33">
        <v>2.5</v>
      </c>
      <c r="K12" s="33">
        <v>30.1</v>
      </c>
      <c r="L12" s="33">
        <v>0</v>
      </c>
      <c r="M12" s="108"/>
      <c r="N12" s="108"/>
      <c r="O12" s="108"/>
      <c r="P12" s="108"/>
      <c r="Q12" s="108"/>
      <c r="R12" s="108"/>
    </row>
    <row r="13" spans="1:18" ht="14.25">
      <c r="A13" s="480">
        <v>6</v>
      </c>
      <c r="B13" s="480"/>
      <c r="C13" s="33" t="s">
        <v>1037</v>
      </c>
      <c r="D13" s="108"/>
      <c r="E13" s="108"/>
      <c r="F13" s="108"/>
      <c r="G13" s="108"/>
      <c r="H13" s="108"/>
      <c r="I13" s="33" t="s">
        <v>1037</v>
      </c>
      <c r="J13" s="49" t="s">
        <v>263</v>
      </c>
      <c r="K13" s="33">
        <v>24.08</v>
      </c>
      <c r="L13" s="33">
        <v>0</v>
      </c>
      <c r="M13" s="108"/>
      <c r="N13" s="108"/>
      <c r="O13" s="108"/>
      <c r="P13" s="108"/>
      <c r="Q13" s="108"/>
      <c r="R13" s="108"/>
    </row>
    <row r="14" spans="1:18" ht="14.25">
      <c r="A14" s="480">
        <v>7</v>
      </c>
      <c r="B14" s="480"/>
      <c r="C14" s="33" t="s">
        <v>310</v>
      </c>
      <c r="D14" s="108"/>
      <c r="E14" s="108"/>
      <c r="F14" s="108"/>
      <c r="G14" s="108"/>
      <c r="H14" s="108"/>
      <c r="I14" s="33"/>
      <c r="J14" s="49" t="s">
        <v>1047</v>
      </c>
      <c r="K14" s="33">
        <v>0</v>
      </c>
      <c r="L14" s="33">
        <v>0</v>
      </c>
      <c r="M14" s="108"/>
      <c r="N14" s="108"/>
      <c r="O14" s="108"/>
      <c r="P14" s="108"/>
      <c r="Q14" s="108"/>
      <c r="R14" s="108"/>
    </row>
    <row r="15" spans="1:18" ht="14.25">
      <c r="A15" s="480">
        <v>8</v>
      </c>
      <c r="B15" s="480"/>
      <c r="C15" s="33" t="s">
        <v>116</v>
      </c>
      <c r="D15" s="108"/>
      <c r="E15" s="108"/>
      <c r="F15" s="108"/>
      <c r="G15" s="108"/>
      <c r="H15" s="108"/>
      <c r="I15" s="33"/>
      <c r="J15" s="49" t="s">
        <v>1047</v>
      </c>
      <c r="K15" s="33">
        <v>0</v>
      </c>
      <c r="L15" s="33">
        <v>0</v>
      </c>
      <c r="M15" s="108"/>
      <c r="N15" s="108"/>
      <c r="O15" s="108"/>
      <c r="P15" s="108"/>
      <c r="Q15" s="108"/>
      <c r="R15" s="108"/>
    </row>
    <row r="16" spans="1:18" ht="14.25">
      <c r="A16" s="480">
        <v>9</v>
      </c>
      <c r="B16" s="480"/>
      <c r="C16" s="33" t="s">
        <v>363</v>
      </c>
      <c r="D16" s="108"/>
      <c r="E16" s="108"/>
      <c r="F16" s="108"/>
      <c r="G16" s="108"/>
      <c r="H16" s="108"/>
      <c r="I16" s="33"/>
      <c r="J16" s="49" t="s">
        <v>1047</v>
      </c>
      <c r="K16" s="33">
        <v>0</v>
      </c>
      <c r="L16" s="33">
        <v>0</v>
      </c>
      <c r="M16" s="108"/>
      <c r="N16" s="108"/>
      <c r="O16" s="108"/>
      <c r="P16" s="108"/>
      <c r="Q16" s="108"/>
      <c r="R16" s="108"/>
    </row>
    <row r="17" spans="1:18" ht="14.25">
      <c r="A17" s="480">
        <v>10</v>
      </c>
      <c r="B17" s="480"/>
      <c r="C17" s="33" t="s">
        <v>60</v>
      </c>
      <c r="D17" s="108"/>
      <c r="E17" s="108"/>
      <c r="F17" s="108"/>
      <c r="G17" s="108"/>
      <c r="H17" s="108"/>
      <c r="I17" s="33" t="s">
        <v>60</v>
      </c>
      <c r="J17" s="49" t="s">
        <v>263</v>
      </c>
      <c r="K17" s="33">
        <v>5</v>
      </c>
      <c r="L17" s="33">
        <v>0</v>
      </c>
      <c r="M17" s="108"/>
      <c r="N17" s="108"/>
      <c r="O17" s="108"/>
      <c r="P17" s="108"/>
      <c r="Q17" s="108"/>
      <c r="R17" s="108"/>
    </row>
    <row r="18" spans="1:18" ht="14.25">
      <c r="A18" s="480">
        <v>11</v>
      </c>
      <c r="B18" s="480"/>
      <c r="C18" s="480" t="s">
        <v>134</v>
      </c>
      <c r="D18" s="108"/>
      <c r="E18" s="108"/>
      <c r="F18" s="108"/>
      <c r="G18" s="108"/>
      <c r="H18" s="108"/>
      <c r="I18" s="480"/>
      <c r="J18" s="494" t="s">
        <v>791</v>
      </c>
      <c r="K18" s="480">
        <v>10</v>
      </c>
      <c r="L18" s="480">
        <v>0</v>
      </c>
      <c r="M18" s="108"/>
      <c r="N18" s="108"/>
      <c r="O18" s="108"/>
      <c r="P18" s="108"/>
      <c r="Q18" s="108"/>
      <c r="R18" s="108"/>
    </row>
    <row r="19" spans="1:18" ht="14.25">
      <c r="A19" s="480">
        <v>12</v>
      </c>
      <c r="B19" s="480"/>
      <c r="C19" s="33" t="s">
        <v>40</v>
      </c>
      <c r="D19" s="108"/>
      <c r="E19" s="108"/>
      <c r="F19" s="108"/>
      <c r="G19" s="108"/>
      <c r="H19" s="108"/>
      <c r="I19" s="33"/>
      <c r="J19" s="49"/>
      <c r="K19" s="33">
        <v>0</v>
      </c>
      <c r="L19" s="33">
        <v>0</v>
      </c>
      <c r="M19" s="108"/>
      <c r="N19" s="108"/>
      <c r="O19" s="108"/>
      <c r="P19" s="108"/>
      <c r="Q19" s="108"/>
      <c r="R19" s="108"/>
    </row>
    <row r="20" spans="1:18" ht="14.25">
      <c r="A20" s="480">
        <v>13</v>
      </c>
      <c r="B20" s="480"/>
      <c r="C20" s="33" t="s">
        <v>78</v>
      </c>
      <c r="D20" s="108"/>
      <c r="E20" s="108"/>
      <c r="F20" s="108"/>
      <c r="G20" s="108"/>
      <c r="H20" s="108"/>
      <c r="I20" s="33"/>
      <c r="J20" s="49" t="s">
        <v>1047</v>
      </c>
      <c r="K20" s="33">
        <v>0</v>
      </c>
      <c r="L20" s="33">
        <v>0</v>
      </c>
      <c r="M20" s="108"/>
      <c r="N20" s="108"/>
      <c r="O20" s="108"/>
      <c r="P20" s="108"/>
      <c r="Q20" s="108"/>
      <c r="R20" s="108"/>
    </row>
    <row r="21" spans="1:18" ht="14.25">
      <c r="A21" s="480">
        <v>14</v>
      </c>
      <c r="B21" s="480"/>
      <c r="C21" s="33" t="s">
        <v>42</v>
      </c>
      <c r="D21" s="108"/>
      <c r="E21" s="108"/>
      <c r="F21" s="108"/>
      <c r="G21" s="108"/>
      <c r="H21" s="108"/>
      <c r="I21" s="33"/>
      <c r="J21" s="49" t="s">
        <v>297</v>
      </c>
      <c r="K21" s="33">
        <v>32.8</v>
      </c>
      <c r="L21" s="33"/>
      <c r="M21" s="108"/>
      <c r="N21" s="108"/>
      <c r="O21" s="108"/>
      <c r="P21" s="108"/>
      <c r="Q21" s="108"/>
      <c r="R21" s="108"/>
    </row>
    <row r="22" spans="1:18" ht="14.25">
      <c r="A22" s="480">
        <v>15</v>
      </c>
      <c r="B22" s="480"/>
      <c r="C22" s="35" t="s">
        <v>105</v>
      </c>
      <c r="D22" s="108"/>
      <c r="E22" s="108"/>
      <c r="F22" s="108"/>
      <c r="G22" s="108"/>
      <c r="H22" s="108"/>
      <c r="I22" s="33"/>
      <c r="J22" s="33"/>
      <c r="K22" s="50">
        <v>0.04</v>
      </c>
      <c r="L22" s="50"/>
      <c r="M22" s="108"/>
      <c r="N22" s="108"/>
      <c r="O22" s="108"/>
      <c r="P22" s="108"/>
      <c r="Q22" s="108"/>
      <c r="R22" s="108"/>
    </row>
    <row r="23" spans="1:18" ht="14.25">
      <c r="A23" s="480">
        <v>16</v>
      </c>
      <c r="B23" s="480"/>
      <c r="C23" s="35" t="s">
        <v>1048</v>
      </c>
      <c r="D23" s="108"/>
      <c r="E23" s="108"/>
      <c r="F23" s="108"/>
      <c r="G23" s="108"/>
      <c r="H23" s="108"/>
      <c r="I23" s="33"/>
      <c r="J23" s="33"/>
      <c r="K23" s="50"/>
      <c r="L23" s="50"/>
      <c r="M23" s="108"/>
      <c r="N23" s="108"/>
      <c r="O23" s="108"/>
      <c r="P23" s="108"/>
      <c r="Q23" s="108"/>
      <c r="R23" s="108"/>
    </row>
    <row r="24" spans="1:18" ht="14.25">
      <c r="A24" s="480">
        <v>17</v>
      </c>
      <c r="B24" s="480"/>
      <c r="C24" s="35" t="s">
        <v>50</v>
      </c>
      <c r="D24" s="108"/>
      <c r="E24" s="108"/>
      <c r="F24" s="108"/>
      <c r="G24" s="108"/>
      <c r="H24" s="108"/>
      <c r="I24" s="33"/>
      <c r="J24" s="49"/>
      <c r="K24" s="50"/>
      <c r="L24" s="50"/>
      <c r="M24" s="108"/>
      <c r="N24" s="108"/>
      <c r="O24" s="108"/>
      <c r="P24" s="108"/>
      <c r="Q24" s="108"/>
      <c r="R24" s="108"/>
    </row>
    <row r="25" spans="1:18" ht="14.25">
      <c r="A25" s="480">
        <v>18</v>
      </c>
      <c r="B25" s="480"/>
      <c r="C25" s="35" t="s">
        <v>1049</v>
      </c>
      <c r="D25" s="108"/>
      <c r="E25" s="108"/>
      <c r="F25" s="108"/>
      <c r="G25" s="108"/>
      <c r="H25" s="108"/>
      <c r="I25" s="33"/>
      <c r="J25" s="49"/>
      <c r="K25" s="50"/>
      <c r="L25" s="50"/>
      <c r="M25" s="108"/>
      <c r="N25" s="108"/>
      <c r="O25" s="108"/>
      <c r="P25" s="108"/>
      <c r="Q25" s="108"/>
      <c r="R25" s="108"/>
    </row>
    <row r="26" spans="1:18" ht="14.25">
      <c r="A26" s="480">
        <v>19</v>
      </c>
      <c r="B26" s="480"/>
      <c r="C26" s="35" t="s">
        <v>1050</v>
      </c>
      <c r="D26" s="108"/>
      <c r="E26" s="108"/>
      <c r="F26" s="108"/>
      <c r="G26" s="108"/>
      <c r="H26" s="108"/>
      <c r="I26" s="33"/>
      <c r="J26" s="49"/>
      <c r="K26" s="50"/>
      <c r="L26" s="50"/>
      <c r="M26" s="108"/>
      <c r="N26" s="108"/>
      <c r="O26" s="108"/>
      <c r="P26" s="108"/>
      <c r="Q26" s="108"/>
      <c r="R26" s="108"/>
    </row>
    <row r="27" spans="1:18" ht="14.25">
      <c r="A27" s="480">
        <v>20</v>
      </c>
      <c r="B27" s="480"/>
      <c r="C27" s="35" t="s">
        <v>59</v>
      </c>
      <c r="D27" s="108"/>
      <c r="E27" s="108"/>
      <c r="F27" s="108"/>
      <c r="G27" s="108"/>
      <c r="H27" s="108"/>
      <c r="I27" s="35" t="s">
        <v>59</v>
      </c>
      <c r="J27" s="35" t="s">
        <v>1051</v>
      </c>
      <c r="K27" s="50"/>
      <c r="L27" s="50"/>
      <c r="M27" s="108"/>
      <c r="N27" s="108"/>
      <c r="O27" s="108"/>
      <c r="P27" s="108"/>
      <c r="Q27" s="108"/>
      <c r="R27" s="108"/>
    </row>
    <row r="28" spans="1:18" ht="14.25">
      <c r="A28" s="480">
        <v>21</v>
      </c>
      <c r="B28" s="480"/>
      <c r="C28" s="480" t="s">
        <v>202</v>
      </c>
      <c r="D28" s="108"/>
      <c r="E28" s="108"/>
      <c r="F28" s="108"/>
      <c r="G28" s="108"/>
      <c r="H28" s="108"/>
      <c r="I28" s="480" t="s">
        <v>202</v>
      </c>
      <c r="J28" s="480" t="s">
        <v>1052</v>
      </c>
      <c r="K28" s="480">
        <v>15.2</v>
      </c>
      <c r="L28" s="33"/>
      <c r="M28" s="108"/>
      <c r="N28" s="108"/>
      <c r="O28" s="108"/>
      <c r="P28" s="108"/>
      <c r="Q28" s="108"/>
      <c r="R28" s="108"/>
    </row>
    <row r="29" spans="1:18" ht="14.25">
      <c r="A29" s="480">
        <v>22</v>
      </c>
      <c r="B29" s="480"/>
      <c r="C29" s="33" t="s">
        <v>81</v>
      </c>
      <c r="D29" s="109"/>
      <c r="E29" s="109"/>
      <c r="F29" s="109"/>
      <c r="G29" s="109"/>
      <c r="H29" s="109"/>
      <c r="I29" s="33" t="s">
        <v>81</v>
      </c>
      <c r="J29" s="49" t="s">
        <v>718</v>
      </c>
      <c r="K29" s="33">
        <v>12</v>
      </c>
      <c r="L29" s="33"/>
      <c r="M29" s="109"/>
      <c r="N29" s="109"/>
      <c r="O29" s="109"/>
      <c r="P29" s="109"/>
      <c r="Q29" s="109"/>
      <c r="R29" s="109"/>
    </row>
    <row r="30" spans="1:18" ht="14.25">
      <c r="A30" s="480">
        <v>23</v>
      </c>
      <c r="B30" s="490" t="s">
        <v>1053</v>
      </c>
      <c r="C30" s="33" t="s">
        <v>191</v>
      </c>
      <c r="D30" s="107">
        <v>74.55</v>
      </c>
      <c r="E30" s="107">
        <f>SUM(G30,G31,G32,G35,G39,M30,O30,Q30)</f>
        <v>56.8</v>
      </c>
      <c r="F30" s="107">
        <v>17.75</v>
      </c>
      <c r="G30" s="107">
        <v>27.1</v>
      </c>
      <c r="H30" s="107">
        <v>0</v>
      </c>
      <c r="I30" s="33" t="s">
        <v>191</v>
      </c>
      <c r="J30" s="49" t="s">
        <v>318</v>
      </c>
      <c r="K30" s="33">
        <v>3</v>
      </c>
      <c r="L30" s="33">
        <v>0</v>
      </c>
      <c r="M30" s="107">
        <v>8.7</v>
      </c>
      <c r="N30" s="107">
        <v>3.65</v>
      </c>
      <c r="O30" s="107">
        <v>21</v>
      </c>
      <c r="P30" s="107">
        <v>14.1</v>
      </c>
      <c r="Q30" s="107">
        <v>0</v>
      </c>
      <c r="R30" s="107">
        <v>0</v>
      </c>
    </row>
    <row r="31" spans="1:18" ht="14.25">
      <c r="A31" s="480">
        <v>24</v>
      </c>
      <c r="B31" s="480"/>
      <c r="C31" s="33" t="s">
        <v>53</v>
      </c>
      <c r="D31" s="108"/>
      <c r="E31" s="108"/>
      <c r="F31" s="108"/>
      <c r="G31" s="108"/>
      <c r="H31" s="108"/>
      <c r="I31" s="33" t="s">
        <v>53</v>
      </c>
      <c r="J31" s="49" t="s">
        <v>263</v>
      </c>
      <c r="K31" s="33">
        <v>5.4</v>
      </c>
      <c r="L31" s="33">
        <v>0</v>
      </c>
      <c r="M31" s="108"/>
      <c r="N31" s="108"/>
      <c r="O31" s="108"/>
      <c r="P31" s="108"/>
      <c r="Q31" s="108"/>
      <c r="R31" s="108"/>
    </row>
    <row r="32" spans="1:18" ht="14.25">
      <c r="A32" s="480">
        <v>25</v>
      </c>
      <c r="B32" s="480"/>
      <c r="C32" s="33" t="s">
        <v>185</v>
      </c>
      <c r="D32" s="108"/>
      <c r="E32" s="108"/>
      <c r="F32" s="108"/>
      <c r="G32" s="108"/>
      <c r="H32" s="108"/>
      <c r="I32" s="33" t="s">
        <v>185</v>
      </c>
      <c r="J32" s="49" t="s">
        <v>263</v>
      </c>
      <c r="K32" s="33">
        <v>7</v>
      </c>
      <c r="L32" s="33">
        <v>0</v>
      </c>
      <c r="M32" s="108"/>
      <c r="N32" s="108"/>
      <c r="O32" s="108"/>
      <c r="P32" s="108"/>
      <c r="Q32" s="108"/>
      <c r="R32" s="108"/>
    </row>
    <row r="33" spans="1:18" ht="14.25">
      <c r="A33" s="480">
        <v>26</v>
      </c>
      <c r="B33" s="480"/>
      <c r="C33" s="33" t="s">
        <v>1054</v>
      </c>
      <c r="D33" s="108"/>
      <c r="E33" s="108"/>
      <c r="F33" s="108"/>
      <c r="G33" s="108"/>
      <c r="H33" s="108"/>
      <c r="I33" s="33"/>
      <c r="J33" s="49" t="s">
        <v>1047</v>
      </c>
      <c r="K33" s="33">
        <v>0</v>
      </c>
      <c r="L33" s="33">
        <v>0</v>
      </c>
      <c r="M33" s="108"/>
      <c r="N33" s="108"/>
      <c r="O33" s="108"/>
      <c r="P33" s="108"/>
      <c r="Q33" s="108"/>
      <c r="R33" s="108"/>
    </row>
    <row r="34" spans="1:18" ht="14.25">
      <c r="A34" s="480">
        <v>27</v>
      </c>
      <c r="B34" s="480"/>
      <c r="C34" s="33" t="s">
        <v>1055</v>
      </c>
      <c r="D34" s="108"/>
      <c r="E34" s="108"/>
      <c r="F34" s="108"/>
      <c r="G34" s="108"/>
      <c r="H34" s="108"/>
      <c r="I34" s="33"/>
      <c r="J34" s="49" t="s">
        <v>1047</v>
      </c>
      <c r="K34" s="33">
        <v>0</v>
      </c>
      <c r="L34" s="33">
        <v>0</v>
      </c>
      <c r="M34" s="108"/>
      <c r="N34" s="108"/>
      <c r="O34" s="108"/>
      <c r="P34" s="108"/>
      <c r="Q34" s="108"/>
      <c r="R34" s="108"/>
    </row>
    <row r="35" spans="1:18" ht="14.25">
      <c r="A35" s="480">
        <v>28</v>
      </c>
      <c r="B35" s="480"/>
      <c r="C35" s="33" t="s">
        <v>1056</v>
      </c>
      <c r="D35" s="108"/>
      <c r="E35" s="108"/>
      <c r="F35" s="108"/>
      <c r="G35" s="108"/>
      <c r="H35" s="108"/>
      <c r="I35" s="33" t="s">
        <v>1056</v>
      </c>
      <c r="J35" s="49" t="s">
        <v>335</v>
      </c>
      <c r="K35" s="33">
        <v>4.7</v>
      </c>
      <c r="L35" s="33">
        <v>0</v>
      </c>
      <c r="M35" s="108"/>
      <c r="N35" s="108"/>
      <c r="O35" s="108"/>
      <c r="P35" s="108"/>
      <c r="Q35" s="108"/>
      <c r="R35" s="108"/>
    </row>
    <row r="36" spans="1:18" ht="14.25">
      <c r="A36" s="480">
        <v>29</v>
      </c>
      <c r="B36" s="480"/>
      <c r="C36" s="33" t="s">
        <v>46</v>
      </c>
      <c r="D36" s="108"/>
      <c r="E36" s="108"/>
      <c r="F36" s="108"/>
      <c r="G36" s="108"/>
      <c r="H36" s="108"/>
      <c r="I36" s="33"/>
      <c r="J36" s="49" t="s">
        <v>1047</v>
      </c>
      <c r="K36" s="33">
        <v>0</v>
      </c>
      <c r="L36" s="33">
        <v>0</v>
      </c>
      <c r="M36" s="108"/>
      <c r="N36" s="108"/>
      <c r="O36" s="108"/>
      <c r="P36" s="108"/>
      <c r="Q36" s="108"/>
      <c r="R36" s="108"/>
    </row>
    <row r="37" spans="1:18" ht="14.25">
      <c r="A37" s="480">
        <v>30</v>
      </c>
      <c r="B37" s="480"/>
      <c r="C37" s="33" t="s">
        <v>91</v>
      </c>
      <c r="D37" s="108"/>
      <c r="E37" s="108"/>
      <c r="F37" s="108"/>
      <c r="G37" s="108"/>
      <c r="H37" s="108"/>
      <c r="I37" s="33"/>
      <c r="J37" s="49" t="s">
        <v>1047</v>
      </c>
      <c r="K37" s="33">
        <v>0</v>
      </c>
      <c r="L37" s="33">
        <v>0</v>
      </c>
      <c r="M37" s="108"/>
      <c r="N37" s="108"/>
      <c r="O37" s="108"/>
      <c r="P37" s="108"/>
      <c r="Q37" s="108"/>
      <c r="R37" s="108"/>
    </row>
    <row r="38" spans="1:18" ht="14.25">
      <c r="A38" s="480">
        <v>31</v>
      </c>
      <c r="B38" s="480"/>
      <c r="C38" s="33" t="s">
        <v>55</v>
      </c>
      <c r="D38" s="108"/>
      <c r="E38" s="108"/>
      <c r="F38" s="108"/>
      <c r="G38" s="108"/>
      <c r="H38" s="108"/>
      <c r="I38" s="33"/>
      <c r="J38" s="49" t="s">
        <v>1047</v>
      </c>
      <c r="K38" s="33">
        <v>0</v>
      </c>
      <c r="L38" s="33">
        <v>0</v>
      </c>
      <c r="M38" s="108"/>
      <c r="N38" s="108"/>
      <c r="O38" s="108"/>
      <c r="P38" s="108"/>
      <c r="Q38" s="108"/>
      <c r="R38" s="108"/>
    </row>
    <row r="39" spans="1:18" ht="14.25">
      <c r="A39" s="480">
        <v>32</v>
      </c>
      <c r="B39" s="480"/>
      <c r="C39" s="35" t="s">
        <v>114</v>
      </c>
      <c r="D39" s="109"/>
      <c r="E39" s="109"/>
      <c r="F39" s="109"/>
      <c r="G39" s="109"/>
      <c r="H39" s="109"/>
      <c r="I39" s="35" t="s">
        <v>114</v>
      </c>
      <c r="J39" s="49" t="s">
        <v>957</v>
      </c>
      <c r="K39" s="33">
        <v>7</v>
      </c>
      <c r="L39" s="33">
        <v>0</v>
      </c>
      <c r="M39" s="109"/>
      <c r="N39" s="109"/>
      <c r="O39" s="109"/>
      <c r="P39" s="109"/>
      <c r="Q39" s="109"/>
      <c r="R39" s="109"/>
    </row>
    <row r="40" spans="1:18" ht="14.25">
      <c r="A40" s="480">
        <v>33</v>
      </c>
      <c r="B40" s="480" t="s">
        <v>138</v>
      </c>
      <c r="C40" s="35" t="s">
        <v>787</v>
      </c>
      <c r="D40" s="30">
        <v>56.96</v>
      </c>
      <c r="E40" s="30">
        <v>49.82</v>
      </c>
      <c r="F40" s="30">
        <v>7.14</v>
      </c>
      <c r="G40" s="30">
        <v>13.6</v>
      </c>
      <c r="H40" s="30">
        <v>0.4</v>
      </c>
      <c r="I40" s="33"/>
      <c r="J40" s="49"/>
      <c r="K40" s="50">
        <v>1.8</v>
      </c>
      <c r="L40" s="50">
        <v>0.4</v>
      </c>
      <c r="M40" s="30">
        <v>12.2</v>
      </c>
      <c r="N40" s="30">
        <v>0.96</v>
      </c>
      <c r="O40" s="30">
        <v>24.02</v>
      </c>
      <c r="P40" s="107">
        <v>5.78</v>
      </c>
      <c r="Q40" s="107">
        <v>0</v>
      </c>
      <c r="R40" s="107">
        <v>0</v>
      </c>
    </row>
    <row r="41" spans="1:18" ht="14.25">
      <c r="A41" s="480">
        <v>34</v>
      </c>
      <c r="B41" s="480"/>
      <c r="C41" s="35" t="s">
        <v>81</v>
      </c>
      <c r="D41" s="32"/>
      <c r="E41" s="32"/>
      <c r="F41" s="32"/>
      <c r="G41" s="32"/>
      <c r="H41" s="32"/>
      <c r="I41" s="35" t="s">
        <v>81</v>
      </c>
      <c r="J41" s="35" t="s">
        <v>1057</v>
      </c>
      <c r="K41" s="50"/>
      <c r="L41" s="50"/>
      <c r="M41" s="32"/>
      <c r="N41" s="32"/>
      <c r="O41" s="32"/>
      <c r="P41" s="108"/>
      <c r="Q41" s="108"/>
      <c r="R41" s="108"/>
    </row>
    <row r="42" spans="1:18" ht="14.25">
      <c r="A42" s="480">
        <v>35</v>
      </c>
      <c r="B42" s="480"/>
      <c r="C42" s="35" t="s">
        <v>56</v>
      </c>
      <c r="D42" s="32"/>
      <c r="E42" s="32"/>
      <c r="F42" s="32"/>
      <c r="G42" s="32"/>
      <c r="H42" s="32"/>
      <c r="I42" s="35" t="s">
        <v>56</v>
      </c>
      <c r="J42" s="35" t="s">
        <v>1058</v>
      </c>
      <c r="K42" s="50"/>
      <c r="L42" s="50"/>
      <c r="M42" s="32"/>
      <c r="N42" s="32"/>
      <c r="O42" s="32"/>
      <c r="P42" s="108"/>
      <c r="Q42" s="108"/>
      <c r="R42" s="108"/>
    </row>
    <row r="43" spans="1:18" ht="14.25">
      <c r="A43" s="480">
        <v>36</v>
      </c>
      <c r="B43" s="480"/>
      <c r="C43" s="33" t="s">
        <v>1059</v>
      </c>
      <c r="D43" s="32"/>
      <c r="E43" s="32"/>
      <c r="F43" s="32"/>
      <c r="G43" s="32"/>
      <c r="H43" s="32"/>
      <c r="I43" s="33"/>
      <c r="J43" s="49" t="s">
        <v>1047</v>
      </c>
      <c r="K43" s="33">
        <v>0</v>
      </c>
      <c r="L43" s="33">
        <v>0</v>
      </c>
      <c r="M43" s="32"/>
      <c r="N43" s="32"/>
      <c r="O43" s="32"/>
      <c r="P43" s="108"/>
      <c r="Q43" s="108"/>
      <c r="R43" s="108"/>
    </row>
    <row r="44" spans="1:18" ht="14.25">
      <c r="A44" s="480">
        <v>37</v>
      </c>
      <c r="B44" s="480"/>
      <c r="C44" s="33" t="s">
        <v>1031</v>
      </c>
      <c r="D44" s="32"/>
      <c r="E44" s="32"/>
      <c r="F44" s="32"/>
      <c r="G44" s="32"/>
      <c r="H44" s="32"/>
      <c r="I44" s="33"/>
      <c r="J44" s="49" t="s">
        <v>1047</v>
      </c>
      <c r="K44" s="33">
        <v>0</v>
      </c>
      <c r="L44" s="33">
        <v>0</v>
      </c>
      <c r="M44" s="32"/>
      <c r="N44" s="32"/>
      <c r="O44" s="32"/>
      <c r="P44" s="108"/>
      <c r="Q44" s="108"/>
      <c r="R44" s="108"/>
    </row>
    <row r="45" spans="1:18" ht="14.25">
      <c r="A45" s="480">
        <v>38</v>
      </c>
      <c r="B45" s="480"/>
      <c r="C45" s="33" t="s">
        <v>170</v>
      </c>
      <c r="D45" s="32"/>
      <c r="E45" s="32"/>
      <c r="F45" s="32"/>
      <c r="G45" s="32"/>
      <c r="H45" s="32"/>
      <c r="I45" s="33" t="s">
        <v>170</v>
      </c>
      <c r="J45" s="49" t="s">
        <v>263</v>
      </c>
      <c r="K45" s="33">
        <v>2.2</v>
      </c>
      <c r="L45" s="33">
        <v>0</v>
      </c>
      <c r="M45" s="32"/>
      <c r="N45" s="32"/>
      <c r="O45" s="32"/>
      <c r="P45" s="108"/>
      <c r="Q45" s="108"/>
      <c r="R45" s="108"/>
    </row>
    <row r="46" spans="1:18" ht="14.25">
      <c r="A46" s="480">
        <v>39</v>
      </c>
      <c r="B46" s="480"/>
      <c r="C46" s="33" t="s">
        <v>89</v>
      </c>
      <c r="D46" s="32"/>
      <c r="E46" s="32"/>
      <c r="F46" s="32"/>
      <c r="G46" s="32"/>
      <c r="H46" s="32"/>
      <c r="I46" s="33"/>
      <c r="J46" s="49" t="s">
        <v>1060</v>
      </c>
      <c r="K46" s="33">
        <v>0</v>
      </c>
      <c r="L46" s="33">
        <v>0</v>
      </c>
      <c r="M46" s="32"/>
      <c r="N46" s="32"/>
      <c r="O46" s="32"/>
      <c r="P46" s="108"/>
      <c r="Q46" s="108"/>
      <c r="R46" s="108"/>
    </row>
    <row r="47" spans="1:18" ht="14.25">
      <c r="A47" s="480">
        <v>40</v>
      </c>
      <c r="B47" s="480"/>
      <c r="C47" s="33" t="s">
        <v>202</v>
      </c>
      <c r="D47" s="32"/>
      <c r="E47" s="32"/>
      <c r="F47" s="32"/>
      <c r="G47" s="32"/>
      <c r="H47" s="32"/>
      <c r="I47" s="33"/>
      <c r="J47" s="49" t="s">
        <v>1047</v>
      </c>
      <c r="K47" s="33">
        <v>0</v>
      </c>
      <c r="L47" s="33">
        <v>0</v>
      </c>
      <c r="M47" s="32"/>
      <c r="N47" s="32"/>
      <c r="O47" s="32"/>
      <c r="P47" s="108"/>
      <c r="Q47" s="108"/>
      <c r="R47" s="108"/>
    </row>
    <row r="48" spans="1:18" ht="14.25">
      <c r="A48" s="480">
        <v>41</v>
      </c>
      <c r="B48" s="480"/>
      <c r="C48" s="33" t="s">
        <v>873</v>
      </c>
      <c r="D48" s="32"/>
      <c r="E48" s="32"/>
      <c r="F48" s="32"/>
      <c r="G48" s="32"/>
      <c r="H48" s="32"/>
      <c r="I48" s="33"/>
      <c r="J48" s="49" t="s">
        <v>1047</v>
      </c>
      <c r="K48" s="33">
        <v>0</v>
      </c>
      <c r="L48" s="33">
        <v>0</v>
      </c>
      <c r="M48" s="32"/>
      <c r="N48" s="32"/>
      <c r="O48" s="32"/>
      <c r="P48" s="108"/>
      <c r="Q48" s="108"/>
      <c r="R48" s="108"/>
    </row>
    <row r="49" spans="1:18" ht="14.25">
      <c r="A49" s="480">
        <v>42</v>
      </c>
      <c r="B49" s="480"/>
      <c r="C49" s="33" t="s">
        <v>103</v>
      </c>
      <c r="D49" s="32"/>
      <c r="E49" s="32"/>
      <c r="F49" s="32"/>
      <c r="G49" s="32"/>
      <c r="H49" s="32"/>
      <c r="I49" s="33"/>
      <c r="J49" s="49" t="s">
        <v>1047</v>
      </c>
      <c r="K49" s="33">
        <v>0</v>
      </c>
      <c r="L49" s="33">
        <v>0</v>
      </c>
      <c r="M49" s="32"/>
      <c r="N49" s="32"/>
      <c r="O49" s="32"/>
      <c r="P49" s="108"/>
      <c r="Q49" s="108"/>
      <c r="R49" s="108"/>
    </row>
    <row r="50" spans="1:18" ht="14.25">
      <c r="A50" s="480">
        <v>43</v>
      </c>
      <c r="B50" s="480"/>
      <c r="C50" s="33" t="s">
        <v>285</v>
      </c>
      <c r="D50" s="32"/>
      <c r="E50" s="32"/>
      <c r="F50" s="32"/>
      <c r="G50" s="32"/>
      <c r="H50" s="32"/>
      <c r="I50" s="33"/>
      <c r="J50" s="49" t="s">
        <v>1047</v>
      </c>
      <c r="K50" s="33">
        <v>0</v>
      </c>
      <c r="L50" s="33">
        <v>0</v>
      </c>
      <c r="M50" s="32"/>
      <c r="N50" s="32"/>
      <c r="O50" s="32"/>
      <c r="P50" s="108"/>
      <c r="Q50" s="108"/>
      <c r="R50" s="108"/>
    </row>
    <row r="51" spans="1:18" ht="14.25">
      <c r="A51" s="480">
        <v>44</v>
      </c>
      <c r="B51" s="480"/>
      <c r="C51" s="33" t="s">
        <v>1061</v>
      </c>
      <c r="D51" s="32"/>
      <c r="E51" s="32"/>
      <c r="F51" s="32"/>
      <c r="G51" s="32"/>
      <c r="H51" s="32"/>
      <c r="I51" s="33"/>
      <c r="J51" s="49" t="s">
        <v>1047</v>
      </c>
      <c r="K51" s="33">
        <v>0</v>
      </c>
      <c r="L51" s="33">
        <v>0</v>
      </c>
      <c r="M51" s="32"/>
      <c r="N51" s="32"/>
      <c r="O51" s="32"/>
      <c r="P51" s="108"/>
      <c r="Q51" s="108"/>
      <c r="R51" s="108"/>
    </row>
    <row r="52" spans="1:18" ht="14.25">
      <c r="A52" s="480">
        <v>45</v>
      </c>
      <c r="B52" s="480"/>
      <c r="C52" s="33" t="s">
        <v>83</v>
      </c>
      <c r="D52" s="32"/>
      <c r="E52" s="32"/>
      <c r="F52" s="32"/>
      <c r="G52" s="32"/>
      <c r="H52" s="32"/>
      <c r="I52" s="33"/>
      <c r="J52" s="49" t="s">
        <v>1047</v>
      </c>
      <c r="K52" s="33">
        <v>0</v>
      </c>
      <c r="L52" s="33">
        <v>0</v>
      </c>
      <c r="M52" s="32"/>
      <c r="N52" s="32"/>
      <c r="O52" s="32"/>
      <c r="P52" s="108"/>
      <c r="Q52" s="108"/>
      <c r="R52" s="108"/>
    </row>
    <row r="53" spans="1:18" ht="14.25">
      <c r="A53" s="480">
        <v>46</v>
      </c>
      <c r="B53" s="480"/>
      <c r="C53" s="33" t="s">
        <v>1062</v>
      </c>
      <c r="D53" s="32"/>
      <c r="E53" s="32"/>
      <c r="F53" s="32"/>
      <c r="G53" s="32"/>
      <c r="H53" s="32"/>
      <c r="I53" s="33"/>
      <c r="J53" s="49" t="s">
        <v>1047</v>
      </c>
      <c r="K53" s="33">
        <v>0</v>
      </c>
      <c r="L53" s="33">
        <v>0</v>
      </c>
      <c r="M53" s="32"/>
      <c r="N53" s="32"/>
      <c r="O53" s="32"/>
      <c r="P53" s="108"/>
      <c r="Q53" s="108"/>
      <c r="R53" s="108"/>
    </row>
    <row r="54" spans="1:18" ht="14.25">
      <c r="A54" s="480">
        <v>47</v>
      </c>
      <c r="B54" s="480"/>
      <c r="C54" s="33" t="s">
        <v>62</v>
      </c>
      <c r="D54" s="32"/>
      <c r="E54" s="32"/>
      <c r="F54" s="32"/>
      <c r="G54" s="32"/>
      <c r="H54" s="32"/>
      <c r="I54" s="33"/>
      <c r="J54" s="49" t="s">
        <v>1047</v>
      </c>
      <c r="K54" s="33">
        <v>0</v>
      </c>
      <c r="L54" s="33">
        <v>0</v>
      </c>
      <c r="M54" s="32"/>
      <c r="N54" s="32"/>
      <c r="O54" s="32"/>
      <c r="P54" s="108"/>
      <c r="Q54" s="108"/>
      <c r="R54" s="108"/>
    </row>
    <row r="55" spans="1:18" ht="14.25">
      <c r="A55" s="480">
        <v>48</v>
      </c>
      <c r="B55" s="480"/>
      <c r="C55" s="33" t="s">
        <v>81</v>
      </c>
      <c r="D55" s="32"/>
      <c r="E55" s="32"/>
      <c r="F55" s="32"/>
      <c r="G55" s="32"/>
      <c r="H55" s="32"/>
      <c r="I55" s="33"/>
      <c r="J55" s="49" t="s">
        <v>442</v>
      </c>
      <c r="K55" s="33">
        <v>0.6</v>
      </c>
      <c r="L55" s="33">
        <v>0</v>
      </c>
      <c r="M55" s="32"/>
      <c r="N55" s="32"/>
      <c r="O55" s="32"/>
      <c r="P55" s="108"/>
      <c r="Q55" s="108"/>
      <c r="R55" s="108"/>
    </row>
    <row r="56" spans="1:18" ht="14.25">
      <c r="A56" s="480">
        <v>49</v>
      </c>
      <c r="B56" s="480"/>
      <c r="C56" s="33" t="s">
        <v>1063</v>
      </c>
      <c r="D56" s="32"/>
      <c r="E56" s="32"/>
      <c r="F56" s="32"/>
      <c r="G56" s="32"/>
      <c r="H56" s="32"/>
      <c r="I56" s="33"/>
      <c r="J56" s="33">
        <v>0</v>
      </c>
      <c r="K56" s="33">
        <v>0</v>
      </c>
      <c r="L56" s="33">
        <v>0</v>
      </c>
      <c r="M56" s="32"/>
      <c r="N56" s="32"/>
      <c r="O56" s="32"/>
      <c r="P56" s="108"/>
      <c r="Q56" s="108"/>
      <c r="R56" s="108"/>
    </row>
    <row r="57" spans="1:18" ht="14.25">
      <c r="A57" s="480">
        <v>50</v>
      </c>
      <c r="B57" s="480"/>
      <c r="C57" s="35" t="s">
        <v>1064</v>
      </c>
      <c r="D57" s="32"/>
      <c r="E57" s="32"/>
      <c r="F57" s="32"/>
      <c r="G57" s="32"/>
      <c r="H57" s="32"/>
      <c r="I57" s="33"/>
      <c r="J57" s="49"/>
      <c r="K57" s="50"/>
      <c r="L57" s="50"/>
      <c r="M57" s="32"/>
      <c r="N57" s="32"/>
      <c r="O57" s="32"/>
      <c r="P57" s="108"/>
      <c r="Q57" s="108"/>
      <c r="R57" s="108"/>
    </row>
    <row r="58" spans="1:18" ht="14.25">
      <c r="A58" s="480">
        <v>51</v>
      </c>
      <c r="B58" s="480"/>
      <c r="C58" s="33" t="s">
        <v>53</v>
      </c>
      <c r="D58" s="32"/>
      <c r="E58" s="32"/>
      <c r="F58" s="32"/>
      <c r="G58" s="32"/>
      <c r="H58" s="32"/>
      <c r="I58" s="33" t="s">
        <v>53</v>
      </c>
      <c r="J58" s="49" t="s">
        <v>336</v>
      </c>
      <c r="K58" s="33">
        <v>3</v>
      </c>
      <c r="L58" s="33"/>
      <c r="M58" s="32"/>
      <c r="N58" s="32"/>
      <c r="O58" s="32"/>
      <c r="P58" s="108"/>
      <c r="Q58" s="108"/>
      <c r="R58" s="108"/>
    </row>
    <row r="59" spans="1:18" ht="14.25">
      <c r="A59" s="480">
        <v>52</v>
      </c>
      <c r="B59" s="480"/>
      <c r="C59" s="33" t="s">
        <v>101</v>
      </c>
      <c r="D59" s="32"/>
      <c r="E59" s="32"/>
      <c r="F59" s="32"/>
      <c r="G59" s="32"/>
      <c r="H59" s="32"/>
      <c r="I59" s="33" t="s">
        <v>101</v>
      </c>
      <c r="J59" s="49" t="s">
        <v>938</v>
      </c>
      <c r="K59" s="33">
        <v>2</v>
      </c>
      <c r="L59" s="33"/>
      <c r="M59" s="32"/>
      <c r="N59" s="32"/>
      <c r="O59" s="32"/>
      <c r="P59" s="108"/>
      <c r="Q59" s="108"/>
      <c r="R59" s="108"/>
    </row>
    <row r="60" spans="1:18" ht="14.25">
      <c r="A60" s="480">
        <v>53</v>
      </c>
      <c r="B60" s="480"/>
      <c r="C60" s="33" t="s">
        <v>1065</v>
      </c>
      <c r="D60" s="32"/>
      <c r="E60" s="32"/>
      <c r="F60" s="32"/>
      <c r="G60" s="32"/>
      <c r="H60" s="32"/>
      <c r="I60" s="33" t="s">
        <v>1065</v>
      </c>
      <c r="J60" s="49" t="s">
        <v>1066</v>
      </c>
      <c r="K60" s="33">
        <v>2</v>
      </c>
      <c r="L60" s="33"/>
      <c r="M60" s="32"/>
      <c r="N60" s="32"/>
      <c r="O60" s="32"/>
      <c r="P60" s="108"/>
      <c r="Q60" s="108"/>
      <c r="R60" s="108"/>
    </row>
    <row r="61" spans="1:18" ht="14.25">
      <c r="A61" s="480">
        <v>54</v>
      </c>
      <c r="B61" s="480"/>
      <c r="C61" s="33" t="s">
        <v>52</v>
      </c>
      <c r="D61" s="38"/>
      <c r="E61" s="38"/>
      <c r="F61" s="38"/>
      <c r="G61" s="38"/>
      <c r="H61" s="38"/>
      <c r="I61" s="33" t="s">
        <v>52</v>
      </c>
      <c r="J61" s="49" t="s">
        <v>98</v>
      </c>
      <c r="K61" s="33">
        <v>2</v>
      </c>
      <c r="L61" s="33"/>
      <c r="M61" s="38"/>
      <c r="N61" s="38"/>
      <c r="O61" s="38"/>
      <c r="P61" s="109"/>
      <c r="Q61" s="109"/>
      <c r="R61" s="109"/>
    </row>
    <row r="62" spans="1:18" ht="24">
      <c r="A62" s="480">
        <v>55</v>
      </c>
      <c r="B62" s="480" t="s">
        <v>1067</v>
      </c>
      <c r="C62" s="35" t="s">
        <v>1068</v>
      </c>
      <c r="D62" s="30">
        <v>20.63</v>
      </c>
      <c r="E62" s="30">
        <v>14.98</v>
      </c>
      <c r="F62" s="30">
        <v>5.65</v>
      </c>
      <c r="G62" s="30">
        <v>7.7</v>
      </c>
      <c r="H62" s="30">
        <v>1.43</v>
      </c>
      <c r="I62" s="35" t="s">
        <v>1068</v>
      </c>
      <c r="J62" s="35" t="s">
        <v>1069</v>
      </c>
      <c r="K62" s="50">
        <v>5.9</v>
      </c>
      <c r="L62" s="50">
        <v>1.41</v>
      </c>
      <c r="M62" s="107">
        <v>0.99</v>
      </c>
      <c r="N62" s="107">
        <v>0.008</v>
      </c>
      <c r="O62" s="30">
        <v>6.285</v>
      </c>
      <c r="P62" s="30">
        <v>4.215</v>
      </c>
      <c r="Q62" s="107">
        <v>0</v>
      </c>
      <c r="R62" s="107">
        <v>0</v>
      </c>
    </row>
    <row r="63" spans="1:18" ht="14.25">
      <c r="A63" s="480">
        <v>56</v>
      </c>
      <c r="B63" s="480"/>
      <c r="C63" s="35" t="s">
        <v>1070</v>
      </c>
      <c r="D63" s="32"/>
      <c r="E63" s="32"/>
      <c r="F63" s="32"/>
      <c r="G63" s="32"/>
      <c r="H63" s="32"/>
      <c r="I63" s="35" t="s">
        <v>1070</v>
      </c>
      <c r="J63" s="35" t="s">
        <v>1071</v>
      </c>
      <c r="K63" s="50"/>
      <c r="L63" s="50"/>
      <c r="M63" s="108"/>
      <c r="N63" s="108"/>
      <c r="O63" s="32"/>
      <c r="P63" s="32"/>
      <c r="Q63" s="108"/>
      <c r="R63" s="108"/>
    </row>
    <row r="64" spans="1:18" ht="14.25">
      <c r="A64" s="480">
        <v>57</v>
      </c>
      <c r="B64" s="480"/>
      <c r="C64" s="35" t="s">
        <v>101</v>
      </c>
      <c r="D64" s="32"/>
      <c r="E64" s="32"/>
      <c r="F64" s="32"/>
      <c r="G64" s="32"/>
      <c r="H64" s="32"/>
      <c r="I64" s="35" t="s">
        <v>101</v>
      </c>
      <c r="J64" s="35" t="s">
        <v>1072</v>
      </c>
      <c r="K64" s="50"/>
      <c r="L64" s="50"/>
      <c r="M64" s="108"/>
      <c r="N64" s="108"/>
      <c r="O64" s="32"/>
      <c r="P64" s="32"/>
      <c r="Q64" s="108"/>
      <c r="R64" s="108"/>
    </row>
    <row r="65" spans="1:18" ht="14.25">
      <c r="A65" s="480">
        <v>58</v>
      </c>
      <c r="B65" s="480"/>
      <c r="C65" s="35" t="s">
        <v>170</v>
      </c>
      <c r="D65" s="32"/>
      <c r="E65" s="32"/>
      <c r="F65" s="32"/>
      <c r="G65" s="32"/>
      <c r="H65" s="32"/>
      <c r="I65" s="35" t="s">
        <v>170</v>
      </c>
      <c r="J65" s="35" t="s">
        <v>1072</v>
      </c>
      <c r="K65" s="50"/>
      <c r="L65" s="50"/>
      <c r="M65" s="108"/>
      <c r="N65" s="108"/>
      <c r="O65" s="32"/>
      <c r="P65" s="32"/>
      <c r="Q65" s="108"/>
      <c r="R65" s="108"/>
    </row>
    <row r="66" spans="1:18" ht="14.25">
      <c r="A66" s="480">
        <v>59</v>
      </c>
      <c r="B66" s="480"/>
      <c r="C66" s="35" t="s">
        <v>60</v>
      </c>
      <c r="D66" s="32"/>
      <c r="E66" s="32"/>
      <c r="F66" s="32"/>
      <c r="G66" s="32"/>
      <c r="H66" s="32"/>
      <c r="I66" s="35" t="s">
        <v>60</v>
      </c>
      <c r="J66" s="35" t="s">
        <v>1072</v>
      </c>
      <c r="K66" s="50"/>
      <c r="L66" s="50"/>
      <c r="M66" s="108"/>
      <c r="N66" s="108"/>
      <c r="O66" s="32"/>
      <c r="P66" s="32"/>
      <c r="Q66" s="108"/>
      <c r="R66" s="108"/>
    </row>
    <row r="67" spans="1:18" ht="14.25">
      <c r="A67" s="480">
        <v>60</v>
      </c>
      <c r="B67" s="480"/>
      <c r="C67" s="35" t="s">
        <v>142</v>
      </c>
      <c r="D67" s="32"/>
      <c r="E67" s="32"/>
      <c r="F67" s="32"/>
      <c r="G67" s="32"/>
      <c r="H67" s="32"/>
      <c r="I67" s="35" t="s">
        <v>142</v>
      </c>
      <c r="J67" s="35" t="s">
        <v>1073</v>
      </c>
      <c r="K67" s="50"/>
      <c r="L67" s="50"/>
      <c r="M67" s="108"/>
      <c r="N67" s="108"/>
      <c r="O67" s="32"/>
      <c r="P67" s="32"/>
      <c r="Q67" s="108"/>
      <c r="R67" s="108"/>
    </row>
    <row r="68" spans="1:18" ht="14.25">
      <c r="A68" s="480">
        <v>61</v>
      </c>
      <c r="B68" s="480"/>
      <c r="C68" s="35" t="s">
        <v>301</v>
      </c>
      <c r="D68" s="32"/>
      <c r="E68" s="32"/>
      <c r="F68" s="32"/>
      <c r="G68" s="32"/>
      <c r="H68" s="32"/>
      <c r="I68" s="35" t="s">
        <v>301</v>
      </c>
      <c r="J68" s="35" t="s">
        <v>1057</v>
      </c>
      <c r="K68" s="50"/>
      <c r="L68" s="50"/>
      <c r="M68" s="108"/>
      <c r="N68" s="108"/>
      <c r="O68" s="32"/>
      <c r="P68" s="32"/>
      <c r="Q68" s="108"/>
      <c r="R68" s="108"/>
    </row>
    <row r="69" spans="1:18" ht="14.25">
      <c r="A69" s="480">
        <v>62</v>
      </c>
      <c r="B69" s="480"/>
      <c r="C69" s="35" t="s">
        <v>172</v>
      </c>
      <c r="D69" s="32"/>
      <c r="E69" s="32"/>
      <c r="F69" s="32"/>
      <c r="G69" s="32"/>
      <c r="H69" s="32"/>
      <c r="I69" s="35" t="s">
        <v>172</v>
      </c>
      <c r="J69" s="35" t="s">
        <v>1057</v>
      </c>
      <c r="K69" s="50"/>
      <c r="L69" s="50"/>
      <c r="M69" s="108"/>
      <c r="N69" s="108"/>
      <c r="O69" s="32"/>
      <c r="P69" s="32"/>
      <c r="Q69" s="108"/>
      <c r="R69" s="108"/>
    </row>
    <row r="70" spans="1:18" ht="14.25">
      <c r="A70" s="480">
        <v>63</v>
      </c>
      <c r="B70" s="480"/>
      <c r="C70" s="35" t="s">
        <v>1074</v>
      </c>
      <c r="D70" s="32"/>
      <c r="E70" s="32"/>
      <c r="F70" s="32"/>
      <c r="G70" s="32"/>
      <c r="H70" s="32"/>
      <c r="I70" s="35" t="s">
        <v>1074</v>
      </c>
      <c r="J70" s="35" t="s">
        <v>1073</v>
      </c>
      <c r="K70" s="50"/>
      <c r="L70" s="50"/>
      <c r="M70" s="108"/>
      <c r="N70" s="108"/>
      <c r="O70" s="32"/>
      <c r="P70" s="32"/>
      <c r="Q70" s="108"/>
      <c r="R70" s="108"/>
    </row>
    <row r="71" spans="1:18" ht="14.25">
      <c r="A71" s="480">
        <v>64</v>
      </c>
      <c r="B71" s="480"/>
      <c r="C71" s="35" t="s">
        <v>91</v>
      </c>
      <c r="D71" s="32"/>
      <c r="E71" s="32"/>
      <c r="F71" s="32"/>
      <c r="G71" s="32"/>
      <c r="H71" s="32"/>
      <c r="I71" s="35" t="s">
        <v>91</v>
      </c>
      <c r="J71" s="35" t="s">
        <v>1073</v>
      </c>
      <c r="K71" s="50"/>
      <c r="L71" s="50"/>
      <c r="M71" s="108"/>
      <c r="N71" s="108"/>
      <c r="O71" s="32"/>
      <c r="P71" s="32"/>
      <c r="Q71" s="108"/>
      <c r="R71" s="108"/>
    </row>
    <row r="72" spans="1:18" ht="14.25">
      <c r="A72" s="480">
        <v>65</v>
      </c>
      <c r="B72" s="480"/>
      <c r="C72" s="35" t="s">
        <v>202</v>
      </c>
      <c r="D72" s="32"/>
      <c r="E72" s="32"/>
      <c r="F72" s="32"/>
      <c r="G72" s="32"/>
      <c r="H72" s="32"/>
      <c r="I72" s="35" t="s">
        <v>202</v>
      </c>
      <c r="J72" s="35" t="s">
        <v>1075</v>
      </c>
      <c r="K72" s="50"/>
      <c r="L72" s="50"/>
      <c r="M72" s="108"/>
      <c r="N72" s="108"/>
      <c r="O72" s="32"/>
      <c r="P72" s="32"/>
      <c r="Q72" s="108"/>
      <c r="R72" s="108"/>
    </row>
    <row r="73" spans="1:18" ht="14.25">
      <c r="A73" s="480">
        <v>66</v>
      </c>
      <c r="B73" s="480"/>
      <c r="C73" s="35" t="s">
        <v>207</v>
      </c>
      <c r="D73" s="32"/>
      <c r="E73" s="32"/>
      <c r="F73" s="32"/>
      <c r="G73" s="32"/>
      <c r="H73" s="32"/>
      <c r="I73" s="35" t="s">
        <v>207</v>
      </c>
      <c r="J73" s="35" t="s">
        <v>1072</v>
      </c>
      <c r="K73" s="50"/>
      <c r="L73" s="50"/>
      <c r="M73" s="108"/>
      <c r="N73" s="108"/>
      <c r="O73" s="32"/>
      <c r="P73" s="32"/>
      <c r="Q73" s="108"/>
      <c r="R73" s="108"/>
    </row>
    <row r="74" spans="1:18" ht="14.25">
      <c r="A74" s="480">
        <v>67</v>
      </c>
      <c r="B74" s="480"/>
      <c r="C74" s="33" t="s">
        <v>1076</v>
      </c>
      <c r="D74" s="32"/>
      <c r="E74" s="32"/>
      <c r="F74" s="32"/>
      <c r="G74" s="32"/>
      <c r="H74" s="32"/>
      <c r="I74" s="33"/>
      <c r="J74" s="49" t="s">
        <v>1047</v>
      </c>
      <c r="K74" s="33">
        <v>0</v>
      </c>
      <c r="L74" s="33">
        <v>0</v>
      </c>
      <c r="M74" s="108"/>
      <c r="N74" s="108"/>
      <c r="O74" s="32"/>
      <c r="P74" s="32"/>
      <c r="Q74" s="108"/>
      <c r="R74" s="108"/>
    </row>
    <row r="75" spans="1:18" ht="14.25">
      <c r="A75" s="480">
        <v>68</v>
      </c>
      <c r="B75" s="480"/>
      <c r="C75" s="33" t="s">
        <v>101</v>
      </c>
      <c r="D75" s="32"/>
      <c r="E75" s="32"/>
      <c r="F75" s="32"/>
      <c r="G75" s="32"/>
      <c r="H75" s="32"/>
      <c r="I75" s="33"/>
      <c r="J75" s="49" t="s">
        <v>1047</v>
      </c>
      <c r="K75" s="33">
        <v>0</v>
      </c>
      <c r="L75" s="33">
        <v>0</v>
      </c>
      <c r="M75" s="108"/>
      <c r="N75" s="108"/>
      <c r="O75" s="32"/>
      <c r="P75" s="32"/>
      <c r="Q75" s="108"/>
      <c r="R75" s="108"/>
    </row>
    <row r="76" spans="1:18" ht="14.25">
      <c r="A76" s="480">
        <v>69</v>
      </c>
      <c r="B76" s="480"/>
      <c r="C76" s="33" t="s">
        <v>520</v>
      </c>
      <c r="D76" s="32"/>
      <c r="E76" s="32"/>
      <c r="F76" s="32"/>
      <c r="G76" s="32"/>
      <c r="H76" s="32"/>
      <c r="I76" s="33"/>
      <c r="J76" s="33">
        <v>0</v>
      </c>
      <c r="K76" s="33">
        <v>0</v>
      </c>
      <c r="L76" s="33">
        <v>0</v>
      </c>
      <c r="M76" s="108"/>
      <c r="N76" s="108"/>
      <c r="O76" s="32"/>
      <c r="P76" s="32"/>
      <c r="Q76" s="108"/>
      <c r="R76" s="108"/>
    </row>
    <row r="77" spans="1:18" ht="14.25">
      <c r="A77" s="480">
        <v>70</v>
      </c>
      <c r="B77" s="480"/>
      <c r="C77" s="33" t="s">
        <v>75</v>
      </c>
      <c r="D77" s="32"/>
      <c r="E77" s="32"/>
      <c r="F77" s="32"/>
      <c r="G77" s="32"/>
      <c r="H77" s="32"/>
      <c r="I77" s="33"/>
      <c r="J77" s="49" t="s">
        <v>454</v>
      </c>
      <c r="K77" s="33">
        <v>0.5</v>
      </c>
      <c r="L77" s="33">
        <v>0</v>
      </c>
      <c r="M77" s="108"/>
      <c r="N77" s="108"/>
      <c r="O77" s="32"/>
      <c r="P77" s="32"/>
      <c r="Q77" s="108"/>
      <c r="R77" s="108"/>
    </row>
    <row r="78" spans="1:18" ht="14.25">
      <c r="A78" s="480">
        <v>71</v>
      </c>
      <c r="B78" s="480"/>
      <c r="C78" s="33" t="s">
        <v>180</v>
      </c>
      <c r="D78" s="32"/>
      <c r="E78" s="32"/>
      <c r="F78" s="32"/>
      <c r="G78" s="32"/>
      <c r="H78" s="32"/>
      <c r="I78" s="33"/>
      <c r="J78" s="49" t="s">
        <v>1077</v>
      </c>
      <c r="K78" s="33">
        <v>0.08</v>
      </c>
      <c r="L78" s="33">
        <v>0.02</v>
      </c>
      <c r="M78" s="108"/>
      <c r="N78" s="108"/>
      <c r="O78" s="32"/>
      <c r="P78" s="32"/>
      <c r="Q78" s="108"/>
      <c r="R78" s="108"/>
    </row>
    <row r="79" spans="1:18" ht="14.25">
      <c r="A79" s="480">
        <v>72</v>
      </c>
      <c r="B79" s="480"/>
      <c r="C79" s="33" t="s">
        <v>1078</v>
      </c>
      <c r="D79" s="32"/>
      <c r="E79" s="32"/>
      <c r="F79" s="32"/>
      <c r="G79" s="32"/>
      <c r="H79" s="32"/>
      <c r="I79" s="33"/>
      <c r="J79" s="49" t="s">
        <v>1047</v>
      </c>
      <c r="K79" s="33">
        <v>0</v>
      </c>
      <c r="L79" s="33">
        <v>0</v>
      </c>
      <c r="M79" s="108"/>
      <c r="N79" s="108"/>
      <c r="O79" s="32"/>
      <c r="P79" s="32"/>
      <c r="Q79" s="108"/>
      <c r="R79" s="108"/>
    </row>
    <row r="80" spans="1:18" ht="14.25">
      <c r="A80" s="480">
        <v>73</v>
      </c>
      <c r="B80" s="480"/>
      <c r="C80" s="33" t="s">
        <v>1079</v>
      </c>
      <c r="D80" s="32"/>
      <c r="E80" s="32"/>
      <c r="F80" s="32"/>
      <c r="G80" s="32"/>
      <c r="H80" s="32"/>
      <c r="I80" s="33"/>
      <c r="J80" s="49" t="s">
        <v>1047</v>
      </c>
      <c r="K80" s="33">
        <v>0</v>
      </c>
      <c r="L80" s="33">
        <v>0</v>
      </c>
      <c r="M80" s="108"/>
      <c r="N80" s="108"/>
      <c r="O80" s="32"/>
      <c r="P80" s="32"/>
      <c r="Q80" s="108"/>
      <c r="R80" s="108"/>
    </row>
    <row r="81" spans="1:18" ht="14.25">
      <c r="A81" s="480">
        <v>74</v>
      </c>
      <c r="B81" s="480"/>
      <c r="C81" s="33" t="s">
        <v>59</v>
      </c>
      <c r="D81" s="32"/>
      <c r="E81" s="32"/>
      <c r="F81" s="32"/>
      <c r="G81" s="32"/>
      <c r="H81" s="32"/>
      <c r="I81" s="33"/>
      <c r="J81" s="49" t="s">
        <v>1047</v>
      </c>
      <c r="K81" s="33">
        <v>0</v>
      </c>
      <c r="L81" s="33">
        <v>0</v>
      </c>
      <c r="M81" s="108"/>
      <c r="N81" s="108"/>
      <c r="O81" s="32"/>
      <c r="P81" s="32"/>
      <c r="Q81" s="108"/>
      <c r="R81" s="108"/>
    </row>
    <row r="82" spans="1:18" ht="14.25">
      <c r="A82" s="480">
        <v>75</v>
      </c>
      <c r="B82" s="480"/>
      <c r="C82" s="35" t="s">
        <v>90</v>
      </c>
      <c r="D82" s="32"/>
      <c r="E82" s="32"/>
      <c r="F82" s="32"/>
      <c r="G82" s="32"/>
      <c r="H82" s="32"/>
      <c r="I82" s="35" t="s">
        <v>90</v>
      </c>
      <c r="J82" s="35" t="s">
        <v>1080</v>
      </c>
      <c r="K82" s="50">
        <v>1.22</v>
      </c>
      <c r="L82" s="50"/>
      <c r="M82" s="108"/>
      <c r="N82" s="108"/>
      <c r="O82" s="32"/>
      <c r="P82" s="32"/>
      <c r="Q82" s="108"/>
      <c r="R82" s="108"/>
    </row>
    <row r="83" spans="1:18" ht="14.25">
      <c r="A83" s="480">
        <v>76</v>
      </c>
      <c r="B83" s="480"/>
      <c r="C83" s="35" t="s">
        <v>53</v>
      </c>
      <c r="D83" s="32"/>
      <c r="E83" s="32"/>
      <c r="F83" s="32"/>
      <c r="G83" s="32"/>
      <c r="H83" s="32"/>
      <c r="I83" s="35" t="s">
        <v>53</v>
      </c>
      <c r="J83" s="35" t="s">
        <v>1080</v>
      </c>
      <c r="K83" s="50"/>
      <c r="L83" s="50"/>
      <c r="M83" s="108"/>
      <c r="N83" s="108"/>
      <c r="O83" s="32"/>
      <c r="P83" s="32"/>
      <c r="Q83" s="108"/>
      <c r="R83" s="108"/>
    </row>
    <row r="84" spans="1:18" ht="14.25">
      <c r="A84" s="480">
        <v>77</v>
      </c>
      <c r="B84" s="480"/>
      <c r="C84" s="35" t="s">
        <v>1081</v>
      </c>
      <c r="D84" s="32"/>
      <c r="E84" s="32"/>
      <c r="F84" s="32"/>
      <c r="G84" s="32"/>
      <c r="H84" s="32"/>
      <c r="I84" s="35" t="s">
        <v>1081</v>
      </c>
      <c r="J84" s="35" t="s">
        <v>1080</v>
      </c>
      <c r="K84" s="50"/>
      <c r="L84" s="50"/>
      <c r="M84" s="108"/>
      <c r="N84" s="108"/>
      <c r="O84" s="32"/>
      <c r="P84" s="32"/>
      <c r="Q84" s="108"/>
      <c r="R84" s="108"/>
    </row>
    <row r="85" spans="1:18" ht="14.25">
      <c r="A85" s="480">
        <v>78</v>
      </c>
      <c r="B85" s="480"/>
      <c r="C85" s="35" t="s">
        <v>1082</v>
      </c>
      <c r="D85" s="32"/>
      <c r="E85" s="32"/>
      <c r="F85" s="32"/>
      <c r="G85" s="32"/>
      <c r="H85" s="32"/>
      <c r="I85" s="35" t="s">
        <v>1082</v>
      </c>
      <c r="J85" s="35" t="s">
        <v>1080</v>
      </c>
      <c r="K85" s="50"/>
      <c r="L85" s="50"/>
      <c r="M85" s="108"/>
      <c r="N85" s="108"/>
      <c r="O85" s="32"/>
      <c r="P85" s="32"/>
      <c r="Q85" s="108"/>
      <c r="R85" s="108"/>
    </row>
    <row r="86" spans="1:18" ht="14.25">
      <c r="A86" s="480">
        <v>79</v>
      </c>
      <c r="B86" s="480"/>
      <c r="C86" s="35" t="s">
        <v>1083</v>
      </c>
      <c r="D86" s="32"/>
      <c r="E86" s="32"/>
      <c r="F86" s="32"/>
      <c r="G86" s="32"/>
      <c r="H86" s="32"/>
      <c r="I86" s="35" t="s">
        <v>1083</v>
      </c>
      <c r="J86" s="35" t="s">
        <v>1080</v>
      </c>
      <c r="K86" s="50"/>
      <c r="L86" s="50"/>
      <c r="M86" s="108"/>
      <c r="N86" s="108"/>
      <c r="O86" s="32"/>
      <c r="P86" s="32"/>
      <c r="Q86" s="108"/>
      <c r="R86" s="108"/>
    </row>
    <row r="87" spans="1:18" ht="14.25">
      <c r="A87" s="480">
        <v>80</v>
      </c>
      <c r="B87" s="480"/>
      <c r="C87" s="35" t="s">
        <v>172</v>
      </c>
      <c r="D87" s="32"/>
      <c r="E87" s="32"/>
      <c r="F87" s="32"/>
      <c r="G87" s="32"/>
      <c r="H87" s="32"/>
      <c r="I87" s="35" t="s">
        <v>172</v>
      </c>
      <c r="J87" s="35" t="s">
        <v>1080</v>
      </c>
      <c r="K87" s="50"/>
      <c r="L87" s="50"/>
      <c r="M87" s="108"/>
      <c r="N87" s="108"/>
      <c r="O87" s="32"/>
      <c r="P87" s="32"/>
      <c r="Q87" s="108"/>
      <c r="R87" s="108"/>
    </row>
    <row r="88" spans="1:18" ht="14.25">
      <c r="A88" s="480">
        <v>81</v>
      </c>
      <c r="B88" s="480"/>
      <c r="C88" s="35" t="s">
        <v>264</v>
      </c>
      <c r="D88" s="38"/>
      <c r="E88" s="38"/>
      <c r="F88" s="38"/>
      <c r="G88" s="38"/>
      <c r="H88" s="38"/>
      <c r="I88" s="35" t="s">
        <v>264</v>
      </c>
      <c r="J88" s="35" t="s">
        <v>1084</v>
      </c>
      <c r="K88" s="50"/>
      <c r="L88" s="50"/>
      <c r="M88" s="109"/>
      <c r="N88" s="109"/>
      <c r="O88" s="38"/>
      <c r="P88" s="38"/>
      <c r="Q88" s="109"/>
      <c r="R88" s="109"/>
    </row>
  </sheetData>
  <sheetProtection/>
  <mergeCells count="81">
    <mergeCell ref="A1:R1"/>
    <mergeCell ref="O2:R2"/>
    <mergeCell ref="A3:F3"/>
    <mergeCell ref="E4:R4"/>
    <mergeCell ref="G5:L5"/>
    <mergeCell ref="M5:N5"/>
    <mergeCell ref="O5:P5"/>
    <mergeCell ref="Q5:R5"/>
    <mergeCell ref="A7:C7"/>
    <mergeCell ref="A4:A6"/>
    <mergeCell ref="B4:B6"/>
    <mergeCell ref="B8:B9"/>
    <mergeCell ref="B11:B29"/>
    <mergeCell ref="B30:B39"/>
    <mergeCell ref="B40:B61"/>
    <mergeCell ref="B62:B88"/>
    <mergeCell ref="C4:C6"/>
    <mergeCell ref="D4:D6"/>
    <mergeCell ref="D8:D9"/>
    <mergeCell ref="D11:D29"/>
    <mergeCell ref="D30:D39"/>
    <mergeCell ref="D40:D61"/>
    <mergeCell ref="D62:D88"/>
    <mergeCell ref="E5:E6"/>
    <mergeCell ref="E8:E9"/>
    <mergeCell ref="E11:E29"/>
    <mergeCell ref="E30:E39"/>
    <mergeCell ref="E40:E61"/>
    <mergeCell ref="E62:E88"/>
    <mergeCell ref="F5:F6"/>
    <mergeCell ref="F8:F9"/>
    <mergeCell ref="F11:F29"/>
    <mergeCell ref="F30:F39"/>
    <mergeCell ref="F40:F61"/>
    <mergeCell ref="F62:F88"/>
    <mergeCell ref="G11:G29"/>
    <mergeCell ref="G30:G39"/>
    <mergeCell ref="G40:G61"/>
    <mergeCell ref="G62:G88"/>
    <mergeCell ref="H11:H29"/>
    <mergeCell ref="H30:H39"/>
    <mergeCell ref="H40:H61"/>
    <mergeCell ref="H62:H88"/>
    <mergeCell ref="K22:K27"/>
    <mergeCell ref="K40:K42"/>
    <mergeCell ref="K62:K73"/>
    <mergeCell ref="K82:K88"/>
    <mergeCell ref="L22:L27"/>
    <mergeCell ref="L40:L42"/>
    <mergeCell ref="L62:L73"/>
    <mergeCell ref="L82:L88"/>
    <mergeCell ref="M8:M9"/>
    <mergeCell ref="M11:M29"/>
    <mergeCell ref="M30:M39"/>
    <mergeCell ref="M40:M61"/>
    <mergeCell ref="M62:M88"/>
    <mergeCell ref="N8:N9"/>
    <mergeCell ref="N11:N29"/>
    <mergeCell ref="N30:N39"/>
    <mergeCell ref="N40:N61"/>
    <mergeCell ref="N62:N88"/>
    <mergeCell ref="O8:O9"/>
    <mergeCell ref="O11:O29"/>
    <mergeCell ref="O30:O39"/>
    <mergeCell ref="O40:O61"/>
    <mergeCell ref="O62:O88"/>
    <mergeCell ref="P8:P9"/>
    <mergeCell ref="P11:P29"/>
    <mergeCell ref="P30:P39"/>
    <mergeCell ref="P40:P61"/>
    <mergeCell ref="P62:P88"/>
    <mergeCell ref="Q8:Q9"/>
    <mergeCell ref="Q11:Q29"/>
    <mergeCell ref="Q30:Q39"/>
    <mergeCell ref="Q40:Q61"/>
    <mergeCell ref="Q62:Q88"/>
    <mergeCell ref="R8:R9"/>
    <mergeCell ref="R11:R29"/>
    <mergeCell ref="R30:R39"/>
    <mergeCell ref="R40:R61"/>
    <mergeCell ref="R62:R8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9"/>
  <sheetViews>
    <sheetView zoomScaleSheetLayoutView="100" workbookViewId="0" topLeftCell="A1">
      <selection activeCell="D6" sqref="D6"/>
    </sheetView>
  </sheetViews>
  <sheetFormatPr defaultColWidth="9.00390625" defaultRowHeight="15.75"/>
  <cols>
    <col min="2" max="2" width="10.75390625" style="0" customWidth="1"/>
    <col min="4" max="4" width="18.25390625" style="2" customWidth="1"/>
    <col min="5" max="5" width="10.375" style="2" bestFit="1" customWidth="1"/>
    <col min="6" max="6" width="10.00390625" style="3" customWidth="1"/>
    <col min="7" max="7" width="10.625" style="3" customWidth="1"/>
    <col min="8" max="10" width="9.00390625" style="2" customWidth="1"/>
    <col min="11" max="12" width="9.25390625" style="0" bestFit="1" customWidth="1"/>
    <col min="14" max="15" width="9.25390625" style="0" bestFit="1" customWidth="1"/>
    <col min="16" max="16" width="10.375" style="0" bestFit="1" customWidth="1"/>
    <col min="17" max="17" width="9.375" style="0" bestFit="1" customWidth="1"/>
    <col min="18" max="18" width="9.25390625" style="0" bestFit="1" customWidth="1"/>
  </cols>
  <sheetData>
    <row r="1" spans="1:17" ht="18.75">
      <c r="A1" s="4" t="s">
        <v>1085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.75">
      <c r="A2" s="4"/>
      <c r="B2" s="4"/>
      <c r="C2" s="4"/>
      <c r="D2" s="5"/>
      <c r="E2" s="5"/>
      <c r="F2" s="5"/>
      <c r="G2" s="5"/>
      <c r="H2" s="5"/>
      <c r="I2" s="4"/>
      <c r="J2" s="4"/>
      <c r="K2" s="5"/>
      <c r="L2" s="40"/>
      <c r="M2" s="40"/>
      <c r="N2" s="40" t="s">
        <v>31</v>
      </c>
      <c r="O2" s="40"/>
      <c r="P2" s="40"/>
      <c r="Q2" s="40"/>
    </row>
    <row r="3" spans="1:18" ht="14.25">
      <c r="A3" s="438" t="s">
        <v>32</v>
      </c>
      <c r="B3" s="438" t="s">
        <v>33</v>
      </c>
      <c r="C3" s="438" t="s">
        <v>34</v>
      </c>
      <c r="D3" s="439" t="s">
        <v>4</v>
      </c>
      <c r="E3" s="440"/>
      <c r="F3" s="440"/>
      <c r="G3" s="440"/>
      <c r="H3" s="440"/>
      <c r="I3" s="456"/>
      <c r="J3" s="456"/>
      <c r="K3" s="456"/>
      <c r="L3" s="456"/>
      <c r="M3" s="440"/>
      <c r="N3" s="440"/>
      <c r="O3" s="440"/>
      <c r="P3" s="440"/>
      <c r="Q3" s="440"/>
      <c r="R3" s="457"/>
    </row>
    <row r="4" spans="1:18" ht="14.25">
      <c r="A4" s="438"/>
      <c r="B4" s="438"/>
      <c r="C4" s="438"/>
      <c r="D4" s="441" t="s">
        <v>3</v>
      </c>
      <c r="E4" s="442" t="s">
        <v>4</v>
      </c>
      <c r="F4" s="442" t="s">
        <v>5</v>
      </c>
      <c r="G4" s="441" t="s">
        <v>8</v>
      </c>
      <c r="H4" s="441"/>
      <c r="I4" s="438"/>
      <c r="J4" s="438"/>
      <c r="K4" s="444"/>
      <c r="L4" s="438"/>
      <c r="M4" s="439" t="s">
        <v>9</v>
      </c>
      <c r="N4" s="457"/>
      <c r="O4" s="439" t="s">
        <v>10</v>
      </c>
      <c r="P4" s="457"/>
      <c r="Q4" s="439" t="s">
        <v>11</v>
      </c>
      <c r="R4" s="457"/>
    </row>
    <row r="5" spans="1:18" ht="24">
      <c r="A5" s="438"/>
      <c r="B5" s="438"/>
      <c r="C5" s="438"/>
      <c r="D5" s="441"/>
      <c r="E5" s="443"/>
      <c r="F5" s="443"/>
      <c r="G5" s="444" t="s">
        <v>4</v>
      </c>
      <c r="H5" s="438" t="s">
        <v>5</v>
      </c>
      <c r="I5" s="438" t="s">
        <v>34</v>
      </c>
      <c r="J5" s="438" t="s">
        <v>38</v>
      </c>
      <c r="K5" s="444" t="s">
        <v>4</v>
      </c>
      <c r="L5" s="438" t="s">
        <v>5</v>
      </c>
      <c r="M5" s="441" t="s">
        <v>4</v>
      </c>
      <c r="N5" s="438" t="s">
        <v>5</v>
      </c>
      <c r="O5" s="441" t="s">
        <v>4</v>
      </c>
      <c r="P5" s="438" t="s">
        <v>5</v>
      </c>
      <c r="Q5" s="441" t="s">
        <v>4</v>
      </c>
      <c r="R5" s="438" t="s">
        <v>5</v>
      </c>
    </row>
    <row r="6" spans="1:18" ht="14.25">
      <c r="A6" s="445" t="s">
        <v>1086</v>
      </c>
      <c r="B6" s="445"/>
      <c r="C6" s="445"/>
      <c r="D6" s="446">
        <v>4374.29</v>
      </c>
      <c r="E6" s="446">
        <v>3460.47</v>
      </c>
      <c r="F6" s="446">
        <v>913.82</v>
      </c>
      <c r="G6" s="446">
        <v>477.01</v>
      </c>
      <c r="H6" s="446">
        <v>15.79</v>
      </c>
      <c r="I6" s="446"/>
      <c r="J6" s="446"/>
      <c r="K6" s="446">
        <v>477.01</v>
      </c>
      <c r="L6" s="446">
        <v>15.79</v>
      </c>
      <c r="M6" s="352">
        <v>352.51</v>
      </c>
      <c r="N6" s="352">
        <v>35.78</v>
      </c>
      <c r="O6" s="352">
        <v>244.66</v>
      </c>
      <c r="P6" s="352">
        <v>8.1</v>
      </c>
      <c r="Q6" s="352">
        <v>2386.29</v>
      </c>
      <c r="R6" s="352">
        <v>854.15</v>
      </c>
    </row>
    <row r="7" spans="1:18" ht="14.25">
      <c r="A7" s="447">
        <v>1</v>
      </c>
      <c r="B7" s="351" t="s">
        <v>39</v>
      </c>
      <c r="C7" s="448" t="s">
        <v>933</v>
      </c>
      <c r="D7" s="355">
        <v>3072.03</v>
      </c>
      <c r="E7" s="449">
        <v>2238.12</v>
      </c>
      <c r="F7" s="449">
        <v>833.91</v>
      </c>
      <c r="G7" s="355">
        <v>13.35</v>
      </c>
      <c r="H7" s="449">
        <v>5</v>
      </c>
      <c r="I7" s="448" t="s">
        <v>933</v>
      </c>
      <c r="J7" s="448"/>
      <c r="K7" s="355"/>
      <c r="L7" s="355"/>
      <c r="M7" s="458">
        <v>50.28</v>
      </c>
      <c r="N7" s="449">
        <v>0</v>
      </c>
      <c r="O7" s="458">
        <v>37.62</v>
      </c>
      <c r="P7" s="449">
        <v>0.2</v>
      </c>
      <c r="Q7" s="458">
        <v>2136.87</v>
      </c>
      <c r="R7" s="449">
        <v>828.71</v>
      </c>
    </row>
    <row r="8" spans="1:18" ht="14.25">
      <c r="A8" s="447"/>
      <c r="B8" s="450"/>
      <c r="C8" s="448" t="s">
        <v>86</v>
      </c>
      <c r="D8" s="355"/>
      <c r="E8" s="451"/>
      <c r="F8" s="451"/>
      <c r="G8" s="355"/>
      <c r="H8" s="451"/>
      <c r="I8" s="448" t="s">
        <v>86</v>
      </c>
      <c r="J8" s="459"/>
      <c r="K8" s="460"/>
      <c r="L8" s="460"/>
      <c r="M8" s="458"/>
      <c r="N8" s="451"/>
      <c r="O8" s="458"/>
      <c r="P8" s="451"/>
      <c r="Q8" s="458"/>
      <c r="R8" s="451"/>
    </row>
    <row r="9" spans="1:18" ht="14.25">
      <c r="A9" s="447"/>
      <c r="B9" s="450"/>
      <c r="C9" s="448" t="s">
        <v>1087</v>
      </c>
      <c r="D9" s="355"/>
      <c r="E9" s="451"/>
      <c r="F9" s="451"/>
      <c r="G9" s="355"/>
      <c r="H9" s="451"/>
      <c r="I9" s="448" t="s">
        <v>1087</v>
      </c>
      <c r="J9" s="448"/>
      <c r="K9" s="355"/>
      <c r="L9" s="355"/>
      <c r="M9" s="458"/>
      <c r="N9" s="451"/>
      <c r="O9" s="458"/>
      <c r="P9" s="451"/>
      <c r="Q9" s="458"/>
      <c r="R9" s="451"/>
    </row>
    <row r="10" spans="1:18" ht="14.25">
      <c r="A10" s="447"/>
      <c r="B10" s="450"/>
      <c r="C10" s="351" t="s">
        <v>1088</v>
      </c>
      <c r="D10" s="355"/>
      <c r="E10" s="451"/>
      <c r="F10" s="451"/>
      <c r="G10" s="355"/>
      <c r="H10" s="451"/>
      <c r="I10" s="351" t="s">
        <v>1088</v>
      </c>
      <c r="J10" s="448" t="s">
        <v>1089</v>
      </c>
      <c r="K10" s="355">
        <v>13.2</v>
      </c>
      <c r="L10" s="355">
        <v>5</v>
      </c>
      <c r="M10" s="458"/>
      <c r="N10" s="451"/>
      <c r="O10" s="458"/>
      <c r="P10" s="451"/>
      <c r="Q10" s="458"/>
      <c r="R10" s="451"/>
    </row>
    <row r="11" spans="1:18" ht="14.25">
      <c r="A11" s="447"/>
      <c r="B11" s="450"/>
      <c r="C11" s="351" t="s">
        <v>1090</v>
      </c>
      <c r="D11" s="355"/>
      <c r="E11" s="451"/>
      <c r="F11" s="451"/>
      <c r="G11" s="355"/>
      <c r="H11" s="451"/>
      <c r="I11" s="351" t="s">
        <v>1090</v>
      </c>
      <c r="J11" s="453"/>
      <c r="K11" s="355"/>
      <c r="L11" s="352"/>
      <c r="M11" s="458"/>
      <c r="N11" s="451"/>
      <c r="O11" s="458"/>
      <c r="P11" s="451"/>
      <c r="Q11" s="458"/>
      <c r="R11" s="451"/>
    </row>
    <row r="12" spans="1:18" ht="14.25">
      <c r="A12" s="447"/>
      <c r="B12" s="450"/>
      <c r="C12" s="351" t="s">
        <v>195</v>
      </c>
      <c r="D12" s="355"/>
      <c r="E12" s="451"/>
      <c r="F12" s="451"/>
      <c r="G12" s="355"/>
      <c r="H12" s="451"/>
      <c r="I12" s="351" t="s">
        <v>195</v>
      </c>
      <c r="J12" s="453" t="s">
        <v>1091</v>
      </c>
      <c r="K12" s="355"/>
      <c r="L12" s="352"/>
      <c r="M12" s="458"/>
      <c r="N12" s="451"/>
      <c r="O12" s="458"/>
      <c r="P12" s="451"/>
      <c r="Q12" s="458"/>
      <c r="R12" s="451"/>
    </row>
    <row r="13" spans="1:18" ht="14.25">
      <c r="A13" s="447"/>
      <c r="B13" s="450"/>
      <c r="C13" s="351" t="s">
        <v>1092</v>
      </c>
      <c r="D13" s="355"/>
      <c r="E13" s="452"/>
      <c r="F13" s="452"/>
      <c r="G13" s="355"/>
      <c r="H13" s="452"/>
      <c r="I13" s="351" t="s">
        <v>1092</v>
      </c>
      <c r="J13" s="351" t="s">
        <v>1089</v>
      </c>
      <c r="K13" s="353">
        <v>0.15</v>
      </c>
      <c r="L13" s="353"/>
      <c r="M13" s="458"/>
      <c r="N13" s="452"/>
      <c r="O13" s="458"/>
      <c r="P13" s="452"/>
      <c r="Q13" s="458"/>
      <c r="R13" s="452"/>
    </row>
    <row r="14" spans="1:18" ht="14.25">
      <c r="A14" s="447">
        <v>2</v>
      </c>
      <c r="B14" s="351" t="s">
        <v>1093</v>
      </c>
      <c r="C14" s="448" t="s">
        <v>46</v>
      </c>
      <c r="D14" s="355">
        <v>405.71</v>
      </c>
      <c r="E14" s="449">
        <v>343</v>
      </c>
      <c r="F14" s="449">
        <v>62.71</v>
      </c>
      <c r="G14" s="355">
        <v>45.55</v>
      </c>
      <c r="H14" s="449">
        <v>10.55</v>
      </c>
      <c r="I14" s="448" t="s">
        <v>46</v>
      </c>
      <c r="J14" s="453"/>
      <c r="K14" s="355"/>
      <c r="L14" s="352"/>
      <c r="M14" s="461">
        <v>36.95</v>
      </c>
      <c r="N14" s="449">
        <v>34.56</v>
      </c>
      <c r="O14" s="458">
        <v>129.85</v>
      </c>
      <c r="P14" s="449">
        <v>6</v>
      </c>
      <c r="Q14" s="458">
        <v>130.65</v>
      </c>
      <c r="R14" s="449">
        <v>11.6</v>
      </c>
    </row>
    <row r="15" spans="1:18" ht="14.25">
      <c r="A15" s="447"/>
      <c r="B15" s="450"/>
      <c r="C15" s="448" t="s">
        <v>942</v>
      </c>
      <c r="D15" s="355"/>
      <c r="E15" s="451"/>
      <c r="F15" s="451"/>
      <c r="G15" s="355"/>
      <c r="H15" s="451"/>
      <c r="I15" s="448" t="s">
        <v>942</v>
      </c>
      <c r="J15" s="462"/>
      <c r="K15" s="463"/>
      <c r="L15" s="463"/>
      <c r="M15" s="464"/>
      <c r="N15" s="451"/>
      <c r="O15" s="458"/>
      <c r="P15" s="451"/>
      <c r="Q15" s="458"/>
      <c r="R15" s="451"/>
    </row>
    <row r="16" spans="1:18" ht="14.25">
      <c r="A16" s="447"/>
      <c r="B16" s="450"/>
      <c r="C16" s="351" t="s">
        <v>1094</v>
      </c>
      <c r="D16" s="355"/>
      <c r="E16" s="451"/>
      <c r="F16" s="451"/>
      <c r="G16" s="355"/>
      <c r="H16" s="451"/>
      <c r="I16" s="351" t="s">
        <v>1094</v>
      </c>
      <c r="J16" s="351"/>
      <c r="K16" s="353"/>
      <c r="L16" s="353"/>
      <c r="M16" s="464"/>
      <c r="N16" s="451"/>
      <c r="O16" s="458"/>
      <c r="P16" s="451"/>
      <c r="Q16" s="458"/>
      <c r="R16" s="451"/>
    </row>
    <row r="17" spans="1:18" ht="14.25">
      <c r="A17" s="447"/>
      <c r="B17" s="450"/>
      <c r="C17" s="351" t="s">
        <v>1095</v>
      </c>
      <c r="D17" s="355"/>
      <c r="E17" s="451"/>
      <c r="F17" s="451"/>
      <c r="G17" s="355"/>
      <c r="H17" s="451"/>
      <c r="I17" s="351" t="s">
        <v>1095</v>
      </c>
      <c r="J17" s="462" t="s">
        <v>1096</v>
      </c>
      <c r="K17" s="463">
        <v>36.92</v>
      </c>
      <c r="L17" s="463">
        <v>5.5</v>
      </c>
      <c r="M17" s="464"/>
      <c r="N17" s="451"/>
      <c r="O17" s="458"/>
      <c r="P17" s="451"/>
      <c r="Q17" s="458"/>
      <c r="R17" s="451"/>
    </row>
    <row r="18" spans="1:18" ht="14.25">
      <c r="A18" s="447"/>
      <c r="B18" s="450"/>
      <c r="C18" s="351" t="s">
        <v>1097</v>
      </c>
      <c r="D18" s="355"/>
      <c r="E18" s="451"/>
      <c r="F18" s="451"/>
      <c r="G18" s="355"/>
      <c r="H18" s="451"/>
      <c r="I18" s="351" t="s">
        <v>1097</v>
      </c>
      <c r="J18" s="448"/>
      <c r="K18" s="355"/>
      <c r="L18" s="355"/>
      <c r="M18" s="464"/>
      <c r="N18" s="451"/>
      <c r="O18" s="458"/>
      <c r="P18" s="451"/>
      <c r="Q18" s="458"/>
      <c r="R18" s="451"/>
    </row>
    <row r="19" spans="1:18" ht="14.25">
      <c r="A19" s="447"/>
      <c r="B19" s="450"/>
      <c r="C19" s="448" t="s">
        <v>54</v>
      </c>
      <c r="D19" s="355"/>
      <c r="E19" s="451"/>
      <c r="F19" s="451"/>
      <c r="G19" s="355"/>
      <c r="H19" s="451"/>
      <c r="I19" s="448" t="s">
        <v>54</v>
      </c>
      <c r="J19" s="448" t="s">
        <v>1098</v>
      </c>
      <c r="K19" s="355">
        <v>8.63</v>
      </c>
      <c r="L19" s="355">
        <v>5.05</v>
      </c>
      <c r="M19" s="464"/>
      <c r="N19" s="451"/>
      <c r="O19" s="458"/>
      <c r="P19" s="451"/>
      <c r="Q19" s="458"/>
      <c r="R19" s="451"/>
    </row>
    <row r="20" spans="1:18" ht="14.25">
      <c r="A20" s="447"/>
      <c r="B20" s="450"/>
      <c r="C20" s="351" t="s">
        <v>273</v>
      </c>
      <c r="D20" s="355"/>
      <c r="E20" s="452"/>
      <c r="F20" s="452"/>
      <c r="G20" s="355"/>
      <c r="H20" s="452"/>
      <c r="I20" s="351" t="s">
        <v>273</v>
      </c>
      <c r="J20" s="459"/>
      <c r="K20" s="460"/>
      <c r="L20" s="460"/>
      <c r="M20" s="465"/>
      <c r="N20" s="452"/>
      <c r="O20" s="458"/>
      <c r="P20" s="452"/>
      <c r="Q20" s="458"/>
      <c r="R20" s="452"/>
    </row>
    <row r="21" spans="1:18" ht="14.25">
      <c r="A21" s="447">
        <v>3</v>
      </c>
      <c r="B21" s="351" t="s">
        <v>356</v>
      </c>
      <c r="C21" s="448" t="s">
        <v>171</v>
      </c>
      <c r="D21" s="355">
        <v>638.55</v>
      </c>
      <c r="E21" s="449">
        <v>630.98</v>
      </c>
      <c r="F21" s="449">
        <v>7.57</v>
      </c>
      <c r="G21" s="355">
        <v>373.27</v>
      </c>
      <c r="H21" s="449">
        <v>0.19</v>
      </c>
      <c r="I21" s="448" t="s">
        <v>171</v>
      </c>
      <c r="J21" s="448"/>
      <c r="K21" s="355"/>
      <c r="L21" s="355"/>
      <c r="M21" s="458">
        <v>188.54</v>
      </c>
      <c r="N21" s="449">
        <v>1.15</v>
      </c>
      <c r="O21" s="458">
        <v>42.17</v>
      </c>
      <c r="P21" s="449">
        <v>1.87</v>
      </c>
      <c r="Q21" s="458">
        <v>27</v>
      </c>
      <c r="R21" s="449">
        <v>4.36</v>
      </c>
    </row>
    <row r="22" spans="1:18" ht="14.25">
      <c r="A22" s="447"/>
      <c r="B22" s="450"/>
      <c r="C22" s="448" t="s">
        <v>224</v>
      </c>
      <c r="D22" s="355"/>
      <c r="E22" s="451"/>
      <c r="F22" s="451"/>
      <c r="G22" s="355"/>
      <c r="H22" s="451"/>
      <c r="I22" s="448" t="s">
        <v>224</v>
      </c>
      <c r="J22" s="462"/>
      <c r="K22" s="463"/>
      <c r="L22" s="463"/>
      <c r="M22" s="458"/>
      <c r="N22" s="451"/>
      <c r="O22" s="458"/>
      <c r="P22" s="451"/>
      <c r="Q22" s="458"/>
      <c r="R22" s="451"/>
    </row>
    <row r="23" spans="1:18" ht="14.25">
      <c r="A23" s="447"/>
      <c r="B23" s="450"/>
      <c r="C23" s="351" t="s">
        <v>55</v>
      </c>
      <c r="D23" s="355"/>
      <c r="E23" s="451"/>
      <c r="F23" s="451"/>
      <c r="G23" s="355"/>
      <c r="H23" s="451"/>
      <c r="I23" s="351" t="s">
        <v>55</v>
      </c>
      <c r="J23" s="466" t="s">
        <v>1099</v>
      </c>
      <c r="K23" s="355">
        <v>32.08</v>
      </c>
      <c r="L23" s="355"/>
      <c r="M23" s="458"/>
      <c r="N23" s="451"/>
      <c r="O23" s="458"/>
      <c r="P23" s="451"/>
      <c r="Q23" s="458"/>
      <c r="R23" s="451"/>
    </row>
    <row r="24" spans="1:18" ht="14.25">
      <c r="A24" s="447"/>
      <c r="B24" s="450"/>
      <c r="C24" s="351" t="s">
        <v>180</v>
      </c>
      <c r="D24" s="355"/>
      <c r="E24" s="451"/>
      <c r="F24" s="451"/>
      <c r="G24" s="355"/>
      <c r="H24" s="451"/>
      <c r="I24" s="351" t="s">
        <v>180</v>
      </c>
      <c r="J24" s="448" t="s">
        <v>925</v>
      </c>
      <c r="K24" s="353">
        <v>15.28</v>
      </c>
      <c r="L24" s="355"/>
      <c r="M24" s="458"/>
      <c r="N24" s="451"/>
      <c r="O24" s="458"/>
      <c r="P24" s="451"/>
      <c r="Q24" s="458"/>
      <c r="R24" s="451"/>
    </row>
    <row r="25" spans="1:18" ht="14.25">
      <c r="A25" s="447"/>
      <c r="B25" s="450"/>
      <c r="C25" s="448" t="s">
        <v>53</v>
      </c>
      <c r="D25" s="355"/>
      <c r="E25" s="451"/>
      <c r="F25" s="451"/>
      <c r="G25" s="355"/>
      <c r="H25" s="451"/>
      <c r="I25" s="448" t="s">
        <v>53</v>
      </c>
      <c r="J25" s="467" t="s">
        <v>925</v>
      </c>
      <c r="K25" s="355">
        <v>21.75</v>
      </c>
      <c r="L25" s="353">
        <v>0.1</v>
      </c>
      <c r="M25" s="458"/>
      <c r="N25" s="451"/>
      <c r="O25" s="458"/>
      <c r="P25" s="451"/>
      <c r="Q25" s="458"/>
      <c r="R25" s="451"/>
    </row>
    <row r="26" spans="1:18" ht="14.25">
      <c r="A26" s="447"/>
      <c r="B26" s="450"/>
      <c r="C26" s="448" t="s">
        <v>883</v>
      </c>
      <c r="D26" s="355"/>
      <c r="E26" s="451"/>
      <c r="F26" s="451"/>
      <c r="G26" s="355"/>
      <c r="H26" s="451"/>
      <c r="I26" s="448" t="s">
        <v>883</v>
      </c>
      <c r="J26" s="448" t="s">
        <v>1089</v>
      </c>
      <c r="K26" s="460">
        <v>36</v>
      </c>
      <c r="L26" s="355"/>
      <c r="M26" s="458"/>
      <c r="N26" s="451"/>
      <c r="O26" s="458"/>
      <c r="P26" s="451"/>
      <c r="Q26" s="458"/>
      <c r="R26" s="451"/>
    </row>
    <row r="27" spans="1:18" ht="14.25">
      <c r="A27" s="447"/>
      <c r="B27" s="450"/>
      <c r="C27" s="351" t="s">
        <v>264</v>
      </c>
      <c r="D27" s="355"/>
      <c r="E27" s="451"/>
      <c r="F27" s="451"/>
      <c r="G27" s="355"/>
      <c r="H27" s="451"/>
      <c r="I27" s="351" t="s">
        <v>264</v>
      </c>
      <c r="J27" s="468" t="s">
        <v>1100</v>
      </c>
      <c r="K27" s="463">
        <v>29.54</v>
      </c>
      <c r="L27" s="463"/>
      <c r="M27" s="458"/>
      <c r="N27" s="451"/>
      <c r="O27" s="458"/>
      <c r="P27" s="451"/>
      <c r="Q27" s="458"/>
      <c r="R27" s="451"/>
    </row>
    <row r="28" spans="1:18" ht="14.25">
      <c r="A28" s="447"/>
      <c r="B28" s="450"/>
      <c r="C28" s="453" t="s">
        <v>60</v>
      </c>
      <c r="D28" s="355"/>
      <c r="E28" s="451"/>
      <c r="F28" s="451"/>
      <c r="G28" s="355"/>
      <c r="H28" s="451"/>
      <c r="I28" s="453" t="s">
        <v>60</v>
      </c>
      <c r="J28" s="453" t="s">
        <v>1100</v>
      </c>
      <c r="K28" s="352">
        <v>25.8</v>
      </c>
      <c r="L28" s="469"/>
      <c r="M28" s="458"/>
      <c r="N28" s="451"/>
      <c r="O28" s="458"/>
      <c r="P28" s="451"/>
      <c r="Q28" s="458"/>
      <c r="R28" s="451"/>
    </row>
    <row r="29" spans="1:18" ht="14.25">
      <c r="A29" s="447"/>
      <c r="B29" s="450"/>
      <c r="C29" s="448" t="s">
        <v>1101</v>
      </c>
      <c r="D29" s="355"/>
      <c r="E29" s="451"/>
      <c r="F29" s="451"/>
      <c r="G29" s="355"/>
      <c r="H29" s="451"/>
      <c r="I29" s="448" t="s">
        <v>1101</v>
      </c>
      <c r="J29" s="470" t="s">
        <v>1099</v>
      </c>
      <c r="K29" s="355">
        <v>25.55</v>
      </c>
      <c r="L29" s="355"/>
      <c r="M29" s="458"/>
      <c r="N29" s="451"/>
      <c r="O29" s="458"/>
      <c r="P29" s="451"/>
      <c r="Q29" s="458"/>
      <c r="R29" s="451"/>
    </row>
    <row r="30" spans="1:18" ht="14.25">
      <c r="A30" s="447"/>
      <c r="B30" s="450"/>
      <c r="C30" s="351" t="s">
        <v>59</v>
      </c>
      <c r="D30" s="355"/>
      <c r="E30" s="451"/>
      <c r="F30" s="451"/>
      <c r="G30" s="355"/>
      <c r="H30" s="451"/>
      <c r="I30" s="351" t="s">
        <v>59</v>
      </c>
      <c r="J30" s="453" t="s">
        <v>925</v>
      </c>
      <c r="K30" s="355">
        <v>20.28</v>
      </c>
      <c r="L30" s="352"/>
      <c r="M30" s="458"/>
      <c r="N30" s="451"/>
      <c r="O30" s="458"/>
      <c r="P30" s="451"/>
      <c r="Q30" s="458"/>
      <c r="R30" s="451"/>
    </row>
    <row r="31" spans="1:18" ht="14.25">
      <c r="A31" s="447"/>
      <c r="B31" s="450"/>
      <c r="C31" s="351" t="s">
        <v>92</v>
      </c>
      <c r="D31" s="355"/>
      <c r="E31" s="451"/>
      <c r="F31" s="451"/>
      <c r="G31" s="355"/>
      <c r="H31" s="451"/>
      <c r="I31" s="351" t="s">
        <v>92</v>
      </c>
      <c r="J31" s="448" t="s">
        <v>1100</v>
      </c>
      <c r="K31" s="355">
        <v>17.46</v>
      </c>
      <c r="L31" s="355">
        <v>0.07</v>
      </c>
      <c r="M31" s="458"/>
      <c r="N31" s="451"/>
      <c r="O31" s="458"/>
      <c r="P31" s="451"/>
      <c r="Q31" s="458"/>
      <c r="R31" s="451"/>
    </row>
    <row r="32" spans="1:18" ht="14.25">
      <c r="A32" s="447"/>
      <c r="B32" s="450"/>
      <c r="C32" s="448" t="s">
        <v>1102</v>
      </c>
      <c r="D32" s="355"/>
      <c r="E32" s="451"/>
      <c r="F32" s="451"/>
      <c r="G32" s="355"/>
      <c r="H32" s="451"/>
      <c r="I32" s="448" t="s">
        <v>1102</v>
      </c>
      <c r="J32" s="468" t="s">
        <v>161</v>
      </c>
      <c r="K32" s="463">
        <v>8.68</v>
      </c>
      <c r="L32" s="463"/>
      <c r="M32" s="458"/>
      <c r="N32" s="451"/>
      <c r="O32" s="458"/>
      <c r="P32" s="451"/>
      <c r="Q32" s="458"/>
      <c r="R32" s="451"/>
    </row>
    <row r="33" spans="1:18" ht="14.25">
      <c r="A33" s="447"/>
      <c r="B33" s="450"/>
      <c r="C33" s="448" t="s">
        <v>78</v>
      </c>
      <c r="D33" s="355"/>
      <c r="E33" s="451"/>
      <c r="F33" s="451"/>
      <c r="G33" s="355"/>
      <c r="H33" s="451"/>
      <c r="I33" s="448" t="s">
        <v>78</v>
      </c>
      <c r="J33" s="471" t="s">
        <v>1091</v>
      </c>
      <c r="K33" s="463">
        <v>10.75</v>
      </c>
      <c r="L33" s="472"/>
      <c r="M33" s="458"/>
      <c r="N33" s="451"/>
      <c r="O33" s="458"/>
      <c r="P33" s="451"/>
      <c r="Q33" s="458"/>
      <c r="R33" s="451"/>
    </row>
    <row r="34" spans="1:18" ht="14.25">
      <c r="A34" s="447"/>
      <c r="B34" s="450"/>
      <c r="C34" s="351" t="s">
        <v>1103</v>
      </c>
      <c r="D34" s="355"/>
      <c r="E34" s="451"/>
      <c r="F34" s="451"/>
      <c r="G34" s="355"/>
      <c r="H34" s="451"/>
      <c r="I34" s="351" t="s">
        <v>1103</v>
      </c>
      <c r="J34" s="453" t="s">
        <v>1104</v>
      </c>
      <c r="K34" s="355">
        <v>5.61</v>
      </c>
      <c r="L34" s="352">
        <v>0.02</v>
      </c>
      <c r="M34" s="458"/>
      <c r="N34" s="451"/>
      <c r="O34" s="458"/>
      <c r="P34" s="451"/>
      <c r="Q34" s="458"/>
      <c r="R34" s="451"/>
    </row>
    <row r="35" spans="1:18" ht="14.25">
      <c r="A35" s="447"/>
      <c r="B35" s="450"/>
      <c r="C35" s="448" t="s">
        <v>56</v>
      </c>
      <c r="D35" s="355"/>
      <c r="E35" s="451"/>
      <c r="F35" s="451"/>
      <c r="G35" s="355"/>
      <c r="H35" s="451"/>
      <c r="I35" s="448" t="s">
        <v>56</v>
      </c>
      <c r="J35" s="473" t="s">
        <v>925</v>
      </c>
      <c r="K35" s="463">
        <v>20.09</v>
      </c>
      <c r="L35" s="463"/>
      <c r="M35" s="458"/>
      <c r="N35" s="451"/>
      <c r="O35" s="458"/>
      <c r="P35" s="451"/>
      <c r="Q35" s="458"/>
      <c r="R35" s="451"/>
    </row>
    <row r="36" spans="1:18" ht="14.25">
      <c r="A36" s="447"/>
      <c r="B36" s="450"/>
      <c r="C36" s="448" t="s">
        <v>204</v>
      </c>
      <c r="D36" s="355"/>
      <c r="E36" s="451"/>
      <c r="F36" s="451"/>
      <c r="G36" s="355"/>
      <c r="H36" s="451"/>
      <c r="I36" s="448" t="s">
        <v>204</v>
      </c>
      <c r="J36" s="473" t="s">
        <v>1098</v>
      </c>
      <c r="K36" s="463">
        <v>11.88</v>
      </c>
      <c r="L36" s="463"/>
      <c r="M36" s="458"/>
      <c r="N36" s="451"/>
      <c r="O36" s="458"/>
      <c r="P36" s="451"/>
      <c r="Q36" s="458"/>
      <c r="R36" s="451"/>
    </row>
    <row r="37" spans="1:18" ht="14.25">
      <c r="A37" s="447"/>
      <c r="B37" s="450"/>
      <c r="C37" s="351" t="s">
        <v>904</v>
      </c>
      <c r="D37" s="355"/>
      <c r="E37" s="451"/>
      <c r="F37" s="451"/>
      <c r="G37" s="355"/>
      <c r="H37" s="451"/>
      <c r="I37" s="351" t="s">
        <v>904</v>
      </c>
      <c r="J37" s="448"/>
      <c r="K37" s="355"/>
      <c r="L37" s="355"/>
      <c r="M37" s="458"/>
      <c r="N37" s="451"/>
      <c r="O37" s="458"/>
      <c r="P37" s="451"/>
      <c r="Q37" s="458"/>
      <c r="R37" s="451"/>
    </row>
    <row r="38" spans="1:18" ht="14.25">
      <c r="A38" s="447"/>
      <c r="B38" s="450"/>
      <c r="C38" s="448" t="s">
        <v>1105</v>
      </c>
      <c r="D38" s="355"/>
      <c r="E38" s="451"/>
      <c r="F38" s="451"/>
      <c r="G38" s="355"/>
      <c r="H38" s="451"/>
      <c r="I38" s="448" t="s">
        <v>1105</v>
      </c>
      <c r="J38" s="462" t="s">
        <v>1106</v>
      </c>
      <c r="K38" s="463">
        <v>19.84</v>
      </c>
      <c r="L38" s="463"/>
      <c r="M38" s="458"/>
      <c r="N38" s="451"/>
      <c r="O38" s="458"/>
      <c r="P38" s="451"/>
      <c r="Q38" s="458"/>
      <c r="R38" s="451"/>
    </row>
    <row r="39" spans="1:18" ht="14.25">
      <c r="A39" s="447"/>
      <c r="B39" s="450"/>
      <c r="C39" s="351" t="s">
        <v>1107</v>
      </c>
      <c r="D39" s="355"/>
      <c r="E39" s="451"/>
      <c r="F39" s="451"/>
      <c r="G39" s="355"/>
      <c r="H39" s="451"/>
      <c r="I39" s="351" t="s">
        <v>1107</v>
      </c>
      <c r="J39" s="470" t="s">
        <v>1104</v>
      </c>
      <c r="K39" s="353">
        <v>16.24</v>
      </c>
      <c r="L39" s="355"/>
      <c r="M39" s="458"/>
      <c r="N39" s="451"/>
      <c r="O39" s="458"/>
      <c r="P39" s="451"/>
      <c r="Q39" s="458"/>
      <c r="R39" s="451"/>
    </row>
    <row r="40" spans="1:18" ht="14.25">
      <c r="A40" s="447"/>
      <c r="B40" s="450"/>
      <c r="C40" s="351" t="s">
        <v>1108</v>
      </c>
      <c r="D40" s="355"/>
      <c r="E40" s="451"/>
      <c r="F40" s="451"/>
      <c r="G40" s="355"/>
      <c r="H40" s="451"/>
      <c r="I40" s="351" t="s">
        <v>1108</v>
      </c>
      <c r="J40" s="448" t="s">
        <v>1091</v>
      </c>
      <c r="K40" s="355">
        <v>0.3</v>
      </c>
      <c r="L40" s="355"/>
      <c r="M40" s="458"/>
      <c r="N40" s="451"/>
      <c r="O40" s="458"/>
      <c r="P40" s="451"/>
      <c r="Q40" s="458"/>
      <c r="R40" s="451"/>
    </row>
    <row r="41" spans="1:18" ht="14.25">
      <c r="A41" s="447"/>
      <c r="B41" s="450"/>
      <c r="C41" s="448" t="s">
        <v>508</v>
      </c>
      <c r="D41" s="355"/>
      <c r="E41" s="451"/>
      <c r="F41" s="451"/>
      <c r="G41" s="355"/>
      <c r="H41" s="451"/>
      <c r="I41" s="448" t="s">
        <v>508</v>
      </c>
      <c r="J41" s="473" t="s">
        <v>1109</v>
      </c>
      <c r="K41" s="463">
        <v>3.5</v>
      </c>
      <c r="L41" s="463"/>
      <c r="M41" s="458"/>
      <c r="N41" s="451"/>
      <c r="O41" s="458"/>
      <c r="P41" s="451"/>
      <c r="Q41" s="458"/>
      <c r="R41" s="451"/>
    </row>
    <row r="42" spans="1:18" ht="14.25">
      <c r="A42" s="447"/>
      <c r="B42" s="450"/>
      <c r="C42" s="351" t="s">
        <v>943</v>
      </c>
      <c r="D42" s="355"/>
      <c r="E42" s="451"/>
      <c r="F42" s="451"/>
      <c r="G42" s="355"/>
      <c r="H42" s="451"/>
      <c r="I42" s="351" t="s">
        <v>943</v>
      </c>
      <c r="J42" s="473" t="s">
        <v>1110</v>
      </c>
      <c r="K42" s="463">
        <v>5.85</v>
      </c>
      <c r="L42" s="463"/>
      <c r="M42" s="458"/>
      <c r="N42" s="451"/>
      <c r="O42" s="458"/>
      <c r="P42" s="451"/>
      <c r="Q42" s="458"/>
      <c r="R42" s="451"/>
    </row>
    <row r="43" spans="1:18" ht="14.25">
      <c r="A43" s="447"/>
      <c r="B43" s="450"/>
      <c r="C43" s="351" t="s">
        <v>42</v>
      </c>
      <c r="D43" s="355"/>
      <c r="E43" s="451"/>
      <c r="F43" s="451"/>
      <c r="G43" s="355"/>
      <c r="H43" s="451"/>
      <c r="I43" s="351" t="s">
        <v>42</v>
      </c>
      <c r="J43" s="448" t="s">
        <v>1106</v>
      </c>
      <c r="K43" s="355">
        <v>2.55</v>
      </c>
      <c r="L43" s="355"/>
      <c r="M43" s="458"/>
      <c r="N43" s="451"/>
      <c r="O43" s="458"/>
      <c r="P43" s="451"/>
      <c r="Q43" s="458"/>
      <c r="R43" s="451"/>
    </row>
    <row r="44" spans="1:18" ht="14.25">
      <c r="A44" s="447"/>
      <c r="B44" s="450"/>
      <c r="C44" s="351" t="s">
        <v>965</v>
      </c>
      <c r="D44" s="355"/>
      <c r="E44" s="451"/>
      <c r="F44" s="451"/>
      <c r="G44" s="355"/>
      <c r="H44" s="451"/>
      <c r="I44" s="351" t="s">
        <v>965</v>
      </c>
      <c r="J44" s="448" t="s">
        <v>1089</v>
      </c>
      <c r="K44" s="460">
        <v>8.36</v>
      </c>
      <c r="L44" s="355"/>
      <c r="M44" s="458"/>
      <c r="N44" s="451"/>
      <c r="O44" s="458"/>
      <c r="P44" s="451"/>
      <c r="Q44" s="458"/>
      <c r="R44" s="451"/>
    </row>
    <row r="45" spans="1:18" ht="14.25">
      <c r="A45" s="447"/>
      <c r="B45" s="450"/>
      <c r="C45" s="351" t="s">
        <v>58</v>
      </c>
      <c r="D45" s="355"/>
      <c r="E45" s="451"/>
      <c r="F45" s="451"/>
      <c r="G45" s="355"/>
      <c r="H45" s="451"/>
      <c r="I45" s="351" t="s">
        <v>58</v>
      </c>
      <c r="J45" s="448" t="s">
        <v>1111</v>
      </c>
      <c r="K45" s="355">
        <v>8.27</v>
      </c>
      <c r="L45" s="355"/>
      <c r="M45" s="458"/>
      <c r="N45" s="451"/>
      <c r="O45" s="458"/>
      <c r="P45" s="451"/>
      <c r="Q45" s="458"/>
      <c r="R45" s="451"/>
    </row>
    <row r="46" spans="1:18" ht="14.25">
      <c r="A46" s="447"/>
      <c r="B46" s="450"/>
      <c r="C46" s="448" t="s">
        <v>989</v>
      </c>
      <c r="D46" s="355"/>
      <c r="E46" s="451"/>
      <c r="F46" s="451"/>
      <c r="G46" s="355"/>
      <c r="H46" s="451"/>
      <c r="I46" s="448" t="s">
        <v>989</v>
      </c>
      <c r="J46" s="448" t="s">
        <v>1100</v>
      </c>
      <c r="K46" s="355">
        <v>8.73</v>
      </c>
      <c r="L46" s="355"/>
      <c r="M46" s="458"/>
      <c r="N46" s="451"/>
      <c r="O46" s="458"/>
      <c r="P46" s="451"/>
      <c r="Q46" s="458"/>
      <c r="R46" s="451"/>
    </row>
    <row r="47" spans="1:18" ht="14.25">
      <c r="A47" s="447"/>
      <c r="B47" s="450"/>
      <c r="C47" s="448" t="s">
        <v>93</v>
      </c>
      <c r="D47" s="355"/>
      <c r="E47" s="451"/>
      <c r="F47" s="451"/>
      <c r="G47" s="355"/>
      <c r="H47" s="451"/>
      <c r="I47" s="448" t="s">
        <v>93</v>
      </c>
      <c r="J47" s="470" t="s">
        <v>1099</v>
      </c>
      <c r="K47" s="355">
        <v>9.09</v>
      </c>
      <c r="L47" s="355"/>
      <c r="M47" s="458"/>
      <c r="N47" s="451"/>
      <c r="O47" s="458"/>
      <c r="P47" s="451"/>
      <c r="Q47" s="458"/>
      <c r="R47" s="451"/>
    </row>
    <row r="48" spans="1:18" ht="14.25">
      <c r="A48" s="447"/>
      <c r="B48" s="450"/>
      <c r="C48" s="448" t="s">
        <v>962</v>
      </c>
      <c r="D48" s="355"/>
      <c r="E48" s="452"/>
      <c r="F48" s="452"/>
      <c r="G48" s="355"/>
      <c r="H48" s="452"/>
      <c r="I48" s="448" t="s">
        <v>962</v>
      </c>
      <c r="J48" s="466" t="s">
        <v>161</v>
      </c>
      <c r="K48" s="353">
        <v>9.79</v>
      </c>
      <c r="L48" s="355"/>
      <c r="M48" s="458"/>
      <c r="N48" s="452"/>
      <c r="O48" s="458"/>
      <c r="P48" s="452"/>
      <c r="Q48" s="458"/>
      <c r="R48" s="452"/>
    </row>
    <row r="49" spans="1:18" ht="14.25">
      <c r="A49" s="447">
        <v>4</v>
      </c>
      <c r="B49" s="351" t="s">
        <v>436</v>
      </c>
      <c r="C49" s="351" t="s">
        <v>1112</v>
      </c>
      <c r="D49" s="355">
        <v>80.28</v>
      </c>
      <c r="E49" s="449">
        <v>74.77</v>
      </c>
      <c r="F49" s="449">
        <v>5.51</v>
      </c>
      <c r="G49" s="355">
        <v>23.01</v>
      </c>
      <c r="H49" s="449">
        <v>0</v>
      </c>
      <c r="I49" s="351" t="s">
        <v>1112</v>
      </c>
      <c r="J49" s="351" t="s">
        <v>1113</v>
      </c>
      <c r="K49" s="353">
        <v>2.1</v>
      </c>
      <c r="L49" s="353"/>
      <c r="M49" s="458">
        <v>25.21</v>
      </c>
      <c r="N49" s="449">
        <v>0.01</v>
      </c>
      <c r="O49" s="458">
        <v>8.79</v>
      </c>
      <c r="P49" s="449">
        <v>0</v>
      </c>
      <c r="Q49" s="458">
        <v>17.76</v>
      </c>
      <c r="R49" s="449">
        <v>5.5</v>
      </c>
    </row>
    <row r="50" spans="1:18" ht="14.25">
      <c r="A50" s="447"/>
      <c r="B50" s="450"/>
      <c r="C50" s="448" t="s">
        <v>1114</v>
      </c>
      <c r="D50" s="355"/>
      <c r="E50" s="451"/>
      <c r="F50" s="451"/>
      <c r="G50" s="355"/>
      <c r="H50" s="451"/>
      <c r="I50" s="448" t="s">
        <v>1114</v>
      </c>
      <c r="J50" s="470" t="s">
        <v>1110</v>
      </c>
      <c r="K50" s="355">
        <v>8.56</v>
      </c>
      <c r="L50" s="355"/>
      <c r="M50" s="458"/>
      <c r="N50" s="451"/>
      <c r="O50" s="458"/>
      <c r="P50" s="451"/>
      <c r="Q50" s="458"/>
      <c r="R50" s="451"/>
    </row>
    <row r="51" spans="1:18" ht="14.25">
      <c r="A51" s="447"/>
      <c r="B51" s="450"/>
      <c r="C51" s="448" t="s">
        <v>1115</v>
      </c>
      <c r="D51" s="355"/>
      <c r="E51" s="451"/>
      <c r="F51" s="451"/>
      <c r="G51" s="355"/>
      <c r="H51" s="451"/>
      <c r="I51" s="448" t="s">
        <v>1115</v>
      </c>
      <c r="J51" s="453" t="s">
        <v>1104</v>
      </c>
      <c r="K51" s="355">
        <v>3.96</v>
      </c>
      <c r="L51" s="352"/>
      <c r="M51" s="458"/>
      <c r="N51" s="451"/>
      <c r="O51" s="458"/>
      <c r="P51" s="451"/>
      <c r="Q51" s="458"/>
      <c r="R51" s="451"/>
    </row>
    <row r="52" spans="1:18" ht="14.25">
      <c r="A52" s="447"/>
      <c r="B52" s="450"/>
      <c r="C52" s="351" t="s">
        <v>1116</v>
      </c>
      <c r="D52" s="355"/>
      <c r="E52" s="451"/>
      <c r="F52" s="451"/>
      <c r="G52" s="355"/>
      <c r="H52" s="451"/>
      <c r="I52" s="351" t="s">
        <v>1116</v>
      </c>
      <c r="J52" s="448"/>
      <c r="K52" s="352"/>
      <c r="L52" s="355"/>
      <c r="M52" s="458"/>
      <c r="N52" s="451"/>
      <c r="O52" s="458"/>
      <c r="P52" s="451"/>
      <c r="Q52" s="458"/>
      <c r="R52" s="451"/>
    </row>
    <row r="53" spans="1:18" ht="14.25">
      <c r="A53" s="447"/>
      <c r="B53" s="450"/>
      <c r="C53" s="351" t="s">
        <v>1117</v>
      </c>
      <c r="D53" s="355"/>
      <c r="E53" s="451"/>
      <c r="F53" s="451"/>
      <c r="G53" s="355"/>
      <c r="H53" s="451"/>
      <c r="I53" s="351" t="s">
        <v>1117</v>
      </c>
      <c r="J53" s="448"/>
      <c r="K53" s="355"/>
      <c r="L53" s="355"/>
      <c r="M53" s="458"/>
      <c r="N53" s="451"/>
      <c r="O53" s="458"/>
      <c r="P53" s="451"/>
      <c r="Q53" s="458"/>
      <c r="R53" s="451"/>
    </row>
    <row r="54" spans="1:18" ht="14.25">
      <c r="A54" s="447"/>
      <c r="B54" s="450"/>
      <c r="C54" s="351" t="s">
        <v>182</v>
      </c>
      <c r="D54" s="355"/>
      <c r="E54" s="451"/>
      <c r="F54" s="451"/>
      <c r="G54" s="355"/>
      <c r="H54" s="451"/>
      <c r="I54" s="351" t="s">
        <v>182</v>
      </c>
      <c r="J54" s="466" t="s">
        <v>1100</v>
      </c>
      <c r="K54" s="355">
        <v>3.43</v>
      </c>
      <c r="L54" s="355"/>
      <c r="M54" s="458"/>
      <c r="N54" s="451"/>
      <c r="O54" s="458"/>
      <c r="P54" s="451"/>
      <c r="Q54" s="458"/>
      <c r="R54" s="451"/>
    </row>
    <row r="55" spans="1:18" ht="14.25">
      <c r="A55" s="447"/>
      <c r="B55" s="450"/>
      <c r="C55" s="351" t="s">
        <v>177</v>
      </c>
      <c r="D55" s="355"/>
      <c r="E55" s="451"/>
      <c r="F55" s="451"/>
      <c r="G55" s="355"/>
      <c r="H55" s="451"/>
      <c r="I55" s="351" t="s">
        <v>177</v>
      </c>
      <c r="J55" s="466" t="s">
        <v>1110</v>
      </c>
      <c r="K55" s="355">
        <v>1.14</v>
      </c>
      <c r="L55" s="355"/>
      <c r="M55" s="458"/>
      <c r="N55" s="451"/>
      <c r="O55" s="458"/>
      <c r="P55" s="451"/>
      <c r="Q55" s="458"/>
      <c r="R55" s="451"/>
    </row>
    <row r="56" spans="1:18" ht="14.25">
      <c r="A56" s="447"/>
      <c r="B56" s="450"/>
      <c r="C56" s="351" t="s">
        <v>478</v>
      </c>
      <c r="D56" s="355"/>
      <c r="E56" s="451"/>
      <c r="F56" s="451"/>
      <c r="G56" s="355"/>
      <c r="H56" s="451"/>
      <c r="I56" s="351" t="s">
        <v>478</v>
      </c>
      <c r="J56" s="448"/>
      <c r="K56" s="352"/>
      <c r="L56" s="355"/>
      <c r="M56" s="458"/>
      <c r="N56" s="451"/>
      <c r="O56" s="458"/>
      <c r="P56" s="451"/>
      <c r="Q56" s="458"/>
      <c r="R56" s="451"/>
    </row>
    <row r="57" spans="1:18" ht="14.25">
      <c r="A57" s="447"/>
      <c r="B57" s="450"/>
      <c r="C57" s="351" t="s">
        <v>350</v>
      </c>
      <c r="D57" s="355"/>
      <c r="E57" s="451"/>
      <c r="F57" s="451"/>
      <c r="G57" s="355"/>
      <c r="H57" s="451"/>
      <c r="I57" s="351" t="s">
        <v>350</v>
      </c>
      <c r="J57" s="448"/>
      <c r="K57" s="355"/>
      <c r="L57" s="355"/>
      <c r="M57" s="458"/>
      <c r="N57" s="451"/>
      <c r="O57" s="458"/>
      <c r="P57" s="451"/>
      <c r="Q57" s="458"/>
      <c r="R57" s="451"/>
    </row>
    <row r="58" spans="1:18" ht="14.25">
      <c r="A58" s="447"/>
      <c r="B58" s="450"/>
      <c r="C58" s="351" t="s">
        <v>1118</v>
      </c>
      <c r="D58" s="355"/>
      <c r="E58" s="452"/>
      <c r="F58" s="452"/>
      <c r="G58" s="355"/>
      <c r="H58" s="452"/>
      <c r="I58" s="351" t="s">
        <v>1118</v>
      </c>
      <c r="J58" s="468" t="s">
        <v>1089</v>
      </c>
      <c r="K58" s="463">
        <v>3.82</v>
      </c>
      <c r="L58" s="463"/>
      <c r="M58" s="458"/>
      <c r="N58" s="452"/>
      <c r="O58" s="458"/>
      <c r="P58" s="452"/>
      <c r="Q58" s="458"/>
      <c r="R58" s="452"/>
    </row>
    <row r="59" spans="1:18" ht="14.25">
      <c r="A59" s="447">
        <v>5</v>
      </c>
      <c r="B59" s="454" t="s">
        <v>1025</v>
      </c>
      <c r="C59" s="351" t="s">
        <v>634</v>
      </c>
      <c r="D59" s="355">
        <v>122.43</v>
      </c>
      <c r="E59" s="449">
        <v>118.43</v>
      </c>
      <c r="F59" s="449">
        <v>4</v>
      </c>
      <c r="G59" s="355">
        <v>12.59</v>
      </c>
      <c r="H59" s="449">
        <v>0</v>
      </c>
      <c r="I59" s="351" t="s">
        <v>634</v>
      </c>
      <c r="J59" s="448"/>
      <c r="K59" s="355"/>
      <c r="L59" s="355"/>
      <c r="M59" s="458">
        <v>38.39</v>
      </c>
      <c r="N59" s="449">
        <v>0.01</v>
      </c>
      <c r="O59" s="458">
        <v>22.73</v>
      </c>
      <c r="P59" s="449">
        <v>0.01</v>
      </c>
      <c r="Q59" s="458">
        <v>44.72</v>
      </c>
      <c r="R59" s="449">
        <v>3.98</v>
      </c>
    </row>
    <row r="60" spans="1:18" ht="14.25">
      <c r="A60" s="447"/>
      <c r="B60" s="455"/>
      <c r="C60" s="351" t="s">
        <v>1119</v>
      </c>
      <c r="D60" s="355"/>
      <c r="E60" s="451"/>
      <c r="F60" s="451"/>
      <c r="G60" s="355"/>
      <c r="H60" s="451"/>
      <c r="I60" s="351" t="s">
        <v>1119</v>
      </c>
      <c r="J60" s="468"/>
      <c r="K60" s="463"/>
      <c r="L60" s="463"/>
      <c r="M60" s="458"/>
      <c r="N60" s="451"/>
      <c r="O60" s="458"/>
      <c r="P60" s="451"/>
      <c r="Q60" s="458"/>
      <c r="R60" s="451"/>
    </row>
    <row r="61" spans="1:18" ht="14.25">
      <c r="A61" s="447"/>
      <c r="B61" s="455"/>
      <c r="C61" s="351" t="s">
        <v>1120</v>
      </c>
      <c r="D61" s="355"/>
      <c r="E61" s="451"/>
      <c r="F61" s="451"/>
      <c r="G61" s="355"/>
      <c r="H61" s="451"/>
      <c r="I61" s="351" t="s">
        <v>1120</v>
      </c>
      <c r="J61" s="453"/>
      <c r="K61" s="355"/>
      <c r="L61" s="352"/>
      <c r="M61" s="458"/>
      <c r="N61" s="451"/>
      <c r="O61" s="458"/>
      <c r="P61" s="451"/>
      <c r="Q61" s="458"/>
      <c r="R61" s="451"/>
    </row>
    <row r="62" spans="1:18" ht="14.25">
      <c r="A62" s="447"/>
      <c r="B62" s="455"/>
      <c r="C62" s="351" t="s">
        <v>1121</v>
      </c>
      <c r="D62" s="355"/>
      <c r="E62" s="451"/>
      <c r="F62" s="451"/>
      <c r="G62" s="355"/>
      <c r="H62" s="451"/>
      <c r="I62" s="351" t="s">
        <v>1121</v>
      </c>
      <c r="J62" s="448"/>
      <c r="K62" s="355"/>
      <c r="L62" s="355"/>
      <c r="M62" s="458"/>
      <c r="N62" s="451"/>
      <c r="O62" s="458"/>
      <c r="P62" s="451"/>
      <c r="Q62" s="458"/>
      <c r="R62" s="451"/>
    </row>
    <row r="63" spans="1:18" ht="14.25">
      <c r="A63" s="447"/>
      <c r="B63" s="455"/>
      <c r="C63" s="351" t="s">
        <v>1122</v>
      </c>
      <c r="D63" s="355"/>
      <c r="E63" s="451"/>
      <c r="F63" s="451"/>
      <c r="G63" s="355"/>
      <c r="H63" s="451"/>
      <c r="I63" s="351" t="s">
        <v>1122</v>
      </c>
      <c r="J63" s="448"/>
      <c r="K63" s="352"/>
      <c r="L63" s="355"/>
      <c r="M63" s="458"/>
      <c r="N63" s="451"/>
      <c r="O63" s="458"/>
      <c r="P63" s="451"/>
      <c r="Q63" s="458"/>
      <c r="R63" s="451"/>
    </row>
    <row r="64" spans="1:18" ht="14.25">
      <c r="A64" s="447"/>
      <c r="B64" s="455"/>
      <c r="C64" s="351" t="s">
        <v>1123</v>
      </c>
      <c r="D64" s="355"/>
      <c r="E64" s="451"/>
      <c r="F64" s="451"/>
      <c r="G64" s="355"/>
      <c r="H64" s="451"/>
      <c r="I64" s="351" t="s">
        <v>1123</v>
      </c>
      <c r="J64" s="459" t="s">
        <v>1110</v>
      </c>
      <c r="K64" s="460">
        <v>2.54</v>
      </c>
      <c r="L64" s="460"/>
      <c r="M64" s="458"/>
      <c r="N64" s="451"/>
      <c r="O64" s="458"/>
      <c r="P64" s="451"/>
      <c r="Q64" s="458"/>
      <c r="R64" s="451"/>
    </row>
    <row r="65" spans="1:18" ht="14.25">
      <c r="A65" s="447"/>
      <c r="B65" s="455"/>
      <c r="C65" s="351" t="s">
        <v>1124</v>
      </c>
      <c r="D65" s="355"/>
      <c r="E65" s="451"/>
      <c r="F65" s="451"/>
      <c r="G65" s="355"/>
      <c r="H65" s="451"/>
      <c r="I65" s="351" t="s">
        <v>1124</v>
      </c>
      <c r="J65" s="448" t="s">
        <v>925</v>
      </c>
      <c r="K65" s="352">
        <v>0.08</v>
      </c>
      <c r="L65" s="355"/>
      <c r="M65" s="458"/>
      <c r="N65" s="451"/>
      <c r="O65" s="458"/>
      <c r="P65" s="451"/>
      <c r="Q65" s="458"/>
      <c r="R65" s="451"/>
    </row>
    <row r="66" spans="1:18" ht="14.25">
      <c r="A66" s="447"/>
      <c r="B66" s="455"/>
      <c r="C66" s="448" t="s">
        <v>1125</v>
      </c>
      <c r="D66" s="355"/>
      <c r="E66" s="451"/>
      <c r="F66" s="451"/>
      <c r="G66" s="355"/>
      <c r="H66" s="451"/>
      <c r="I66" s="448" t="s">
        <v>1125</v>
      </c>
      <c r="J66" s="453"/>
      <c r="K66" s="355"/>
      <c r="L66" s="352"/>
      <c r="M66" s="458"/>
      <c r="N66" s="451"/>
      <c r="O66" s="458"/>
      <c r="P66" s="451"/>
      <c r="Q66" s="458"/>
      <c r="R66" s="451"/>
    </row>
    <row r="67" spans="1:18" ht="14.25">
      <c r="A67" s="447"/>
      <c r="B67" s="455"/>
      <c r="C67" s="351" t="s">
        <v>1126</v>
      </c>
      <c r="D67" s="355"/>
      <c r="E67" s="451"/>
      <c r="F67" s="451"/>
      <c r="G67" s="355"/>
      <c r="H67" s="451"/>
      <c r="I67" s="351" t="s">
        <v>1126</v>
      </c>
      <c r="J67" s="448"/>
      <c r="K67" s="352"/>
      <c r="L67" s="355"/>
      <c r="M67" s="458"/>
      <c r="N67" s="451"/>
      <c r="O67" s="458"/>
      <c r="P67" s="451"/>
      <c r="Q67" s="458"/>
      <c r="R67" s="451"/>
    </row>
    <row r="68" spans="1:18" ht="14.25">
      <c r="A68" s="447"/>
      <c r="B68" s="455"/>
      <c r="C68" s="351" t="s">
        <v>1127</v>
      </c>
      <c r="D68" s="355"/>
      <c r="E68" s="451"/>
      <c r="F68" s="451"/>
      <c r="G68" s="355"/>
      <c r="H68" s="451"/>
      <c r="I68" s="351" t="s">
        <v>1127</v>
      </c>
      <c r="J68" s="448"/>
      <c r="K68" s="355"/>
      <c r="L68" s="355"/>
      <c r="M68" s="458"/>
      <c r="N68" s="451"/>
      <c r="O68" s="458"/>
      <c r="P68" s="451"/>
      <c r="Q68" s="458"/>
      <c r="R68" s="451"/>
    </row>
    <row r="69" spans="1:18" ht="14.25">
      <c r="A69" s="447"/>
      <c r="B69" s="455"/>
      <c r="C69" s="448" t="s">
        <v>1128</v>
      </c>
      <c r="D69" s="355"/>
      <c r="E69" s="451"/>
      <c r="F69" s="451"/>
      <c r="G69" s="355"/>
      <c r="H69" s="451"/>
      <c r="I69" s="448" t="s">
        <v>1128</v>
      </c>
      <c r="J69" s="448" t="s">
        <v>1109</v>
      </c>
      <c r="K69" s="355">
        <v>1.32</v>
      </c>
      <c r="L69" s="355"/>
      <c r="M69" s="458"/>
      <c r="N69" s="451"/>
      <c r="O69" s="458"/>
      <c r="P69" s="451"/>
      <c r="Q69" s="458"/>
      <c r="R69" s="451"/>
    </row>
    <row r="70" spans="1:18" ht="14.25">
      <c r="A70" s="447"/>
      <c r="B70" s="455"/>
      <c r="C70" s="351" t="s">
        <v>1129</v>
      </c>
      <c r="D70" s="355"/>
      <c r="E70" s="451"/>
      <c r="F70" s="451"/>
      <c r="G70" s="355"/>
      <c r="H70" s="451"/>
      <c r="I70" s="351" t="s">
        <v>1129</v>
      </c>
      <c r="J70" s="448"/>
      <c r="K70" s="355"/>
      <c r="L70" s="355"/>
      <c r="M70" s="458"/>
      <c r="N70" s="451"/>
      <c r="O70" s="458"/>
      <c r="P70" s="451"/>
      <c r="Q70" s="458"/>
      <c r="R70" s="451"/>
    </row>
    <row r="71" spans="1:18" ht="14.25">
      <c r="A71" s="447"/>
      <c r="B71" s="455"/>
      <c r="C71" s="351" t="s">
        <v>1130</v>
      </c>
      <c r="D71" s="355"/>
      <c r="E71" s="451"/>
      <c r="F71" s="451"/>
      <c r="G71" s="355"/>
      <c r="H71" s="451"/>
      <c r="I71" s="351" t="s">
        <v>1130</v>
      </c>
      <c r="J71" s="448"/>
      <c r="K71" s="352"/>
      <c r="L71" s="355"/>
      <c r="M71" s="458"/>
      <c r="N71" s="451"/>
      <c r="O71" s="458"/>
      <c r="P71" s="451"/>
      <c r="Q71" s="458"/>
      <c r="R71" s="451"/>
    </row>
    <row r="72" spans="1:18" ht="14.25">
      <c r="A72" s="447"/>
      <c r="B72" s="455"/>
      <c r="C72" s="351" t="s">
        <v>1131</v>
      </c>
      <c r="D72" s="355"/>
      <c r="E72" s="451"/>
      <c r="F72" s="451"/>
      <c r="G72" s="355"/>
      <c r="H72" s="451"/>
      <c r="I72" s="351" t="s">
        <v>1131</v>
      </c>
      <c r="J72" s="448"/>
      <c r="K72" s="355"/>
      <c r="L72" s="355"/>
      <c r="M72" s="458"/>
      <c r="N72" s="451"/>
      <c r="O72" s="458"/>
      <c r="P72" s="451"/>
      <c r="Q72" s="458"/>
      <c r="R72" s="451"/>
    </row>
    <row r="73" spans="1:18" ht="14.25">
      <c r="A73" s="447"/>
      <c r="B73" s="455"/>
      <c r="C73" s="448" t="s">
        <v>63</v>
      </c>
      <c r="D73" s="355"/>
      <c r="E73" s="451"/>
      <c r="F73" s="451"/>
      <c r="G73" s="355"/>
      <c r="H73" s="451"/>
      <c r="I73" s="448" t="s">
        <v>63</v>
      </c>
      <c r="J73" s="448"/>
      <c r="K73" s="355"/>
      <c r="L73" s="355"/>
      <c r="M73" s="458"/>
      <c r="N73" s="451"/>
      <c r="O73" s="458"/>
      <c r="P73" s="451"/>
      <c r="Q73" s="458"/>
      <c r="R73" s="451"/>
    </row>
    <row r="74" spans="1:18" ht="14.25">
      <c r="A74" s="447"/>
      <c r="B74" s="455"/>
      <c r="C74" s="351" t="s">
        <v>955</v>
      </c>
      <c r="D74" s="355"/>
      <c r="E74" s="451"/>
      <c r="F74" s="451"/>
      <c r="G74" s="355"/>
      <c r="H74" s="451"/>
      <c r="I74" s="351" t="s">
        <v>955</v>
      </c>
      <c r="J74" s="466" t="s">
        <v>161</v>
      </c>
      <c r="K74" s="355">
        <v>0.2</v>
      </c>
      <c r="L74" s="355"/>
      <c r="M74" s="458"/>
      <c r="N74" s="451"/>
      <c r="O74" s="458"/>
      <c r="P74" s="451"/>
      <c r="Q74" s="458"/>
      <c r="R74" s="451"/>
    </row>
    <row r="75" spans="1:18" ht="14.25">
      <c r="A75" s="447"/>
      <c r="B75" s="455"/>
      <c r="C75" s="351" t="s">
        <v>1132</v>
      </c>
      <c r="D75" s="355"/>
      <c r="E75" s="451"/>
      <c r="F75" s="451"/>
      <c r="G75" s="355"/>
      <c r="H75" s="451"/>
      <c r="I75" s="351" t="s">
        <v>1132</v>
      </c>
      <c r="J75" s="448"/>
      <c r="K75" s="352"/>
      <c r="L75" s="355"/>
      <c r="M75" s="458"/>
      <c r="N75" s="451"/>
      <c r="O75" s="458"/>
      <c r="P75" s="451"/>
      <c r="Q75" s="458"/>
      <c r="R75" s="451"/>
    </row>
    <row r="76" spans="1:18" ht="14.25">
      <c r="A76" s="447"/>
      <c r="B76" s="455"/>
      <c r="C76" s="351" t="s">
        <v>1133</v>
      </c>
      <c r="D76" s="355"/>
      <c r="E76" s="451"/>
      <c r="F76" s="451"/>
      <c r="G76" s="355"/>
      <c r="H76" s="451"/>
      <c r="I76" s="351" t="s">
        <v>1133</v>
      </c>
      <c r="J76" s="448"/>
      <c r="K76" s="355"/>
      <c r="L76" s="355"/>
      <c r="M76" s="458"/>
      <c r="N76" s="451"/>
      <c r="O76" s="458"/>
      <c r="P76" s="451"/>
      <c r="Q76" s="458"/>
      <c r="R76" s="451"/>
    </row>
    <row r="77" spans="1:18" ht="14.25">
      <c r="A77" s="447"/>
      <c r="B77" s="455"/>
      <c r="C77" s="351" t="s">
        <v>1134</v>
      </c>
      <c r="D77" s="355"/>
      <c r="E77" s="451"/>
      <c r="F77" s="451"/>
      <c r="G77" s="355"/>
      <c r="H77" s="451"/>
      <c r="I77" s="351" t="s">
        <v>1134</v>
      </c>
      <c r="J77" s="448"/>
      <c r="K77" s="352"/>
      <c r="L77" s="355"/>
      <c r="M77" s="458"/>
      <c r="N77" s="451"/>
      <c r="O77" s="458"/>
      <c r="P77" s="451"/>
      <c r="Q77" s="458"/>
      <c r="R77" s="451"/>
    </row>
    <row r="78" spans="1:18" ht="14.25">
      <c r="A78" s="447"/>
      <c r="B78" s="455"/>
      <c r="C78" s="351" t="s">
        <v>1135</v>
      </c>
      <c r="D78" s="355"/>
      <c r="E78" s="451"/>
      <c r="F78" s="451"/>
      <c r="G78" s="355"/>
      <c r="H78" s="451"/>
      <c r="I78" s="351" t="s">
        <v>1135</v>
      </c>
      <c r="J78" s="448" t="s">
        <v>1106</v>
      </c>
      <c r="K78" s="355">
        <v>1.87</v>
      </c>
      <c r="L78" s="355"/>
      <c r="M78" s="458"/>
      <c r="N78" s="451"/>
      <c r="O78" s="458"/>
      <c r="P78" s="451"/>
      <c r="Q78" s="458"/>
      <c r="R78" s="451"/>
    </row>
    <row r="79" spans="1:18" ht="14.25">
      <c r="A79" s="447"/>
      <c r="B79" s="455"/>
      <c r="C79" s="448" t="s">
        <v>1136</v>
      </c>
      <c r="D79" s="355"/>
      <c r="E79" s="451"/>
      <c r="F79" s="451"/>
      <c r="G79" s="355"/>
      <c r="H79" s="451"/>
      <c r="I79" s="448" t="s">
        <v>1136</v>
      </c>
      <c r="J79" s="453" t="s">
        <v>161</v>
      </c>
      <c r="K79" s="352">
        <v>0.29</v>
      </c>
      <c r="L79" s="352"/>
      <c r="M79" s="458"/>
      <c r="N79" s="451"/>
      <c r="O79" s="458"/>
      <c r="P79" s="451"/>
      <c r="Q79" s="458"/>
      <c r="R79" s="451"/>
    </row>
    <row r="80" spans="1:18" ht="14.25">
      <c r="A80" s="447"/>
      <c r="B80" s="455"/>
      <c r="C80" s="351" t="s">
        <v>176</v>
      </c>
      <c r="D80" s="355"/>
      <c r="E80" s="451"/>
      <c r="F80" s="451"/>
      <c r="G80" s="355"/>
      <c r="H80" s="451"/>
      <c r="I80" s="351" t="s">
        <v>176</v>
      </c>
      <c r="J80" s="351"/>
      <c r="K80" s="353"/>
      <c r="L80" s="353"/>
      <c r="M80" s="458"/>
      <c r="N80" s="451"/>
      <c r="O80" s="458"/>
      <c r="P80" s="451"/>
      <c r="Q80" s="458"/>
      <c r="R80" s="451"/>
    </row>
    <row r="81" spans="1:18" ht="14.25">
      <c r="A81" s="447"/>
      <c r="B81" s="455"/>
      <c r="C81" s="448" t="s">
        <v>1137</v>
      </c>
      <c r="D81" s="355"/>
      <c r="E81" s="451"/>
      <c r="F81" s="451"/>
      <c r="G81" s="355"/>
      <c r="H81" s="451"/>
      <c r="I81" s="448" t="s">
        <v>1137</v>
      </c>
      <c r="J81" s="459"/>
      <c r="K81" s="460"/>
      <c r="L81" s="460"/>
      <c r="M81" s="458"/>
      <c r="N81" s="451"/>
      <c r="O81" s="458"/>
      <c r="P81" s="451"/>
      <c r="Q81" s="458"/>
      <c r="R81" s="451"/>
    </row>
    <row r="82" spans="1:18" ht="14.25">
      <c r="A82" s="447"/>
      <c r="B82" s="455"/>
      <c r="C82" s="351" t="s">
        <v>1138</v>
      </c>
      <c r="D82" s="355"/>
      <c r="E82" s="451"/>
      <c r="F82" s="451"/>
      <c r="G82" s="355"/>
      <c r="H82" s="451"/>
      <c r="I82" s="351" t="s">
        <v>1138</v>
      </c>
      <c r="J82" s="448"/>
      <c r="K82" s="355"/>
      <c r="L82" s="355"/>
      <c r="M82" s="458"/>
      <c r="N82" s="451"/>
      <c r="O82" s="458"/>
      <c r="P82" s="451"/>
      <c r="Q82" s="458"/>
      <c r="R82" s="451"/>
    </row>
    <row r="83" spans="1:18" ht="14.25">
      <c r="A83" s="447"/>
      <c r="B83" s="455"/>
      <c r="C83" s="351" t="s">
        <v>1139</v>
      </c>
      <c r="D83" s="355"/>
      <c r="E83" s="451"/>
      <c r="F83" s="451"/>
      <c r="G83" s="355"/>
      <c r="H83" s="451"/>
      <c r="I83" s="351" t="s">
        <v>1139</v>
      </c>
      <c r="J83" s="448"/>
      <c r="K83" s="355"/>
      <c r="L83" s="355"/>
      <c r="M83" s="458"/>
      <c r="N83" s="451"/>
      <c r="O83" s="458"/>
      <c r="P83" s="451"/>
      <c r="Q83" s="458"/>
      <c r="R83" s="451"/>
    </row>
    <row r="84" spans="1:18" ht="14.25">
      <c r="A84" s="447"/>
      <c r="B84" s="455"/>
      <c r="C84" s="351" t="s">
        <v>1140</v>
      </c>
      <c r="D84" s="355"/>
      <c r="E84" s="451"/>
      <c r="F84" s="451"/>
      <c r="G84" s="355"/>
      <c r="H84" s="451"/>
      <c r="I84" s="351" t="s">
        <v>1140</v>
      </c>
      <c r="J84" s="448"/>
      <c r="K84" s="355"/>
      <c r="L84" s="355"/>
      <c r="M84" s="458"/>
      <c r="N84" s="451"/>
      <c r="O84" s="458"/>
      <c r="P84" s="451"/>
      <c r="Q84" s="458"/>
      <c r="R84" s="451"/>
    </row>
    <row r="85" spans="1:18" ht="14.25">
      <c r="A85" s="447"/>
      <c r="B85" s="455"/>
      <c r="C85" s="351" t="s">
        <v>1141</v>
      </c>
      <c r="D85" s="355"/>
      <c r="E85" s="451"/>
      <c r="F85" s="451"/>
      <c r="G85" s="355"/>
      <c r="H85" s="451"/>
      <c r="I85" s="351" t="s">
        <v>1141</v>
      </c>
      <c r="J85" s="466" t="s">
        <v>1104</v>
      </c>
      <c r="K85" s="352">
        <v>0.95</v>
      </c>
      <c r="L85" s="355"/>
      <c r="M85" s="458"/>
      <c r="N85" s="451"/>
      <c r="O85" s="458"/>
      <c r="P85" s="451"/>
      <c r="Q85" s="458"/>
      <c r="R85" s="451"/>
    </row>
    <row r="86" spans="1:18" ht="14.25">
      <c r="A86" s="447"/>
      <c r="B86" s="455"/>
      <c r="C86" s="351" t="s">
        <v>296</v>
      </c>
      <c r="D86" s="355"/>
      <c r="E86" s="451"/>
      <c r="F86" s="451"/>
      <c r="G86" s="355"/>
      <c r="H86" s="451"/>
      <c r="I86" s="351" t="s">
        <v>296</v>
      </c>
      <c r="J86" s="453" t="s">
        <v>1098</v>
      </c>
      <c r="K86" s="352">
        <v>0.95</v>
      </c>
      <c r="L86" s="352"/>
      <c r="M86" s="458"/>
      <c r="N86" s="451"/>
      <c r="O86" s="458"/>
      <c r="P86" s="451"/>
      <c r="Q86" s="458"/>
      <c r="R86" s="451"/>
    </row>
    <row r="87" spans="1:18" ht="14.25">
      <c r="A87" s="447"/>
      <c r="B87" s="455"/>
      <c r="C87" s="351" t="s">
        <v>1142</v>
      </c>
      <c r="D87" s="355"/>
      <c r="E87" s="451"/>
      <c r="F87" s="451"/>
      <c r="G87" s="355"/>
      <c r="H87" s="451"/>
      <c r="I87" s="351" t="s">
        <v>1142</v>
      </c>
      <c r="J87" s="351" t="s">
        <v>1109</v>
      </c>
      <c r="K87" s="353">
        <v>0.46</v>
      </c>
      <c r="L87" s="353"/>
      <c r="M87" s="458"/>
      <c r="N87" s="451"/>
      <c r="O87" s="458"/>
      <c r="P87" s="451"/>
      <c r="Q87" s="458"/>
      <c r="R87" s="451"/>
    </row>
    <row r="88" spans="1:18" ht="14.25">
      <c r="A88" s="447"/>
      <c r="B88" s="455"/>
      <c r="C88" s="351" t="s">
        <v>1143</v>
      </c>
      <c r="D88" s="355"/>
      <c r="E88" s="451"/>
      <c r="F88" s="451"/>
      <c r="G88" s="355"/>
      <c r="H88" s="451"/>
      <c r="I88" s="351" t="s">
        <v>1143</v>
      </c>
      <c r="J88" s="351"/>
      <c r="K88" s="353"/>
      <c r="L88" s="353"/>
      <c r="M88" s="458"/>
      <c r="N88" s="451"/>
      <c r="O88" s="458"/>
      <c r="P88" s="451"/>
      <c r="Q88" s="458"/>
      <c r="R88" s="451"/>
    </row>
    <row r="89" spans="1:18" ht="14.25">
      <c r="A89" s="447"/>
      <c r="B89" s="455"/>
      <c r="C89" s="448" t="s">
        <v>400</v>
      </c>
      <c r="D89" s="355"/>
      <c r="E89" s="451"/>
      <c r="F89" s="451"/>
      <c r="G89" s="355"/>
      <c r="H89" s="451"/>
      <c r="I89" s="448" t="s">
        <v>400</v>
      </c>
      <c r="J89" s="466" t="s">
        <v>1109</v>
      </c>
      <c r="K89" s="460">
        <v>1.37</v>
      </c>
      <c r="L89" s="355"/>
      <c r="M89" s="458"/>
      <c r="N89" s="451"/>
      <c r="O89" s="458"/>
      <c r="P89" s="451"/>
      <c r="Q89" s="458"/>
      <c r="R89" s="451"/>
    </row>
    <row r="90" spans="1:18" ht="14.25">
      <c r="A90" s="447"/>
      <c r="B90" s="455"/>
      <c r="C90" s="351" t="s">
        <v>1144</v>
      </c>
      <c r="D90" s="355"/>
      <c r="E90" s="451"/>
      <c r="F90" s="451"/>
      <c r="G90" s="355"/>
      <c r="H90" s="451"/>
      <c r="I90" s="351" t="s">
        <v>1144</v>
      </c>
      <c r="J90" s="448" t="s">
        <v>1145</v>
      </c>
      <c r="K90" s="460">
        <v>0.23</v>
      </c>
      <c r="L90" s="355"/>
      <c r="M90" s="458"/>
      <c r="N90" s="451"/>
      <c r="O90" s="458"/>
      <c r="P90" s="451"/>
      <c r="Q90" s="458"/>
      <c r="R90" s="451"/>
    </row>
    <row r="91" spans="1:18" ht="14.25">
      <c r="A91" s="447"/>
      <c r="B91" s="455"/>
      <c r="C91" s="351" t="s">
        <v>1146</v>
      </c>
      <c r="D91" s="355"/>
      <c r="E91" s="451"/>
      <c r="F91" s="451"/>
      <c r="G91" s="355"/>
      <c r="H91" s="451"/>
      <c r="I91" s="351" t="s">
        <v>1146</v>
      </c>
      <c r="J91" s="448"/>
      <c r="K91" s="355">
        <v>0.05</v>
      </c>
      <c r="L91" s="355"/>
      <c r="M91" s="458"/>
      <c r="N91" s="451"/>
      <c r="O91" s="458"/>
      <c r="P91" s="451"/>
      <c r="Q91" s="458"/>
      <c r="R91" s="451"/>
    </row>
    <row r="92" spans="1:18" ht="14.25">
      <c r="A92" s="447"/>
      <c r="B92" s="455"/>
      <c r="C92" s="351" t="s">
        <v>343</v>
      </c>
      <c r="D92" s="355"/>
      <c r="E92" s="451"/>
      <c r="F92" s="451"/>
      <c r="G92" s="355"/>
      <c r="H92" s="451"/>
      <c r="I92" s="351" t="s">
        <v>343</v>
      </c>
      <c r="J92" s="448"/>
      <c r="K92" s="355"/>
      <c r="L92" s="355"/>
      <c r="M92" s="458"/>
      <c r="N92" s="451"/>
      <c r="O92" s="458"/>
      <c r="P92" s="451"/>
      <c r="Q92" s="458"/>
      <c r="R92" s="451"/>
    </row>
    <row r="93" spans="1:18" ht="14.25">
      <c r="A93" s="447"/>
      <c r="B93" s="455"/>
      <c r="C93" s="351" t="s">
        <v>1147</v>
      </c>
      <c r="D93" s="355"/>
      <c r="E93" s="451"/>
      <c r="F93" s="451"/>
      <c r="G93" s="355"/>
      <c r="H93" s="451"/>
      <c r="I93" s="351" t="s">
        <v>1147</v>
      </c>
      <c r="J93" s="448"/>
      <c r="K93" s="352"/>
      <c r="L93" s="355"/>
      <c r="M93" s="458"/>
      <c r="N93" s="451"/>
      <c r="O93" s="458"/>
      <c r="P93" s="451"/>
      <c r="Q93" s="458"/>
      <c r="R93" s="451"/>
    </row>
    <row r="94" spans="1:18" ht="14.25">
      <c r="A94" s="447"/>
      <c r="B94" s="455"/>
      <c r="C94" s="351" t="s">
        <v>1148</v>
      </c>
      <c r="D94" s="355"/>
      <c r="E94" s="451"/>
      <c r="F94" s="451"/>
      <c r="G94" s="355"/>
      <c r="H94" s="451"/>
      <c r="I94" s="351" t="s">
        <v>1148</v>
      </c>
      <c r="J94" s="448"/>
      <c r="K94" s="352"/>
      <c r="L94" s="355"/>
      <c r="M94" s="458"/>
      <c r="N94" s="451"/>
      <c r="O94" s="458"/>
      <c r="P94" s="451"/>
      <c r="Q94" s="458"/>
      <c r="R94" s="451"/>
    </row>
    <row r="95" spans="1:18" ht="14.25">
      <c r="A95" s="447"/>
      <c r="B95" s="455"/>
      <c r="C95" s="351" t="s">
        <v>1149</v>
      </c>
      <c r="D95" s="355"/>
      <c r="E95" s="451"/>
      <c r="F95" s="451"/>
      <c r="G95" s="355"/>
      <c r="H95" s="451"/>
      <c r="I95" s="351" t="s">
        <v>1149</v>
      </c>
      <c r="J95" s="448"/>
      <c r="K95" s="355"/>
      <c r="L95" s="355"/>
      <c r="M95" s="458"/>
      <c r="N95" s="451"/>
      <c r="O95" s="458"/>
      <c r="P95" s="451"/>
      <c r="Q95" s="458"/>
      <c r="R95" s="451"/>
    </row>
    <row r="96" spans="1:18" ht="14.25">
      <c r="A96" s="447"/>
      <c r="B96" s="455"/>
      <c r="C96" s="351" t="s">
        <v>1150</v>
      </c>
      <c r="D96" s="355"/>
      <c r="E96" s="451"/>
      <c r="F96" s="451"/>
      <c r="G96" s="355"/>
      <c r="H96" s="451"/>
      <c r="I96" s="351" t="s">
        <v>1150</v>
      </c>
      <c r="J96" s="448"/>
      <c r="K96" s="355">
        <v>0.18</v>
      </c>
      <c r="L96" s="355"/>
      <c r="M96" s="458"/>
      <c r="N96" s="451"/>
      <c r="O96" s="458"/>
      <c r="P96" s="451"/>
      <c r="Q96" s="458"/>
      <c r="R96" s="451"/>
    </row>
    <row r="97" spans="1:18" ht="14.25">
      <c r="A97" s="447"/>
      <c r="B97" s="455"/>
      <c r="C97" s="351" t="s">
        <v>1151</v>
      </c>
      <c r="D97" s="355"/>
      <c r="E97" s="451"/>
      <c r="F97" s="451"/>
      <c r="G97" s="355"/>
      <c r="H97" s="451"/>
      <c r="I97" s="351" t="s">
        <v>1151</v>
      </c>
      <c r="J97" s="459" t="s">
        <v>1152</v>
      </c>
      <c r="K97" s="460">
        <v>1.03</v>
      </c>
      <c r="L97" s="460"/>
      <c r="M97" s="458"/>
      <c r="N97" s="451"/>
      <c r="O97" s="458"/>
      <c r="P97" s="451"/>
      <c r="Q97" s="458"/>
      <c r="R97" s="451"/>
    </row>
    <row r="98" spans="1:18" ht="14.25">
      <c r="A98" s="447"/>
      <c r="B98" s="455"/>
      <c r="C98" s="351" t="s">
        <v>1153</v>
      </c>
      <c r="D98" s="355"/>
      <c r="E98" s="451"/>
      <c r="F98" s="451"/>
      <c r="G98" s="355"/>
      <c r="H98" s="451"/>
      <c r="I98" s="351" t="s">
        <v>1153</v>
      </c>
      <c r="J98" s="448"/>
      <c r="K98" s="352"/>
      <c r="L98" s="355"/>
      <c r="M98" s="458"/>
      <c r="N98" s="451"/>
      <c r="O98" s="458"/>
      <c r="P98" s="451"/>
      <c r="Q98" s="458"/>
      <c r="R98" s="451"/>
    </row>
    <row r="99" spans="1:18" ht="14.25">
      <c r="A99" s="447"/>
      <c r="B99" s="455"/>
      <c r="C99" s="351" t="s">
        <v>968</v>
      </c>
      <c r="D99" s="355"/>
      <c r="E99" s="451"/>
      <c r="F99" s="451"/>
      <c r="G99" s="355"/>
      <c r="H99" s="451"/>
      <c r="I99" s="351" t="s">
        <v>968</v>
      </c>
      <c r="J99" s="448" t="s">
        <v>1106</v>
      </c>
      <c r="K99" s="355">
        <v>1.07</v>
      </c>
      <c r="L99" s="355"/>
      <c r="M99" s="458"/>
      <c r="N99" s="451"/>
      <c r="O99" s="458"/>
      <c r="P99" s="451"/>
      <c r="Q99" s="458"/>
      <c r="R99" s="451"/>
    </row>
    <row r="100" spans="1:18" ht="14.25">
      <c r="A100" s="447"/>
      <c r="B100" s="455"/>
      <c r="C100" s="448" t="s">
        <v>1154</v>
      </c>
      <c r="D100" s="355"/>
      <c r="E100" s="451"/>
      <c r="F100" s="451"/>
      <c r="G100" s="355"/>
      <c r="H100" s="451"/>
      <c r="I100" s="448" t="s">
        <v>1154</v>
      </c>
      <c r="J100" s="459"/>
      <c r="K100" s="460"/>
      <c r="L100" s="460"/>
      <c r="M100" s="458"/>
      <c r="N100" s="451"/>
      <c r="O100" s="458"/>
      <c r="P100" s="451"/>
      <c r="Q100" s="458"/>
      <c r="R100" s="451"/>
    </row>
    <row r="101" spans="1:18" ht="14.25">
      <c r="A101" s="447"/>
      <c r="B101" s="455"/>
      <c r="C101" s="351" t="s">
        <v>1155</v>
      </c>
      <c r="D101" s="355"/>
      <c r="E101" s="451"/>
      <c r="F101" s="451"/>
      <c r="G101" s="355"/>
      <c r="H101" s="451"/>
      <c r="I101" s="351" t="s">
        <v>1155</v>
      </c>
      <c r="J101" s="448"/>
      <c r="K101" s="355"/>
      <c r="L101" s="355"/>
      <c r="M101" s="458"/>
      <c r="N101" s="451"/>
      <c r="O101" s="458"/>
      <c r="P101" s="451"/>
      <c r="Q101" s="458"/>
      <c r="R101" s="451"/>
    </row>
    <row r="102" spans="1:18" ht="14.25">
      <c r="A102" s="447"/>
      <c r="B102" s="455"/>
      <c r="C102" s="351" t="s">
        <v>79</v>
      </c>
      <c r="D102" s="355"/>
      <c r="E102" s="452"/>
      <c r="F102" s="452"/>
      <c r="G102" s="355"/>
      <c r="H102" s="452"/>
      <c r="I102" s="351" t="s">
        <v>79</v>
      </c>
      <c r="J102" s="448"/>
      <c r="K102" s="355"/>
      <c r="L102" s="355"/>
      <c r="M102" s="458"/>
      <c r="N102" s="452"/>
      <c r="O102" s="458"/>
      <c r="P102" s="452"/>
      <c r="Q102" s="458"/>
      <c r="R102" s="452"/>
    </row>
    <row r="103" spans="1:18" ht="14.25">
      <c r="A103" s="447">
        <v>6</v>
      </c>
      <c r="B103" s="351" t="s">
        <v>200</v>
      </c>
      <c r="C103" s="351" t="s">
        <v>1156</v>
      </c>
      <c r="D103" s="355">
        <v>55.29</v>
      </c>
      <c r="E103" s="449">
        <v>55.17</v>
      </c>
      <c r="F103" s="449">
        <v>0.12</v>
      </c>
      <c r="G103" s="355">
        <v>9.24</v>
      </c>
      <c r="H103" s="449">
        <v>0.05</v>
      </c>
      <c r="I103" s="351" t="s">
        <v>1156</v>
      </c>
      <c r="J103" s="448" t="s">
        <v>1089</v>
      </c>
      <c r="K103" s="355">
        <v>0.75</v>
      </c>
      <c r="L103" s="355"/>
      <c r="M103" s="458">
        <v>13.14</v>
      </c>
      <c r="N103" s="449">
        <v>0.05</v>
      </c>
      <c r="O103" s="458">
        <v>3.5</v>
      </c>
      <c r="P103" s="449">
        <v>0.02</v>
      </c>
      <c r="Q103" s="458">
        <v>29.29</v>
      </c>
      <c r="R103" s="449">
        <v>0</v>
      </c>
    </row>
    <row r="104" spans="1:18" ht="14.25">
      <c r="A104" s="447"/>
      <c r="B104" s="450"/>
      <c r="C104" s="448" t="s">
        <v>969</v>
      </c>
      <c r="D104" s="355"/>
      <c r="E104" s="451"/>
      <c r="F104" s="451"/>
      <c r="G104" s="355"/>
      <c r="H104" s="451"/>
      <c r="I104" s="448" t="s">
        <v>969</v>
      </c>
      <c r="J104" s="474" t="s">
        <v>1110</v>
      </c>
      <c r="K104" s="463">
        <v>0.63</v>
      </c>
      <c r="L104" s="472"/>
      <c r="M104" s="458"/>
      <c r="N104" s="451"/>
      <c r="O104" s="458"/>
      <c r="P104" s="451"/>
      <c r="Q104" s="458"/>
      <c r="R104" s="451"/>
    </row>
    <row r="105" spans="1:18" ht="14.25">
      <c r="A105" s="447"/>
      <c r="B105" s="450"/>
      <c r="C105" s="351" t="s">
        <v>265</v>
      </c>
      <c r="D105" s="355"/>
      <c r="E105" s="451"/>
      <c r="F105" s="451"/>
      <c r="G105" s="355"/>
      <c r="H105" s="451"/>
      <c r="I105" s="351" t="s">
        <v>265</v>
      </c>
      <c r="J105" s="470" t="s">
        <v>1099</v>
      </c>
      <c r="K105" s="352">
        <v>0.11</v>
      </c>
      <c r="L105" s="355"/>
      <c r="M105" s="458"/>
      <c r="N105" s="451"/>
      <c r="O105" s="458"/>
      <c r="P105" s="451"/>
      <c r="Q105" s="458"/>
      <c r="R105" s="451"/>
    </row>
    <row r="106" spans="1:18" ht="14.25">
      <c r="A106" s="447"/>
      <c r="B106" s="450"/>
      <c r="C106" s="351" t="s">
        <v>1157</v>
      </c>
      <c r="D106" s="355"/>
      <c r="E106" s="451"/>
      <c r="F106" s="451"/>
      <c r="G106" s="355"/>
      <c r="H106" s="451"/>
      <c r="I106" s="351" t="s">
        <v>1157</v>
      </c>
      <c r="J106" s="448"/>
      <c r="K106" s="355">
        <v>0.76</v>
      </c>
      <c r="L106" s="355"/>
      <c r="M106" s="458"/>
      <c r="N106" s="451"/>
      <c r="O106" s="458"/>
      <c r="P106" s="451"/>
      <c r="Q106" s="458"/>
      <c r="R106" s="451"/>
    </row>
    <row r="107" spans="1:18" ht="14.25">
      <c r="A107" s="447"/>
      <c r="B107" s="450"/>
      <c r="C107" s="351" t="s">
        <v>1158</v>
      </c>
      <c r="D107" s="355"/>
      <c r="E107" s="451"/>
      <c r="F107" s="451"/>
      <c r="G107" s="355"/>
      <c r="H107" s="451"/>
      <c r="I107" s="351" t="s">
        <v>1158</v>
      </c>
      <c r="J107" s="448"/>
      <c r="K107" s="352"/>
      <c r="L107" s="355"/>
      <c r="M107" s="458"/>
      <c r="N107" s="451"/>
      <c r="O107" s="458"/>
      <c r="P107" s="451"/>
      <c r="Q107" s="458"/>
      <c r="R107" s="451"/>
    </row>
    <row r="108" spans="1:18" ht="14.25">
      <c r="A108" s="447"/>
      <c r="B108" s="450"/>
      <c r="C108" s="448" t="s">
        <v>970</v>
      </c>
      <c r="D108" s="355"/>
      <c r="E108" s="451"/>
      <c r="F108" s="451"/>
      <c r="G108" s="355"/>
      <c r="H108" s="451"/>
      <c r="I108" s="448" t="s">
        <v>970</v>
      </c>
      <c r="J108" s="470" t="s">
        <v>1104</v>
      </c>
      <c r="K108" s="355">
        <v>0.11</v>
      </c>
      <c r="L108" s="355"/>
      <c r="M108" s="458"/>
      <c r="N108" s="451"/>
      <c r="O108" s="458"/>
      <c r="P108" s="451"/>
      <c r="Q108" s="458"/>
      <c r="R108" s="451"/>
    </row>
    <row r="109" spans="1:18" ht="14.25">
      <c r="A109" s="447"/>
      <c r="B109" s="450"/>
      <c r="C109" s="351" t="s">
        <v>1159</v>
      </c>
      <c r="D109" s="355"/>
      <c r="E109" s="451"/>
      <c r="F109" s="451"/>
      <c r="G109" s="355"/>
      <c r="H109" s="451"/>
      <c r="I109" s="351" t="s">
        <v>1159</v>
      </c>
      <c r="J109" s="351" t="s">
        <v>1104</v>
      </c>
      <c r="K109" s="353">
        <v>0.1</v>
      </c>
      <c r="L109" s="353"/>
      <c r="M109" s="458"/>
      <c r="N109" s="451"/>
      <c r="O109" s="458"/>
      <c r="P109" s="451"/>
      <c r="Q109" s="458"/>
      <c r="R109" s="451"/>
    </row>
    <row r="110" spans="1:18" ht="14.25">
      <c r="A110" s="447"/>
      <c r="B110" s="450"/>
      <c r="C110" s="448" t="s">
        <v>1160</v>
      </c>
      <c r="D110" s="355"/>
      <c r="E110" s="451"/>
      <c r="F110" s="451"/>
      <c r="G110" s="355"/>
      <c r="H110" s="451"/>
      <c r="I110" s="448" t="s">
        <v>1160</v>
      </c>
      <c r="J110" s="448"/>
      <c r="K110" s="355"/>
      <c r="L110" s="355"/>
      <c r="M110" s="458"/>
      <c r="N110" s="451"/>
      <c r="O110" s="458"/>
      <c r="P110" s="451"/>
      <c r="Q110" s="458"/>
      <c r="R110" s="451"/>
    </row>
    <row r="111" spans="1:18" ht="14.25">
      <c r="A111" s="447"/>
      <c r="B111" s="450"/>
      <c r="C111" s="448" t="s">
        <v>1161</v>
      </c>
      <c r="D111" s="355"/>
      <c r="E111" s="451"/>
      <c r="F111" s="451"/>
      <c r="G111" s="355"/>
      <c r="H111" s="451"/>
      <c r="I111" s="448" t="s">
        <v>1161</v>
      </c>
      <c r="J111" s="466" t="s">
        <v>1109</v>
      </c>
      <c r="K111" s="352">
        <v>0.02</v>
      </c>
      <c r="L111" s="355"/>
      <c r="M111" s="458"/>
      <c r="N111" s="451"/>
      <c r="O111" s="458"/>
      <c r="P111" s="451"/>
      <c r="Q111" s="458"/>
      <c r="R111" s="451"/>
    </row>
    <row r="112" spans="1:18" ht="14.25">
      <c r="A112" s="447"/>
      <c r="B112" s="450"/>
      <c r="C112" s="351" t="s">
        <v>1162</v>
      </c>
      <c r="D112" s="355"/>
      <c r="E112" s="451"/>
      <c r="F112" s="451"/>
      <c r="G112" s="355"/>
      <c r="H112" s="451"/>
      <c r="I112" s="351" t="s">
        <v>1162</v>
      </c>
      <c r="J112" s="448"/>
      <c r="K112" s="352"/>
      <c r="L112" s="355"/>
      <c r="M112" s="458"/>
      <c r="N112" s="451"/>
      <c r="O112" s="458"/>
      <c r="P112" s="451"/>
      <c r="Q112" s="458"/>
      <c r="R112" s="451"/>
    </row>
    <row r="113" spans="1:18" ht="14.25">
      <c r="A113" s="447"/>
      <c r="B113" s="450"/>
      <c r="C113" s="351" t="s">
        <v>204</v>
      </c>
      <c r="D113" s="355"/>
      <c r="E113" s="451"/>
      <c r="F113" s="451"/>
      <c r="G113" s="355"/>
      <c r="H113" s="451"/>
      <c r="I113" s="351" t="s">
        <v>204</v>
      </c>
      <c r="J113" s="468" t="s">
        <v>925</v>
      </c>
      <c r="K113" s="463">
        <v>0.6</v>
      </c>
      <c r="L113" s="463"/>
      <c r="M113" s="458"/>
      <c r="N113" s="451"/>
      <c r="O113" s="458"/>
      <c r="P113" s="451"/>
      <c r="Q113" s="458"/>
      <c r="R113" s="451"/>
    </row>
    <row r="114" spans="1:18" ht="14.25">
      <c r="A114" s="447"/>
      <c r="B114" s="450"/>
      <c r="C114" s="351" t="s">
        <v>1163</v>
      </c>
      <c r="D114" s="355"/>
      <c r="E114" s="451"/>
      <c r="F114" s="451"/>
      <c r="G114" s="355"/>
      <c r="H114" s="451"/>
      <c r="I114" s="351" t="s">
        <v>1163</v>
      </c>
      <c r="J114" s="466"/>
      <c r="K114" s="352"/>
      <c r="L114" s="355"/>
      <c r="M114" s="458"/>
      <c r="N114" s="451"/>
      <c r="O114" s="458"/>
      <c r="P114" s="451"/>
      <c r="Q114" s="458"/>
      <c r="R114" s="451"/>
    </row>
    <row r="115" spans="1:18" ht="14.25">
      <c r="A115" s="447"/>
      <c r="B115" s="450"/>
      <c r="C115" s="448" t="s">
        <v>1164</v>
      </c>
      <c r="D115" s="355"/>
      <c r="E115" s="451"/>
      <c r="F115" s="451"/>
      <c r="G115" s="355"/>
      <c r="H115" s="451"/>
      <c r="I115" s="448" t="s">
        <v>1164</v>
      </c>
      <c r="J115" s="448"/>
      <c r="K115" s="352"/>
      <c r="L115" s="355"/>
      <c r="M115" s="458"/>
      <c r="N115" s="451"/>
      <c r="O115" s="458"/>
      <c r="P115" s="451"/>
      <c r="Q115" s="458"/>
      <c r="R115" s="451"/>
    </row>
    <row r="116" spans="1:18" ht="14.25">
      <c r="A116" s="447"/>
      <c r="B116" s="450"/>
      <c r="C116" s="448" t="s">
        <v>824</v>
      </c>
      <c r="D116" s="355"/>
      <c r="E116" s="451"/>
      <c r="F116" s="451"/>
      <c r="G116" s="355"/>
      <c r="H116" s="451"/>
      <c r="I116" s="448" t="s">
        <v>824</v>
      </c>
      <c r="J116" s="468" t="s">
        <v>1165</v>
      </c>
      <c r="K116" s="463">
        <v>0.26</v>
      </c>
      <c r="L116" s="463"/>
      <c r="M116" s="458"/>
      <c r="N116" s="451"/>
      <c r="O116" s="458"/>
      <c r="P116" s="451"/>
      <c r="Q116" s="458"/>
      <c r="R116" s="451"/>
    </row>
    <row r="117" spans="1:18" ht="14.25">
      <c r="A117" s="447"/>
      <c r="B117" s="450"/>
      <c r="C117" s="351" t="s">
        <v>1166</v>
      </c>
      <c r="D117" s="355"/>
      <c r="E117" s="451"/>
      <c r="F117" s="451"/>
      <c r="G117" s="355"/>
      <c r="H117" s="451"/>
      <c r="I117" s="351" t="s">
        <v>1166</v>
      </c>
      <c r="J117" s="459" t="s">
        <v>1109</v>
      </c>
      <c r="K117" s="460">
        <v>0.15</v>
      </c>
      <c r="L117" s="460"/>
      <c r="M117" s="458"/>
      <c r="N117" s="451"/>
      <c r="O117" s="458"/>
      <c r="P117" s="451"/>
      <c r="Q117" s="458"/>
      <c r="R117" s="451"/>
    </row>
    <row r="118" spans="1:18" ht="14.25">
      <c r="A118" s="447"/>
      <c r="B118" s="450"/>
      <c r="C118" s="351" t="s">
        <v>1167</v>
      </c>
      <c r="D118" s="355"/>
      <c r="E118" s="451"/>
      <c r="F118" s="451"/>
      <c r="G118" s="355"/>
      <c r="H118" s="451"/>
      <c r="I118" s="351" t="s">
        <v>1167</v>
      </c>
      <c r="J118" s="448"/>
      <c r="K118" s="352"/>
      <c r="L118" s="355"/>
      <c r="M118" s="458"/>
      <c r="N118" s="451"/>
      <c r="O118" s="458"/>
      <c r="P118" s="451"/>
      <c r="Q118" s="458"/>
      <c r="R118" s="451"/>
    </row>
    <row r="119" spans="1:18" ht="14.25">
      <c r="A119" s="447"/>
      <c r="B119" s="450"/>
      <c r="C119" s="351" t="s">
        <v>1168</v>
      </c>
      <c r="D119" s="355"/>
      <c r="E119" s="451"/>
      <c r="F119" s="451"/>
      <c r="G119" s="355"/>
      <c r="H119" s="451"/>
      <c r="I119" s="351" t="s">
        <v>1168</v>
      </c>
      <c r="J119" s="448"/>
      <c r="K119" s="352"/>
      <c r="L119" s="355"/>
      <c r="M119" s="458"/>
      <c r="N119" s="451"/>
      <c r="O119" s="458"/>
      <c r="P119" s="451"/>
      <c r="Q119" s="458"/>
      <c r="R119" s="451"/>
    </row>
    <row r="120" spans="1:18" ht="14.25">
      <c r="A120" s="447"/>
      <c r="B120" s="450"/>
      <c r="C120" s="351" t="s">
        <v>148</v>
      </c>
      <c r="D120" s="355"/>
      <c r="E120" s="451"/>
      <c r="F120" s="451"/>
      <c r="G120" s="355"/>
      <c r="H120" s="451"/>
      <c r="I120" s="351" t="s">
        <v>148</v>
      </c>
      <c r="J120" s="475" t="s">
        <v>925</v>
      </c>
      <c r="K120" s="460">
        <v>0.4</v>
      </c>
      <c r="L120" s="460"/>
      <c r="M120" s="458"/>
      <c r="N120" s="451"/>
      <c r="O120" s="458"/>
      <c r="P120" s="451"/>
      <c r="Q120" s="458"/>
      <c r="R120" s="451"/>
    </row>
    <row r="121" spans="1:18" ht="14.25">
      <c r="A121" s="447"/>
      <c r="B121" s="450"/>
      <c r="C121" s="351" t="s">
        <v>1169</v>
      </c>
      <c r="D121" s="355"/>
      <c r="E121" s="451"/>
      <c r="F121" s="451"/>
      <c r="G121" s="355"/>
      <c r="H121" s="451"/>
      <c r="I121" s="351" t="s">
        <v>1169</v>
      </c>
      <c r="J121" s="448" t="s">
        <v>1089</v>
      </c>
      <c r="K121" s="460">
        <v>0.04</v>
      </c>
      <c r="L121" s="355"/>
      <c r="M121" s="458"/>
      <c r="N121" s="451"/>
      <c r="O121" s="458"/>
      <c r="P121" s="451"/>
      <c r="Q121" s="458"/>
      <c r="R121" s="451"/>
    </row>
    <row r="122" spans="1:18" ht="14.25">
      <c r="A122" s="447"/>
      <c r="B122" s="450"/>
      <c r="C122" s="351" t="s">
        <v>1170</v>
      </c>
      <c r="D122" s="355"/>
      <c r="E122" s="451"/>
      <c r="F122" s="451"/>
      <c r="G122" s="355"/>
      <c r="H122" s="451"/>
      <c r="I122" s="351" t="s">
        <v>1170</v>
      </c>
      <c r="J122" s="448"/>
      <c r="K122" s="352"/>
      <c r="L122" s="355"/>
      <c r="M122" s="458"/>
      <c r="N122" s="451"/>
      <c r="O122" s="458"/>
      <c r="P122" s="451"/>
      <c r="Q122" s="458"/>
      <c r="R122" s="451"/>
    </row>
    <row r="123" spans="1:18" ht="14.25">
      <c r="A123" s="447"/>
      <c r="B123" s="450"/>
      <c r="C123" s="351" t="s">
        <v>936</v>
      </c>
      <c r="D123" s="355"/>
      <c r="E123" s="451"/>
      <c r="F123" s="451"/>
      <c r="G123" s="355"/>
      <c r="H123" s="451"/>
      <c r="I123" s="351" t="s">
        <v>1171</v>
      </c>
      <c r="J123" s="448"/>
      <c r="K123" s="352"/>
      <c r="L123" s="355"/>
      <c r="M123" s="458"/>
      <c r="N123" s="451"/>
      <c r="O123" s="458"/>
      <c r="P123" s="451"/>
      <c r="Q123" s="458"/>
      <c r="R123" s="451"/>
    </row>
    <row r="124" spans="1:18" ht="14.25">
      <c r="A124" s="447"/>
      <c r="B124" s="450"/>
      <c r="C124" s="351" t="s">
        <v>1172</v>
      </c>
      <c r="D124" s="355"/>
      <c r="E124" s="451"/>
      <c r="F124" s="451"/>
      <c r="G124" s="355"/>
      <c r="H124" s="451"/>
      <c r="I124" s="351" t="s">
        <v>1172</v>
      </c>
      <c r="J124" s="448"/>
      <c r="K124" s="355"/>
      <c r="L124" s="355"/>
      <c r="M124" s="458"/>
      <c r="N124" s="451"/>
      <c r="O124" s="458"/>
      <c r="P124" s="451"/>
      <c r="Q124" s="458"/>
      <c r="R124" s="451"/>
    </row>
    <row r="125" spans="1:18" ht="14.25">
      <c r="A125" s="447"/>
      <c r="B125" s="450"/>
      <c r="C125" s="448" t="s">
        <v>1173</v>
      </c>
      <c r="D125" s="355"/>
      <c r="E125" s="451"/>
      <c r="F125" s="451"/>
      <c r="G125" s="355"/>
      <c r="H125" s="451"/>
      <c r="I125" s="448" t="s">
        <v>1173</v>
      </c>
      <c r="J125" s="459"/>
      <c r="K125" s="460"/>
      <c r="L125" s="460"/>
      <c r="M125" s="458"/>
      <c r="N125" s="451"/>
      <c r="O125" s="458"/>
      <c r="P125" s="451"/>
      <c r="Q125" s="458"/>
      <c r="R125" s="451"/>
    </row>
    <row r="126" spans="1:18" ht="14.25">
      <c r="A126" s="447"/>
      <c r="B126" s="450"/>
      <c r="C126" s="351" t="s">
        <v>1174</v>
      </c>
      <c r="D126" s="355"/>
      <c r="E126" s="451"/>
      <c r="F126" s="451"/>
      <c r="G126" s="355"/>
      <c r="H126" s="451"/>
      <c r="I126" s="351" t="s">
        <v>1174</v>
      </c>
      <c r="J126" s="448" t="s">
        <v>1104</v>
      </c>
      <c r="K126" s="355">
        <v>0.5</v>
      </c>
      <c r="L126" s="355"/>
      <c r="M126" s="458"/>
      <c r="N126" s="451"/>
      <c r="O126" s="458"/>
      <c r="P126" s="451"/>
      <c r="Q126" s="458"/>
      <c r="R126" s="451"/>
    </row>
    <row r="127" spans="1:18" ht="14.25">
      <c r="A127" s="447"/>
      <c r="B127" s="450"/>
      <c r="C127" s="351" t="s">
        <v>1175</v>
      </c>
      <c r="D127" s="355"/>
      <c r="E127" s="451"/>
      <c r="F127" s="451"/>
      <c r="G127" s="355"/>
      <c r="H127" s="451"/>
      <c r="I127" s="351" t="s">
        <v>1175</v>
      </c>
      <c r="J127" s="448" t="s">
        <v>1104</v>
      </c>
      <c r="K127" s="355">
        <v>0.5</v>
      </c>
      <c r="L127" s="355"/>
      <c r="M127" s="458"/>
      <c r="N127" s="451"/>
      <c r="O127" s="458"/>
      <c r="P127" s="451"/>
      <c r="Q127" s="458"/>
      <c r="R127" s="451"/>
    </row>
    <row r="128" spans="1:18" ht="14.25">
      <c r="A128" s="447"/>
      <c r="B128" s="450"/>
      <c r="C128" s="351" t="s">
        <v>292</v>
      </c>
      <c r="D128" s="355"/>
      <c r="E128" s="451"/>
      <c r="F128" s="451"/>
      <c r="G128" s="355"/>
      <c r="H128" s="451"/>
      <c r="I128" s="351" t="s">
        <v>292</v>
      </c>
      <c r="J128" s="448"/>
      <c r="K128" s="355"/>
      <c r="L128" s="355"/>
      <c r="M128" s="458"/>
      <c r="N128" s="451"/>
      <c r="O128" s="458"/>
      <c r="P128" s="451"/>
      <c r="Q128" s="458"/>
      <c r="R128" s="451"/>
    </row>
    <row r="129" spans="1:18" ht="14.25">
      <c r="A129" s="447"/>
      <c r="B129" s="450"/>
      <c r="C129" s="351" t="s">
        <v>1176</v>
      </c>
      <c r="D129" s="355"/>
      <c r="E129" s="451"/>
      <c r="F129" s="451"/>
      <c r="G129" s="355"/>
      <c r="H129" s="451"/>
      <c r="I129" s="351" t="s">
        <v>1176</v>
      </c>
      <c r="J129" s="448"/>
      <c r="K129" s="352"/>
      <c r="L129" s="355"/>
      <c r="M129" s="458"/>
      <c r="N129" s="451"/>
      <c r="O129" s="458"/>
      <c r="P129" s="451"/>
      <c r="Q129" s="458"/>
      <c r="R129" s="451"/>
    </row>
    <row r="130" spans="1:18" ht="14.25">
      <c r="A130" s="447"/>
      <c r="B130" s="450"/>
      <c r="C130" s="351" t="s">
        <v>1177</v>
      </c>
      <c r="D130" s="355"/>
      <c r="E130" s="451"/>
      <c r="F130" s="451"/>
      <c r="G130" s="355"/>
      <c r="H130" s="451"/>
      <c r="I130" s="351" t="s">
        <v>1177</v>
      </c>
      <c r="J130" s="468"/>
      <c r="K130" s="463"/>
      <c r="L130" s="463"/>
      <c r="M130" s="458"/>
      <c r="N130" s="451"/>
      <c r="O130" s="458"/>
      <c r="P130" s="451"/>
      <c r="Q130" s="458"/>
      <c r="R130" s="451"/>
    </row>
    <row r="131" spans="1:18" ht="14.25">
      <c r="A131" s="447"/>
      <c r="B131" s="450"/>
      <c r="C131" s="448" t="s">
        <v>1178</v>
      </c>
      <c r="D131" s="355"/>
      <c r="E131" s="451"/>
      <c r="F131" s="451"/>
      <c r="G131" s="355"/>
      <c r="H131" s="451"/>
      <c r="I131" s="448" t="s">
        <v>1178</v>
      </c>
      <c r="J131" s="459"/>
      <c r="K131" s="460">
        <v>0.33</v>
      </c>
      <c r="L131" s="460"/>
      <c r="M131" s="458"/>
      <c r="N131" s="451"/>
      <c r="O131" s="458"/>
      <c r="P131" s="451"/>
      <c r="Q131" s="458"/>
      <c r="R131" s="451"/>
    </row>
    <row r="132" spans="1:18" ht="14.25">
      <c r="A132" s="447"/>
      <c r="B132" s="450"/>
      <c r="C132" s="351" t="s">
        <v>310</v>
      </c>
      <c r="D132" s="355"/>
      <c r="E132" s="451"/>
      <c r="F132" s="451"/>
      <c r="G132" s="355"/>
      <c r="H132" s="451"/>
      <c r="I132" s="351" t="s">
        <v>310</v>
      </c>
      <c r="J132" s="448"/>
      <c r="K132" s="352"/>
      <c r="L132" s="355"/>
      <c r="M132" s="458"/>
      <c r="N132" s="451"/>
      <c r="O132" s="458"/>
      <c r="P132" s="451"/>
      <c r="Q132" s="458"/>
      <c r="R132" s="451"/>
    </row>
    <row r="133" spans="1:18" ht="14.25">
      <c r="A133" s="447"/>
      <c r="B133" s="450"/>
      <c r="C133" s="351" t="s">
        <v>1179</v>
      </c>
      <c r="D133" s="355"/>
      <c r="E133" s="451"/>
      <c r="F133" s="451"/>
      <c r="G133" s="355"/>
      <c r="H133" s="451"/>
      <c r="I133" s="351" t="s">
        <v>1179</v>
      </c>
      <c r="J133" s="448"/>
      <c r="K133" s="355"/>
      <c r="L133" s="355"/>
      <c r="M133" s="458"/>
      <c r="N133" s="451"/>
      <c r="O133" s="458"/>
      <c r="P133" s="451"/>
      <c r="Q133" s="458"/>
      <c r="R133" s="451"/>
    </row>
    <row r="134" spans="1:18" ht="14.25">
      <c r="A134" s="447"/>
      <c r="B134" s="450"/>
      <c r="C134" s="351" t="s">
        <v>1000</v>
      </c>
      <c r="D134" s="355"/>
      <c r="E134" s="451"/>
      <c r="F134" s="451"/>
      <c r="G134" s="355"/>
      <c r="H134" s="451"/>
      <c r="I134" s="351" t="s">
        <v>1000</v>
      </c>
      <c r="J134" s="448"/>
      <c r="K134" s="352"/>
      <c r="L134" s="355"/>
      <c r="M134" s="458"/>
      <c r="N134" s="451"/>
      <c r="O134" s="458"/>
      <c r="P134" s="451"/>
      <c r="Q134" s="458"/>
      <c r="R134" s="451"/>
    </row>
    <row r="135" spans="1:18" ht="14.25">
      <c r="A135" s="447"/>
      <c r="B135" s="450"/>
      <c r="C135" s="351" t="s">
        <v>1180</v>
      </c>
      <c r="D135" s="355"/>
      <c r="E135" s="451"/>
      <c r="F135" s="451"/>
      <c r="G135" s="355"/>
      <c r="H135" s="451"/>
      <c r="I135" s="351" t="s">
        <v>1180</v>
      </c>
      <c r="J135" s="448"/>
      <c r="K135" s="352"/>
      <c r="L135" s="355"/>
      <c r="M135" s="458"/>
      <c r="N135" s="451"/>
      <c r="O135" s="458"/>
      <c r="P135" s="451"/>
      <c r="Q135" s="458"/>
      <c r="R135" s="451"/>
    </row>
    <row r="136" spans="1:18" ht="14.25">
      <c r="A136" s="447"/>
      <c r="B136" s="450"/>
      <c r="C136" s="351" t="s">
        <v>298</v>
      </c>
      <c r="D136" s="355"/>
      <c r="E136" s="451"/>
      <c r="F136" s="451"/>
      <c r="G136" s="355"/>
      <c r="H136" s="451"/>
      <c r="I136" s="351" t="s">
        <v>298</v>
      </c>
      <c r="J136" s="466" t="s">
        <v>1181</v>
      </c>
      <c r="K136" s="355">
        <v>0.35</v>
      </c>
      <c r="L136" s="355">
        <v>0.05</v>
      </c>
      <c r="M136" s="458"/>
      <c r="N136" s="451"/>
      <c r="O136" s="458"/>
      <c r="P136" s="451"/>
      <c r="Q136" s="458"/>
      <c r="R136" s="451"/>
    </row>
    <row r="137" spans="1:18" ht="14.25">
      <c r="A137" s="447"/>
      <c r="B137" s="450"/>
      <c r="C137" s="351" t="s">
        <v>1182</v>
      </c>
      <c r="D137" s="355"/>
      <c r="E137" s="451"/>
      <c r="F137" s="451"/>
      <c r="G137" s="355"/>
      <c r="H137" s="451"/>
      <c r="I137" s="351" t="s">
        <v>1182</v>
      </c>
      <c r="J137" s="466"/>
      <c r="K137" s="353"/>
      <c r="L137" s="355"/>
      <c r="M137" s="458"/>
      <c r="N137" s="451"/>
      <c r="O137" s="458"/>
      <c r="P137" s="451"/>
      <c r="Q137" s="458"/>
      <c r="R137" s="451"/>
    </row>
    <row r="138" spans="1:18" ht="14.25">
      <c r="A138" s="447"/>
      <c r="B138" s="450"/>
      <c r="C138" s="448" t="s">
        <v>1183</v>
      </c>
      <c r="D138" s="355"/>
      <c r="E138" s="451"/>
      <c r="F138" s="451"/>
      <c r="G138" s="355"/>
      <c r="H138" s="451"/>
      <c r="I138" s="448" t="s">
        <v>1183</v>
      </c>
      <c r="J138" s="448" t="s">
        <v>1109</v>
      </c>
      <c r="K138" s="355">
        <v>0.29</v>
      </c>
      <c r="L138" s="355"/>
      <c r="M138" s="458"/>
      <c r="N138" s="451"/>
      <c r="O138" s="458"/>
      <c r="P138" s="451"/>
      <c r="Q138" s="458"/>
      <c r="R138" s="451"/>
    </row>
    <row r="139" spans="1:18" ht="14.25">
      <c r="A139" s="447"/>
      <c r="B139" s="450"/>
      <c r="C139" s="351" t="s">
        <v>1184</v>
      </c>
      <c r="D139" s="355"/>
      <c r="E139" s="451"/>
      <c r="F139" s="451"/>
      <c r="G139" s="355"/>
      <c r="H139" s="451"/>
      <c r="I139" s="351" t="s">
        <v>1184</v>
      </c>
      <c r="J139" s="448" t="s">
        <v>1109</v>
      </c>
      <c r="K139" s="352">
        <v>0.25</v>
      </c>
      <c r="L139" s="355"/>
      <c r="M139" s="458"/>
      <c r="N139" s="451"/>
      <c r="O139" s="458"/>
      <c r="P139" s="451"/>
      <c r="Q139" s="458"/>
      <c r="R139" s="451"/>
    </row>
    <row r="140" spans="1:18" ht="14.25">
      <c r="A140" s="447"/>
      <c r="B140" s="450"/>
      <c r="C140" s="351" t="s">
        <v>1185</v>
      </c>
      <c r="D140" s="355"/>
      <c r="E140" s="451"/>
      <c r="F140" s="451"/>
      <c r="G140" s="355"/>
      <c r="H140" s="451"/>
      <c r="I140" s="351" t="s">
        <v>1185</v>
      </c>
      <c r="J140" s="466" t="s">
        <v>939</v>
      </c>
      <c r="K140" s="355">
        <v>0.29</v>
      </c>
      <c r="L140" s="355"/>
      <c r="M140" s="458"/>
      <c r="N140" s="451"/>
      <c r="O140" s="458"/>
      <c r="P140" s="451"/>
      <c r="Q140" s="458"/>
      <c r="R140" s="451"/>
    </row>
    <row r="141" spans="1:18" ht="14.25">
      <c r="A141" s="447"/>
      <c r="B141" s="450"/>
      <c r="C141" s="351" t="s">
        <v>1186</v>
      </c>
      <c r="D141" s="355"/>
      <c r="E141" s="451"/>
      <c r="F141" s="451"/>
      <c r="G141" s="355"/>
      <c r="H141" s="451"/>
      <c r="I141" s="351" t="s">
        <v>1186</v>
      </c>
      <c r="J141" s="448"/>
      <c r="K141" s="352"/>
      <c r="L141" s="355"/>
      <c r="M141" s="458"/>
      <c r="N141" s="451"/>
      <c r="O141" s="458"/>
      <c r="P141" s="451"/>
      <c r="Q141" s="458"/>
      <c r="R141" s="451"/>
    </row>
    <row r="142" spans="1:18" ht="14.25">
      <c r="A142" s="447"/>
      <c r="B142" s="450"/>
      <c r="C142" s="351" t="s">
        <v>1187</v>
      </c>
      <c r="D142" s="355"/>
      <c r="E142" s="451"/>
      <c r="F142" s="451"/>
      <c r="G142" s="355"/>
      <c r="H142" s="451"/>
      <c r="I142" s="351" t="s">
        <v>1187</v>
      </c>
      <c r="J142" s="448"/>
      <c r="K142" s="352"/>
      <c r="L142" s="355"/>
      <c r="M142" s="458"/>
      <c r="N142" s="451"/>
      <c r="O142" s="458"/>
      <c r="P142" s="451"/>
      <c r="Q142" s="458"/>
      <c r="R142" s="451"/>
    </row>
    <row r="143" spans="1:18" ht="14.25">
      <c r="A143" s="447"/>
      <c r="B143" s="450"/>
      <c r="C143" s="351" t="s">
        <v>1188</v>
      </c>
      <c r="D143" s="355"/>
      <c r="E143" s="451"/>
      <c r="F143" s="451"/>
      <c r="G143" s="355"/>
      <c r="H143" s="451"/>
      <c r="I143" s="351" t="s">
        <v>1188</v>
      </c>
      <c r="J143" s="468" t="s">
        <v>1189</v>
      </c>
      <c r="K143" s="463">
        <v>0.01</v>
      </c>
      <c r="L143" s="463"/>
      <c r="M143" s="458"/>
      <c r="N143" s="451"/>
      <c r="O143" s="458"/>
      <c r="P143" s="451"/>
      <c r="Q143" s="458"/>
      <c r="R143" s="451"/>
    </row>
    <row r="144" spans="1:18" ht="14.25">
      <c r="A144" s="447"/>
      <c r="B144" s="450"/>
      <c r="C144" s="351" t="s">
        <v>1190</v>
      </c>
      <c r="D144" s="355"/>
      <c r="E144" s="451"/>
      <c r="F144" s="451"/>
      <c r="G144" s="355"/>
      <c r="H144" s="451"/>
      <c r="I144" s="351" t="s">
        <v>1190</v>
      </c>
      <c r="J144" s="448"/>
      <c r="K144" s="355"/>
      <c r="L144" s="355"/>
      <c r="M144" s="458"/>
      <c r="N144" s="451"/>
      <c r="O144" s="458"/>
      <c r="P144" s="451"/>
      <c r="Q144" s="458"/>
      <c r="R144" s="451"/>
    </row>
    <row r="145" spans="1:18" ht="14.25">
      <c r="A145" s="447"/>
      <c r="B145" s="450"/>
      <c r="C145" s="448" t="s">
        <v>1191</v>
      </c>
      <c r="D145" s="355"/>
      <c r="E145" s="451"/>
      <c r="F145" s="451"/>
      <c r="G145" s="355"/>
      <c r="H145" s="451"/>
      <c r="I145" s="448" t="s">
        <v>1191</v>
      </c>
      <c r="J145" s="459" t="s">
        <v>1109</v>
      </c>
      <c r="K145" s="460">
        <v>0.12</v>
      </c>
      <c r="L145" s="460"/>
      <c r="M145" s="458"/>
      <c r="N145" s="451"/>
      <c r="O145" s="458"/>
      <c r="P145" s="451"/>
      <c r="Q145" s="458"/>
      <c r="R145" s="451"/>
    </row>
    <row r="146" spans="1:18" ht="14.25">
      <c r="A146" s="447"/>
      <c r="B146" s="450"/>
      <c r="C146" s="351" t="s">
        <v>1192</v>
      </c>
      <c r="D146" s="355"/>
      <c r="E146" s="451"/>
      <c r="F146" s="451"/>
      <c r="G146" s="355"/>
      <c r="H146" s="451"/>
      <c r="I146" s="351" t="s">
        <v>1192</v>
      </c>
      <c r="J146" s="448"/>
      <c r="K146" s="352"/>
      <c r="L146" s="355"/>
      <c r="M146" s="458"/>
      <c r="N146" s="451"/>
      <c r="O146" s="458"/>
      <c r="P146" s="451"/>
      <c r="Q146" s="458"/>
      <c r="R146" s="451"/>
    </row>
    <row r="147" spans="1:18" ht="14.25">
      <c r="A147" s="447"/>
      <c r="B147" s="450"/>
      <c r="C147" s="351" t="s">
        <v>464</v>
      </c>
      <c r="D147" s="355"/>
      <c r="E147" s="451"/>
      <c r="F147" s="451"/>
      <c r="G147" s="355"/>
      <c r="H147" s="451"/>
      <c r="I147" s="351" t="s">
        <v>464</v>
      </c>
      <c r="J147" s="448"/>
      <c r="K147" s="352"/>
      <c r="L147" s="355"/>
      <c r="M147" s="458"/>
      <c r="N147" s="451"/>
      <c r="O147" s="458"/>
      <c r="P147" s="451"/>
      <c r="Q147" s="458"/>
      <c r="R147" s="451"/>
    </row>
    <row r="148" spans="1:18" ht="14.25">
      <c r="A148" s="447"/>
      <c r="B148" s="450"/>
      <c r="C148" s="448" t="s">
        <v>1193</v>
      </c>
      <c r="D148" s="355"/>
      <c r="E148" s="451"/>
      <c r="F148" s="451"/>
      <c r="G148" s="355"/>
      <c r="H148" s="451"/>
      <c r="I148" s="448" t="s">
        <v>1193</v>
      </c>
      <c r="J148" s="453"/>
      <c r="K148" s="355"/>
      <c r="L148" s="352"/>
      <c r="M148" s="458"/>
      <c r="N148" s="451"/>
      <c r="O148" s="458"/>
      <c r="P148" s="451"/>
      <c r="Q148" s="458"/>
      <c r="R148" s="451"/>
    </row>
    <row r="149" spans="1:18" ht="14.25">
      <c r="A149" s="447"/>
      <c r="B149" s="450"/>
      <c r="C149" s="351" t="s">
        <v>1194</v>
      </c>
      <c r="D149" s="355"/>
      <c r="E149" s="451"/>
      <c r="F149" s="451"/>
      <c r="G149" s="355"/>
      <c r="H149" s="451"/>
      <c r="I149" s="351" t="s">
        <v>1194</v>
      </c>
      <c r="J149" s="448" t="s">
        <v>1109</v>
      </c>
      <c r="K149" s="355">
        <v>0.2</v>
      </c>
      <c r="L149" s="355"/>
      <c r="M149" s="458"/>
      <c r="N149" s="451"/>
      <c r="O149" s="458"/>
      <c r="P149" s="451"/>
      <c r="Q149" s="458"/>
      <c r="R149" s="451"/>
    </row>
    <row r="150" spans="1:18" ht="14.25">
      <c r="A150" s="447"/>
      <c r="B150" s="450"/>
      <c r="C150" s="351" t="s">
        <v>997</v>
      </c>
      <c r="D150" s="355"/>
      <c r="E150" s="451"/>
      <c r="F150" s="451"/>
      <c r="G150" s="355"/>
      <c r="H150" s="451"/>
      <c r="I150" s="351" t="s">
        <v>997</v>
      </c>
      <c r="J150" s="448" t="s">
        <v>1104</v>
      </c>
      <c r="K150" s="355">
        <v>0.19</v>
      </c>
      <c r="L150" s="355"/>
      <c r="M150" s="458"/>
      <c r="N150" s="451"/>
      <c r="O150" s="458"/>
      <c r="P150" s="451"/>
      <c r="Q150" s="458"/>
      <c r="R150" s="451"/>
    </row>
    <row r="151" spans="1:18" ht="14.25">
      <c r="A151" s="447"/>
      <c r="B151" s="450"/>
      <c r="C151" s="351" t="s">
        <v>1195</v>
      </c>
      <c r="D151" s="355"/>
      <c r="E151" s="451"/>
      <c r="F151" s="451"/>
      <c r="G151" s="355"/>
      <c r="H151" s="451"/>
      <c r="I151" s="351" t="s">
        <v>1195</v>
      </c>
      <c r="J151" s="448" t="s">
        <v>1106</v>
      </c>
      <c r="K151" s="355">
        <v>0.3</v>
      </c>
      <c r="L151" s="355"/>
      <c r="M151" s="458"/>
      <c r="N151" s="451"/>
      <c r="O151" s="458"/>
      <c r="P151" s="451"/>
      <c r="Q151" s="458"/>
      <c r="R151" s="451"/>
    </row>
    <row r="152" spans="1:18" ht="14.25">
      <c r="A152" s="447"/>
      <c r="B152" s="450"/>
      <c r="C152" s="351" t="s">
        <v>1196</v>
      </c>
      <c r="D152" s="355"/>
      <c r="E152" s="451"/>
      <c r="F152" s="451"/>
      <c r="G152" s="355"/>
      <c r="H152" s="451"/>
      <c r="I152" s="351" t="s">
        <v>1196</v>
      </c>
      <c r="J152" s="448" t="s">
        <v>1109</v>
      </c>
      <c r="K152" s="355">
        <v>0.25</v>
      </c>
      <c r="L152" s="355"/>
      <c r="M152" s="458"/>
      <c r="N152" s="451"/>
      <c r="O152" s="458"/>
      <c r="P152" s="451"/>
      <c r="Q152" s="458"/>
      <c r="R152" s="451"/>
    </row>
    <row r="153" spans="1:18" ht="14.25">
      <c r="A153" s="447"/>
      <c r="B153" s="450"/>
      <c r="C153" s="351" t="s">
        <v>1197</v>
      </c>
      <c r="D153" s="355"/>
      <c r="E153" s="451"/>
      <c r="F153" s="451"/>
      <c r="G153" s="355"/>
      <c r="H153" s="451"/>
      <c r="I153" s="351" t="s">
        <v>1197</v>
      </c>
      <c r="J153" s="448"/>
      <c r="K153" s="355"/>
      <c r="L153" s="355"/>
      <c r="M153" s="458"/>
      <c r="N153" s="451"/>
      <c r="O153" s="458"/>
      <c r="P153" s="451"/>
      <c r="Q153" s="458"/>
      <c r="R153" s="451"/>
    </row>
    <row r="154" spans="1:18" ht="14.25">
      <c r="A154" s="447"/>
      <c r="B154" s="450"/>
      <c r="C154" s="351" t="s">
        <v>946</v>
      </c>
      <c r="D154" s="355"/>
      <c r="E154" s="451"/>
      <c r="F154" s="451"/>
      <c r="G154" s="355"/>
      <c r="H154" s="451"/>
      <c r="I154" s="351" t="s">
        <v>946</v>
      </c>
      <c r="J154" s="448"/>
      <c r="K154" s="355"/>
      <c r="L154" s="355"/>
      <c r="M154" s="458"/>
      <c r="N154" s="451"/>
      <c r="O154" s="458"/>
      <c r="P154" s="451"/>
      <c r="Q154" s="458"/>
      <c r="R154" s="451"/>
    </row>
    <row r="155" spans="1:18" ht="14.25">
      <c r="A155" s="447"/>
      <c r="B155" s="450"/>
      <c r="C155" s="351" t="s">
        <v>89</v>
      </c>
      <c r="D155" s="355"/>
      <c r="E155" s="451"/>
      <c r="F155" s="451"/>
      <c r="G155" s="355"/>
      <c r="H155" s="451"/>
      <c r="I155" s="351" t="s">
        <v>89</v>
      </c>
      <c r="J155" s="466" t="s">
        <v>95</v>
      </c>
      <c r="K155" s="355">
        <v>0.11</v>
      </c>
      <c r="L155" s="355"/>
      <c r="M155" s="458"/>
      <c r="N155" s="451"/>
      <c r="O155" s="458"/>
      <c r="P155" s="451"/>
      <c r="Q155" s="458"/>
      <c r="R155" s="451"/>
    </row>
    <row r="156" spans="1:18" ht="14.25">
      <c r="A156" s="447"/>
      <c r="B156" s="450"/>
      <c r="C156" s="351" t="s">
        <v>1198</v>
      </c>
      <c r="D156" s="355"/>
      <c r="E156" s="451"/>
      <c r="F156" s="451"/>
      <c r="G156" s="355"/>
      <c r="H156" s="451"/>
      <c r="I156" s="351" t="s">
        <v>1198</v>
      </c>
      <c r="J156" s="448"/>
      <c r="K156" s="352"/>
      <c r="L156" s="355"/>
      <c r="M156" s="458"/>
      <c r="N156" s="451"/>
      <c r="O156" s="458"/>
      <c r="P156" s="451"/>
      <c r="Q156" s="458"/>
      <c r="R156" s="451"/>
    </row>
    <row r="157" spans="1:18" ht="14.25">
      <c r="A157" s="447"/>
      <c r="B157" s="450"/>
      <c r="C157" s="351" t="s">
        <v>1199</v>
      </c>
      <c r="D157" s="355"/>
      <c r="E157" s="451"/>
      <c r="F157" s="451"/>
      <c r="G157" s="355"/>
      <c r="H157" s="451"/>
      <c r="I157" s="351" t="s">
        <v>1199</v>
      </c>
      <c r="J157" s="448"/>
      <c r="K157" s="352"/>
      <c r="L157" s="355"/>
      <c r="M157" s="458"/>
      <c r="N157" s="451"/>
      <c r="O157" s="458"/>
      <c r="P157" s="451"/>
      <c r="Q157" s="458"/>
      <c r="R157" s="451"/>
    </row>
    <row r="158" spans="1:18" ht="14.25">
      <c r="A158" s="447"/>
      <c r="B158" s="450"/>
      <c r="C158" s="351" t="s">
        <v>1200</v>
      </c>
      <c r="D158" s="355"/>
      <c r="E158" s="451"/>
      <c r="F158" s="451"/>
      <c r="G158" s="355"/>
      <c r="H158" s="451"/>
      <c r="I158" s="351" t="s">
        <v>1200</v>
      </c>
      <c r="J158" s="448" t="s">
        <v>1109</v>
      </c>
      <c r="K158" s="355">
        <v>0.2</v>
      </c>
      <c r="L158" s="355"/>
      <c r="M158" s="458"/>
      <c r="N158" s="451"/>
      <c r="O158" s="458"/>
      <c r="P158" s="451"/>
      <c r="Q158" s="458"/>
      <c r="R158" s="451"/>
    </row>
    <row r="159" spans="1:18" ht="14.25">
      <c r="A159" s="447"/>
      <c r="B159" s="450"/>
      <c r="C159" s="351" t="s">
        <v>1201</v>
      </c>
      <c r="D159" s="355"/>
      <c r="E159" s="451"/>
      <c r="F159" s="451"/>
      <c r="G159" s="355"/>
      <c r="H159" s="451"/>
      <c r="I159" s="351" t="s">
        <v>1201</v>
      </c>
      <c r="J159" s="448"/>
      <c r="K159" s="355"/>
      <c r="L159" s="355"/>
      <c r="M159" s="458"/>
      <c r="N159" s="451"/>
      <c r="O159" s="458"/>
      <c r="P159" s="451"/>
      <c r="Q159" s="458"/>
      <c r="R159" s="451"/>
    </row>
    <row r="160" spans="1:18" ht="14.25">
      <c r="A160" s="447"/>
      <c r="B160" s="450"/>
      <c r="C160" s="351" t="s">
        <v>1202</v>
      </c>
      <c r="D160" s="355"/>
      <c r="E160" s="451"/>
      <c r="F160" s="451"/>
      <c r="G160" s="355"/>
      <c r="H160" s="451"/>
      <c r="I160" s="351" t="s">
        <v>1202</v>
      </c>
      <c r="J160" s="466" t="s">
        <v>939</v>
      </c>
      <c r="K160" s="355">
        <v>0.25</v>
      </c>
      <c r="L160" s="355"/>
      <c r="M160" s="458"/>
      <c r="N160" s="451"/>
      <c r="O160" s="458"/>
      <c r="P160" s="451"/>
      <c r="Q160" s="458"/>
      <c r="R160" s="451"/>
    </row>
    <row r="161" spans="1:18" ht="14.25">
      <c r="A161" s="447"/>
      <c r="B161" s="450"/>
      <c r="C161" s="351" t="s">
        <v>371</v>
      </c>
      <c r="D161" s="355"/>
      <c r="E161" s="451"/>
      <c r="F161" s="451"/>
      <c r="G161" s="355"/>
      <c r="H161" s="451"/>
      <c r="I161" s="351" t="s">
        <v>371</v>
      </c>
      <c r="J161" s="448"/>
      <c r="K161" s="352"/>
      <c r="L161" s="355"/>
      <c r="M161" s="458"/>
      <c r="N161" s="451"/>
      <c r="O161" s="458"/>
      <c r="P161" s="451"/>
      <c r="Q161" s="458"/>
      <c r="R161" s="451"/>
    </row>
    <row r="162" spans="1:18" ht="14.25">
      <c r="A162" s="447"/>
      <c r="B162" s="450"/>
      <c r="C162" s="351" t="s">
        <v>1203</v>
      </c>
      <c r="D162" s="355"/>
      <c r="E162" s="451"/>
      <c r="F162" s="451"/>
      <c r="G162" s="355"/>
      <c r="H162" s="451"/>
      <c r="I162" s="351" t="s">
        <v>1203</v>
      </c>
      <c r="J162" s="453" t="s">
        <v>1181</v>
      </c>
      <c r="K162" s="352">
        <v>0.22</v>
      </c>
      <c r="L162" s="352"/>
      <c r="M162" s="458"/>
      <c r="N162" s="451"/>
      <c r="O162" s="458"/>
      <c r="P162" s="451"/>
      <c r="Q162" s="458"/>
      <c r="R162" s="451"/>
    </row>
    <row r="163" spans="1:18" ht="14.25">
      <c r="A163" s="447"/>
      <c r="B163" s="450"/>
      <c r="C163" s="351" t="s">
        <v>1204</v>
      </c>
      <c r="D163" s="355"/>
      <c r="E163" s="451"/>
      <c r="F163" s="451"/>
      <c r="G163" s="355"/>
      <c r="H163" s="451"/>
      <c r="I163" s="351" t="s">
        <v>1204</v>
      </c>
      <c r="J163" s="448"/>
      <c r="K163" s="352"/>
      <c r="L163" s="355"/>
      <c r="M163" s="458"/>
      <c r="N163" s="451"/>
      <c r="O163" s="458"/>
      <c r="P163" s="451"/>
      <c r="Q163" s="458"/>
      <c r="R163" s="451"/>
    </row>
    <row r="164" spans="1:18" ht="14.25">
      <c r="A164" s="447"/>
      <c r="B164" s="450"/>
      <c r="C164" s="351" t="s">
        <v>1205</v>
      </c>
      <c r="D164" s="355"/>
      <c r="E164" s="451"/>
      <c r="F164" s="451"/>
      <c r="G164" s="355"/>
      <c r="H164" s="451"/>
      <c r="I164" s="351" t="s">
        <v>1205</v>
      </c>
      <c r="J164" s="448"/>
      <c r="K164" s="352"/>
      <c r="L164" s="355"/>
      <c r="M164" s="458"/>
      <c r="N164" s="451"/>
      <c r="O164" s="458"/>
      <c r="P164" s="451"/>
      <c r="Q164" s="458"/>
      <c r="R164" s="451"/>
    </row>
    <row r="165" spans="1:18" ht="14.25">
      <c r="A165" s="447"/>
      <c r="B165" s="450"/>
      <c r="C165" s="351" t="s">
        <v>345</v>
      </c>
      <c r="D165" s="355"/>
      <c r="E165" s="451"/>
      <c r="F165" s="451"/>
      <c r="G165" s="355"/>
      <c r="H165" s="451"/>
      <c r="I165" s="351" t="s">
        <v>345</v>
      </c>
      <c r="J165" s="448"/>
      <c r="K165" s="352"/>
      <c r="L165" s="355"/>
      <c r="M165" s="458"/>
      <c r="N165" s="451"/>
      <c r="O165" s="458"/>
      <c r="P165" s="451"/>
      <c r="Q165" s="458"/>
      <c r="R165" s="451"/>
    </row>
    <row r="166" spans="1:18" ht="14.25">
      <c r="A166" s="447"/>
      <c r="B166" s="450"/>
      <c r="C166" s="351" t="s">
        <v>1206</v>
      </c>
      <c r="D166" s="355"/>
      <c r="E166" s="451"/>
      <c r="F166" s="451"/>
      <c r="G166" s="355"/>
      <c r="H166" s="451"/>
      <c r="I166" s="351" t="s">
        <v>1206</v>
      </c>
      <c r="J166" s="448"/>
      <c r="K166" s="352"/>
      <c r="L166" s="355"/>
      <c r="M166" s="458"/>
      <c r="N166" s="451"/>
      <c r="O166" s="458"/>
      <c r="P166" s="451"/>
      <c r="Q166" s="458"/>
      <c r="R166" s="451"/>
    </row>
    <row r="167" spans="1:18" ht="14.25">
      <c r="A167" s="447"/>
      <c r="B167" s="450"/>
      <c r="C167" s="351" t="s">
        <v>103</v>
      </c>
      <c r="D167" s="355"/>
      <c r="E167" s="451"/>
      <c r="F167" s="451"/>
      <c r="G167" s="355"/>
      <c r="H167" s="451"/>
      <c r="I167" s="351" t="s">
        <v>103</v>
      </c>
      <c r="J167" s="448"/>
      <c r="K167" s="355"/>
      <c r="L167" s="355"/>
      <c r="M167" s="458"/>
      <c r="N167" s="451"/>
      <c r="O167" s="458"/>
      <c r="P167" s="451"/>
      <c r="Q167" s="458"/>
      <c r="R167" s="451"/>
    </row>
    <row r="168" spans="1:18" ht="14.25">
      <c r="A168" s="447"/>
      <c r="B168" s="450"/>
      <c r="C168" s="351" t="s">
        <v>1207</v>
      </c>
      <c r="D168" s="355"/>
      <c r="E168" s="451"/>
      <c r="F168" s="451"/>
      <c r="G168" s="355"/>
      <c r="H168" s="451"/>
      <c r="I168" s="351" t="s">
        <v>1207</v>
      </c>
      <c r="J168" s="448"/>
      <c r="K168" s="355"/>
      <c r="L168" s="355"/>
      <c r="M168" s="458"/>
      <c r="N168" s="451"/>
      <c r="O168" s="458"/>
      <c r="P168" s="451"/>
      <c r="Q168" s="458"/>
      <c r="R168" s="451"/>
    </row>
    <row r="169" spans="1:18" ht="14.25">
      <c r="A169" s="447"/>
      <c r="B169" s="450"/>
      <c r="C169" s="351" t="s">
        <v>1208</v>
      </c>
      <c r="D169" s="355"/>
      <c r="E169" s="451"/>
      <c r="F169" s="451"/>
      <c r="G169" s="355"/>
      <c r="H169" s="451"/>
      <c r="I169" s="351" t="s">
        <v>1208</v>
      </c>
      <c r="J169" s="448"/>
      <c r="K169" s="355"/>
      <c r="L169" s="355"/>
      <c r="M169" s="458"/>
      <c r="N169" s="451"/>
      <c r="O169" s="458"/>
      <c r="P169" s="451"/>
      <c r="Q169" s="458"/>
      <c r="R169" s="451"/>
    </row>
    <row r="170" spans="1:18" ht="14.25">
      <c r="A170" s="447"/>
      <c r="B170" s="450"/>
      <c r="C170" s="351" t="s">
        <v>1037</v>
      </c>
      <c r="D170" s="355"/>
      <c r="E170" s="451"/>
      <c r="F170" s="451"/>
      <c r="G170" s="355"/>
      <c r="H170" s="451"/>
      <c r="I170" s="351" t="s">
        <v>1037</v>
      </c>
      <c r="J170" s="448"/>
      <c r="K170" s="355"/>
      <c r="L170" s="355"/>
      <c r="M170" s="458"/>
      <c r="N170" s="451"/>
      <c r="O170" s="458"/>
      <c r="P170" s="451"/>
      <c r="Q170" s="458"/>
      <c r="R170" s="451"/>
    </row>
    <row r="171" spans="1:18" ht="14.25">
      <c r="A171" s="447"/>
      <c r="B171" s="450"/>
      <c r="C171" s="351" t="s">
        <v>1209</v>
      </c>
      <c r="D171" s="355"/>
      <c r="E171" s="451"/>
      <c r="F171" s="451"/>
      <c r="G171" s="355"/>
      <c r="H171" s="451"/>
      <c r="I171" s="351" t="s">
        <v>1209</v>
      </c>
      <c r="J171" s="448"/>
      <c r="K171" s="355"/>
      <c r="L171" s="355"/>
      <c r="M171" s="458"/>
      <c r="N171" s="451"/>
      <c r="O171" s="458"/>
      <c r="P171" s="451"/>
      <c r="Q171" s="458"/>
      <c r="R171" s="451"/>
    </row>
    <row r="172" spans="1:18" ht="14.25">
      <c r="A172" s="447"/>
      <c r="B172" s="450"/>
      <c r="C172" s="351" t="s">
        <v>956</v>
      </c>
      <c r="D172" s="355"/>
      <c r="E172" s="451"/>
      <c r="F172" s="451"/>
      <c r="G172" s="355"/>
      <c r="H172" s="451"/>
      <c r="I172" s="351" t="s">
        <v>956</v>
      </c>
      <c r="J172" s="448"/>
      <c r="K172" s="355"/>
      <c r="L172" s="355"/>
      <c r="M172" s="458"/>
      <c r="N172" s="451"/>
      <c r="O172" s="458"/>
      <c r="P172" s="451"/>
      <c r="Q172" s="458"/>
      <c r="R172" s="451"/>
    </row>
    <row r="173" spans="1:18" ht="14.25">
      <c r="A173" s="447"/>
      <c r="B173" s="450"/>
      <c r="C173" s="351" t="s">
        <v>1210</v>
      </c>
      <c r="D173" s="355"/>
      <c r="E173" s="451"/>
      <c r="F173" s="451"/>
      <c r="G173" s="355"/>
      <c r="H173" s="451"/>
      <c r="I173" s="351" t="s">
        <v>1210</v>
      </c>
      <c r="J173" s="354" t="s">
        <v>1106</v>
      </c>
      <c r="K173" s="355">
        <v>0.2</v>
      </c>
      <c r="L173" s="355"/>
      <c r="M173" s="458"/>
      <c r="N173" s="451"/>
      <c r="O173" s="458"/>
      <c r="P173" s="451"/>
      <c r="Q173" s="458"/>
      <c r="R173" s="451"/>
    </row>
    <row r="174" spans="1:18" ht="14.25">
      <c r="A174" s="447"/>
      <c r="B174" s="450"/>
      <c r="C174" s="351" t="s">
        <v>1211</v>
      </c>
      <c r="D174" s="355"/>
      <c r="E174" s="451"/>
      <c r="F174" s="451"/>
      <c r="G174" s="355"/>
      <c r="H174" s="451"/>
      <c r="I174" s="351" t="s">
        <v>1211</v>
      </c>
      <c r="J174" s="448"/>
      <c r="K174" s="355"/>
      <c r="L174" s="355"/>
      <c r="M174" s="458"/>
      <c r="N174" s="451"/>
      <c r="O174" s="458"/>
      <c r="P174" s="451"/>
      <c r="Q174" s="458"/>
      <c r="R174" s="451"/>
    </row>
    <row r="175" spans="1:18" ht="14.25">
      <c r="A175" s="447"/>
      <c r="B175" s="450"/>
      <c r="C175" s="351" t="s">
        <v>1212</v>
      </c>
      <c r="D175" s="355"/>
      <c r="E175" s="451"/>
      <c r="F175" s="451"/>
      <c r="G175" s="355"/>
      <c r="H175" s="451"/>
      <c r="I175" s="351" t="s">
        <v>1212</v>
      </c>
      <c r="J175" s="448"/>
      <c r="K175" s="355"/>
      <c r="L175" s="355"/>
      <c r="M175" s="458"/>
      <c r="N175" s="451"/>
      <c r="O175" s="458"/>
      <c r="P175" s="451"/>
      <c r="Q175" s="458"/>
      <c r="R175" s="451"/>
    </row>
    <row r="176" spans="1:18" ht="14.25">
      <c r="A176" s="447"/>
      <c r="B176" s="450"/>
      <c r="C176" s="448" t="s">
        <v>1213</v>
      </c>
      <c r="D176" s="355"/>
      <c r="E176" s="451"/>
      <c r="F176" s="451"/>
      <c r="G176" s="355"/>
      <c r="H176" s="451"/>
      <c r="I176" s="448" t="s">
        <v>1213</v>
      </c>
      <c r="J176" s="448"/>
      <c r="K176" s="355"/>
      <c r="L176" s="355"/>
      <c r="M176" s="458"/>
      <c r="N176" s="451"/>
      <c r="O176" s="458"/>
      <c r="P176" s="451"/>
      <c r="Q176" s="458"/>
      <c r="R176" s="451"/>
    </row>
    <row r="177" spans="1:18" ht="14.25">
      <c r="A177" s="447"/>
      <c r="B177" s="450"/>
      <c r="C177" s="351" t="s">
        <v>76</v>
      </c>
      <c r="D177" s="355"/>
      <c r="E177" s="451"/>
      <c r="F177" s="451"/>
      <c r="G177" s="355"/>
      <c r="H177" s="451"/>
      <c r="I177" s="351" t="s">
        <v>76</v>
      </c>
      <c r="J177" s="453" t="s">
        <v>95</v>
      </c>
      <c r="K177" s="352">
        <v>0.13</v>
      </c>
      <c r="L177" s="352"/>
      <c r="M177" s="458"/>
      <c r="N177" s="451"/>
      <c r="O177" s="458"/>
      <c r="P177" s="451"/>
      <c r="Q177" s="458"/>
      <c r="R177" s="451"/>
    </row>
    <row r="178" spans="1:18" ht="14.25">
      <c r="A178" s="447"/>
      <c r="B178" s="450"/>
      <c r="C178" s="448" t="s">
        <v>1214</v>
      </c>
      <c r="D178" s="355"/>
      <c r="E178" s="451"/>
      <c r="F178" s="451"/>
      <c r="G178" s="355"/>
      <c r="H178" s="451"/>
      <c r="I178" s="448" t="s">
        <v>1214</v>
      </c>
      <c r="J178" s="468" t="s">
        <v>939</v>
      </c>
      <c r="K178" s="463">
        <v>0.03</v>
      </c>
      <c r="L178" s="463"/>
      <c r="M178" s="458"/>
      <c r="N178" s="451"/>
      <c r="O178" s="458"/>
      <c r="P178" s="451"/>
      <c r="Q178" s="458"/>
      <c r="R178" s="451"/>
    </row>
    <row r="179" spans="1:18" ht="14.25">
      <c r="A179" s="447"/>
      <c r="B179" s="450"/>
      <c r="C179" s="351" t="s">
        <v>80</v>
      </c>
      <c r="D179" s="355"/>
      <c r="E179" s="451"/>
      <c r="F179" s="451"/>
      <c r="G179" s="355"/>
      <c r="H179" s="451"/>
      <c r="I179" s="351" t="s">
        <v>80</v>
      </c>
      <c r="J179" s="466"/>
      <c r="K179" s="353"/>
      <c r="L179" s="355"/>
      <c r="M179" s="458"/>
      <c r="N179" s="451"/>
      <c r="O179" s="458"/>
      <c r="P179" s="451"/>
      <c r="Q179" s="458"/>
      <c r="R179" s="451"/>
    </row>
    <row r="180" spans="1:18" ht="14.25">
      <c r="A180" s="447"/>
      <c r="B180" s="450"/>
      <c r="C180" s="351" t="s">
        <v>505</v>
      </c>
      <c r="D180" s="355"/>
      <c r="E180" s="451"/>
      <c r="F180" s="451"/>
      <c r="G180" s="355"/>
      <c r="H180" s="451"/>
      <c r="I180" s="351" t="s">
        <v>505</v>
      </c>
      <c r="J180" s="466" t="s">
        <v>161</v>
      </c>
      <c r="K180" s="355">
        <v>0.09</v>
      </c>
      <c r="L180" s="355"/>
      <c r="M180" s="458"/>
      <c r="N180" s="451"/>
      <c r="O180" s="458"/>
      <c r="P180" s="451"/>
      <c r="Q180" s="458"/>
      <c r="R180" s="451"/>
    </row>
    <row r="181" spans="1:18" ht="14.25">
      <c r="A181" s="447"/>
      <c r="B181" s="450"/>
      <c r="C181" s="351" t="s">
        <v>172</v>
      </c>
      <c r="D181" s="355"/>
      <c r="E181" s="451"/>
      <c r="F181" s="451"/>
      <c r="G181" s="355"/>
      <c r="H181" s="451"/>
      <c r="I181" s="351" t="s">
        <v>172</v>
      </c>
      <c r="J181" s="466" t="s">
        <v>95</v>
      </c>
      <c r="K181" s="355">
        <v>0.04</v>
      </c>
      <c r="L181" s="355"/>
      <c r="M181" s="458"/>
      <c r="N181" s="451"/>
      <c r="O181" s="458"/>
      <c r="P181" s="451"/>
      <c r="Q181" s="458"/>
      <c r="R181" s="451"/>
    </row>
    <row r="182" spans="1:18" ht="14.25">
      <c r="A182" s="447"/>
      <c r="B182" s="450"/>
      <c r="C182" s="448" t="s">
        <v>1215</v>
      </c>
      <c r="D182" s="355"/>
      <c r="E182" s="451"/>
      <c r="F182" s="451"/>
      <c r="G182" s="355"/>
      <c r="H182" s="451"/>
      <c r="I182" s="448" t="s">
        <v>1215</v>
      </c>
      <c r="J182" s="459" t="s">
        <v>1098</v>
      </c>
      <c r="K182" s="460">
        <v>0.12</v>
      </c>
      <c r="L182" s="460"/>
      <c r="M182" s="458"/>
      <c r="N182" s="451"/>
      <c r="O182" s="458"/>
      <c r="P182" s="451"/>
      <c r="Q182" s="458"/>
      <c r="R182" s="451"/>
    </row>
    <row r="183" spans="1:18" ht="14.25">
      <c r="A183" s="447"/>
      <c r="B183" s="450"/>
      <c r="C183" s="448" t="s">
        <v>1216</v>
      </c>
      <c r="D183" s="355"/>
      <c r="E183" s="451"/>
      <c r="F183" s="451"/>
      <c r="G183" s="355"/>
      <c r="H183" s="451"/>
      <c r="I183" s="448" t="s">
        <v>1216</v>
      </c>
      <c r="J183" s="448" t="s">
        <v>1106</v>
      </c>
      <c r="K183" s="460">
        <v>0.13</v>
      </c>
      <c r="L183" s="355"/>
      <c r="M183" s="458"/>
      <c r="N183" s="451"/>
      <c r="O183" s="458"/>
      <c r="P183" s="451"/>
      <c r="Q183" s="458"/>
      <c r="R183" s="451"/>
    </row>
    <row r="184" spans="1:18" ht="14.25">
      <c r="A184" s="447"/>
      <c r="B184" s="450"/>
      <c r="C184" s="351" t="s">
        <v>149</v>
      </c>
      <c r="D184" s="355"/>
      <c r="E184" s="451"/>
      <c r="F184" s="451"/>
      <c r="G184" s="355"/>
      <c r="H184" s="451"/>
      <c r="I184" s="351" t="s">
        <v>149</v>
      </c>
      <c r="J184" s="448"/>
      <c r="K184" s="355"/>
      <c r="L184" s="355"/>
      <c r="M184" s="458"/>
      <c r="N184" s="451"/>
      <c r="O184" s="458"/>
      <c r="P184" s="451"/>
      <c r="Q184" s="458"/>
      <c r="R184" s="451"/>
    </row>
    <row r="185" spans="1:18" ht="14.25">
      <c r="A185" s="447"/>
      <c r="B185" s="450"/>
      <c r="C185" s="351" t="s">
        <v>1217</v>
      </c>
      <c r="D185" s="355"/>
      <c r="E185" s="451"/>
      <c r="F185" s="451"/>
      <c r="G185" s="355"/>
      <c r="H185" s="451"/>
      <c r="I185" s="351" t="s">
        <v>1217</v>
      </c>
      <c r="J185" s="448"/>
      <c r="K185" s="352"/>
      <c r="L185" s="355"/>
      <c r="M185" s="458"/>
      <c r="N185" s="451"/>
      <c r="O185" s="458"/>
      <c r="P185" s="451"/>
      <c r="Q185" s="458"/>
      <c r="R185" s="451"/>
    </row>
    <row r="186" spans="1:18" ht="14.25">
      <c r="A186" s="447"/>
      <c r="B186" s="450"/>
      <c r="C186" s="448" t="s">
        <v>1218</v>
      </c>
      <c r="D186" s="355"/>
      <c r="E186" s="451"/>
      <c r="F186" s="451"/>
      <c r="G186" s="355"/>
      <c r="H186" s="451"/>
      <c r="I186" s="448" t="s">
        <v>1218</v>
      </c>
      <c r="J186" s="448"/>
      <c r="K186" s="352"/>
      <c r="L186" s="355"/>
      <c r="M186" s="458"/>
      <c r="N186" s="451"/>
      <c r="O186" s="458"/>
      <c r="P186" s="451"/>
      <c r="Q186" s="458"/>
      <c r="R186" s="451"/>
    </row>
    <row r="187" spans="1:18" ht="14.25">
      <c r="A187" s="447"/>
      <c r="B187" s="450"/>
      <c r="C187" s="351" t="s">
        <v>1219</v>
      </c>
      <c r="D187" s="355"/>
      <c r="E187" s="451"/>
      <c r="F187" s="451"/>
      <c r="G187" s="355"/>
      <c r="H187" s="451"/>
      <c r="I187" s="351" t="s">
        <v>1219</v>
      </c>
      <c r="J187" s="448"/>
      <c r="K187" s="352"/>
      <c r="L187" s="355"/>
      <c r="M187" s="458"/>
      <c r="N187" s="451"/>
      <c r="O187" s="458"/>
      <c r="P187" s="451"/>
      <c r="Q187" s="458"/>
      <c r="R187" s="451"/>
    </row>
    <row r="188" spans="1:18" ht="14.25">
      <c r="A188" s="447"/>
      <c r="B188" s="450"/>
      <c r="C188" s="351" t="s">
        <v>1220</v>
      </c>
      <c r="D188" s="355"/>
      <c r="E188" s="451"/>
      <c r="F188" s="451"/>
      <c r="G188" s="355"/>
      <c r="H188" s="451"/>
      <c r="I188" s="351" t="s">
        <v>1220</v>
      </c>
      <c r="J188" s="448"/>
      <c r="K188" s="352"/>
      <c r="L188" s="355"/>
      <c r="M188" s="458"/>
      <c r="N188" s="451"/>
      <c r="O188" s="458"/>
      <c r="P188" s="451"/>
      <c r="Q188" s="458"/>
      <c r="R188" s="451"/>
    </row>
    <row r="189" spans="1:18" ht="14.25">
      <c r="A189" s="447"/>
      <c r="B189" s="450"/>
      <c r="C189" s="351" t="s">
        <v>1221</v>
      </c>
      <c r="D189" s="355"/>
      <c r="E189" s="451"/>
      <c r="F189" s="451"/>
      <c r="G189" s="355"/>
      <c r="H189" s="451"/>
      <c r="I189" s="351" t="s">
        <v>1221</v>
      </c>
      <c r="J189" s="448"/>
      <c r="K189" s="352"/>
      <c r="L189" s="355"/>
      <c r="M189" s="458"/>
      <c r="N189" s="451"/>
      <c r="O189" s="458"/>
      <c r="P189" s="451"/>
      <c r="Q189" s="458"/>
      <c r="R189" s="451"/>
    </row>
    <row r="190" spans="1:18" ht="14.25">
      <c r="A190" s="447"/>
      <c r="B190" s="450"/>
      <c r="C190" s="351" t="s">
        <v>1222</v>
      </c>
      <c r="D190" s="355"/>
      <c r="E190" s="451"/>
      <c r="F190" s="451"/>
      <c r="G190" s="355"/>
      <c r="H190" s="451"/>
      <c r="I190" s="351" t="s">
        <v>1222</v>
      </c>
      <c r="J190" s="448"/>
      <c r="K190" s="355"/>
      <c r="L190" s="355"/>
      <c r="M190" s="458"/>
      <c r="N190" s="451"/>
      <c r="O190" s="458"/>
      <c r="P190" s="451"/>
      <c r="Q190" s="458"/>
      <c r="R190" s="451"/>
    </row>
    <row r="191" spans="1:18" ht="14.25">
      <c r="A191" s="447"/>
      <c r="B191" s="450"/>
      <c r="C191" s="351" t="s">
        <v>1223</v>
      </c>
      <c r="D191" s="355"/>
      <c r="E191" s="451"/>
      <c r="F191" s="451"/>
      <c r="G191" s="355"/>
      <c r="H191" s="451"/>
      <c r="I191" s="351" t="s">
        <v>1223</v>
      </c>
      <c r="J191" s="448"/>
      <c r="K191" s="355"/>
      <c r="L191" s="355"/>
      <c r="M191" s="458"/>
      <c r="N191" s="451"/>
      <c r="O191" s="458"/>
      <c r="P191" s="451"/>
      <c r="Q191" s="458"/>
      <c r="R191" s="451"/>
    </row>
    <row r="192" spans="1:18" ht="14.25">
      <c r="A192" s="447"/>
      <c r="B192" s="450"/>
      <c r="C192" s="351" t="s">
        <v>1224</v>
      </c>
      <c r="D192" s="355"/>
      <c r="E192" s="451"/>
      <c r="F192" s="451"/>
      <c r="G192" s="355"/>
      <c r="H192" s="451"/>
      <c r="I192" s="351" t="s">
        <v>1224</v>
      </c>
      <c r="J192" s="448"/>
      <c r="K192" s="355"/>
      <c r="L192" s="355"/>
      <c r="M192" s="458"/>
      <c r="N192" s="451"/>
      <c r="O192" s="458"/>
      <c r="P192" s="451"/>
      <c r="Q192" s="458"/>
      <c r="R192" s="451"/>
    </row>
    <row r="193" spans="1:18" ht="14.25">
      <c r="A193" s="447"/>
      <c r="B193" s="450"/>
      <c r="C193" s="351" t="s">
        <v>1225</v>
      </c>
      <c r="D193" s="355"/>
      <c r="E193" s="451"/>
      <c r="F193" s="451"/>
      <c r="G193" s="355"/>
      <c r="H193" s="451"/>
      <c r="I193" s="351" t="s">
        <v>1225</v>
      </c>
      <c r="J193" s="448"/>
      <c r="K193" s="352"/>
      <c r="L193" s="355"/>
      <c r="M193" s="458"/>
      <c r="N193" s="451"/>
      <c r="O193" s="458"/>
      <c r="P193" s="451"/>
      <c r="Q193" s="458"/>
      <c r="R193" s="451"/>
    </row>
    <row r="194" spans="1:18" ht="14.25">
      <c r="A194" s="447"/>
      <c r="B194" s="450"/>
      <c r="C194" s="448" t="s">
        <v>1226</v>
      </c>
      <c r="D194" s="355"/>
      <c r="E194" s="451"/>
      <c r="F194" s="451"/>
      <c r="G194" s="355"/>
      <c r="H194" s="451"/>
      <c r="I194" s="448" t="s">
        <v>1226</v>
      </c>
      <c r="J194" s="448"/>
      <c r="K194" s="355"/>
      <c r="L194" s="355"/>
      <c r="M194" s="458"/>
      <c r="N194" s="451"/>
      <c r="O194" s="458"/>
      <c r="P194" s="451"/>
      <c r="Q194" s="458"/>
      <c r="R194" s="451"/>
    </row>
    <row r="195" spans="1:18" ht="14.25">
      <c r="A195" s="447"/>
      <c r="B195" s="450"/>
      <c r="C195" s="351" t="s">
        <v>1227</v>
      </c>
      <c r="D195" s="355"/>
      <c r="E195" s="451"/>
      <c r="F195" s="451"/>
      <c r="G195" s="355"/>
      <c r="H195" s="451"/>
      <c r="I195" s="351" t="s">
        <v>1227</v>
      </c>
      <c r="J195" s="466" t="s">
        <v>1109</v>
      </c>
      <c r="K195" s="355">
        <v>0.09</v>
      </c>
      <c r="L195" s="355"/>
      <c r="M195" s="458"/>
      <c r="N195" s="451"/>
      <c r="O195" s="458"/>
      <c r="P195" s="451"/>
      <c r="Q195" s="458"/>
      <c r="R195" s="451"/>
    </row>
    <row r="196" spans="1:18" ht="14.25">
      <c r="A196" s="447"/>
      <c r="B196" s="450"/>
      <c r="C196" s="448" t="s">
        <v>1228</v>
      </c>
      <c r="D196" s="355"/>
      <c r="E196" s="451"/>
      <c r="F196" s="451"/>
      <c r="G196" s="355"/>
      <c r="H196" s="451"/>
      <c r="I196" s="448" t="s">
        <v>1228</v>
      </c>
      <c r="J196" s="448"/>
      <c r="K196" s="355"/>
      <c r="L196" s="355"/>
      <c r="M196" s="458"/>
      <c r="N196" s="451"/>
      <c r="O196" s="458"/>
      <c r="P196" s="451"/>
      <c r="Q196" s="458"/>
      <c r="R196" s="451"/>
    </row>
    <row r="197" spans="1:18" ht="14.25">
      <c r="A197" s="447"/>
      <c r="B197" s="450"/>
      <c r="C197" s="351" t="s">
        <v>1229</v>
      </c>
      <c r="D197" s="355"/>
      <c r="E197" s="451"/>
      <c r="F197" s="451"/>
      <c r="G197" s="355"/>
      <c r="H197" s="451"/>
      <c r="I197" s="351" t="s">
        <v>1229</v>
      </c>
      <c r="J197" s="448"/>
      <c r="K197" s="352"/>
      <c r="L197" s="355"/>
      <c r="M197" s="458"/>
      <c r="N197" s="451"/>
      <c r="O197" s="458"/>
      <c r="P197" s="451"/>
      <c r="Q197" s="458"/>
      <c r="R197" s="451"/>
    </row>
    <row r="198" spans="1:18" ht="14.25">
      <c r="A198" s="447"/>
      <c r="B198" s="450"/>
      <c r="C198" s="351" t="s">
        <v>1230</v>
      </c>
      <c r="D198" s="355"/>
      <c r="E198" s="451"/>
      <c r="F198" s="451"/>
      <c r="G198" s="355"/>
      <c r="H198" s="451"/>
      <c r="I198" s="351" t="s">
        <v>1230</v>
      </c>
      <c r="J198" s="448"/>
      <c r="K198" s="355"/>
      <c r="L198" s="355"/>
      <c r="M198" s="458"/>
      <c r="N198" s="451"/>
      <c r="O198" s="458"/>
      <c r="P198" s="451"/>
      <c r="Q198" s="458"/>
      <c r="R198" s="451"/>
    </row>
    <row r="199" spans="1:18" ht="14.25">
      <c r="A199" s="447"/>
      <c r="B199" s="450"/>
      <c r="C199" s="351" t="s">
        <v>1231</v>
      </c>
      <c r="D199" s="355"/>
      <c r="E199" s="451"/>
      <c r="F199" s="451"/>
      <c r="G199" s="355"/>
      <c r="H199" s="451"/>
      <c r="I199" s="351" t="s">
        <v>1231</v>
      </c>
      <c r="J199" s="453" t="s">
        <v>939</v>
      </c>
      <c r="K199" s="463">
        <v>0.03</v>
      </c>
      <c r="L199" s="352"/>
      <c r="M199" s="458"/>
      <c r="N199" s="451"/>
      <c r="O199" s="458"/>
      <c r="P199" s="451"/>
      <c r="Q199" s="458"/>
      <c r="R199" s="451"/>
    </row>
    <row r="200" spans="1:18" ht="14.25">
      <c r="A200" s="447"/>
      <c r="B200" s="450"/>
      <c r="C200" s="351" t="s">
        <v>616</v>
      </c>
      <c r="D200" s="355"/>
      <c r="E200" s="451"/>
      <c r="F200" s="451"/>
      <c r="G200" s="355"/>
      <c r="H200" s="451"/>
      <c r="I200" s="351" t="s">
        <v>616</v>
      </c>
      <c r="J200" s="448"/>
      <c r="K200" s="352"/>
      <c r="L200" s="355"/>
      <c r="M200" s="458"/>
      <c r="N200" s="451"/>
      <c r="O200" s="458"/>
      <c r="P200" s="451"/>
      <c r="Q200" s="458"/>
      <c r="R200" s="451"/>
    </row>
    <row r="201" spans="1:18" ht="14.25">
      <c r="A201" s="447"/>
      <c r="B201" s="450"/>
      <c r="C201" s="448" t="s">
        <v>1232</v>
      </c>
      <c r="D201" s="355"/>
      <c r="E201" s="451"/>
      <c r="F201" s="451"/>
      <c r="G201" s="355"/>
      <c r="H201" s="451"/>
      <c r="I201" s="448" t="s">
        <v>1232</v>
      </c>
      <c r="J201" s="448"/>
      <c r="K201" s="352"/>
      <c r="L201" s="355"/>
      <c r="M201" s="458"/>
      <c r="N201" s="451"/>
      <c r="O201" s="458"/>
      <c r="P201" s="451"/>
      <c r="Q201" s="458"/>
      <c r="R201" s="451"/>
    </row>
    <row r="202" spans="1:18" ht="14.25">
      <c r="A202" s="447"/>
      <c r="B202" s="450"/>
      <c r="C202" s="351" t="s">
        <v>1233</v>
      </c>
      <c r="D202" s="355"/>
      <c r="E202" s="451"/>
      <c r="F202" s="451"/>
      <c r="G202" s="355"/>
      <c r="H202" s="451"/>
      <c r="I202" s="351" t="s">
        <v>1233</v>
      </c>
      <c r="J202" s="448"/>
      <c r="K202" s="352"/>
      <c r="L202" s="355"/>
      <c r="M202" s="458"/>
      <c r="N202" s="451"/>
      <c r="O202" s="458"/>
      <c r="P202" s="451"/>
      <c r="Q202" s="458"/>
      <c r="R202" s="451"/>
    </row>
    <row r="203" spans="1:18" ht="14.25">
      <c r="A203" s="447"/>
      <c r="B203" s="450"/>
      <c r="C203" s="351" t="s">
        <v>1234</v>
      </c>
      <c r="D203" s="355"/>
      <c r="E203" s="451"/>
      <c r="F203" s="451"/>
      <c r="G203" s="355"/>
      <c r="H203" s="451"/>
      <c r="I203" s="351" t="s">
        <v>1234</v>
      </c>
      <c r="J203" s="448"/>
      <c r="K203" s="355"/>
      <c r="L203" s="355"/>
      <c r="M203" s="458"/>
      <c r="N203" s="451"/>
      <c r="O203" s="458"/>
      <c r="P203" s="451"/>
      <c r="Q203" s="458"/>
      <c r="R203" s="451"/>
    </row>
    <row r="204" spans="1:18" ht="14.25">
      <c r="A204" s="447"/>
      <c r="B204" s="450"/>
      <c r="C204" s="351" t="s">
        <v>1078</v>
      </c>
      <c r="D204" s="355"/>
      <c r="E204" s="451"/>
      <c r="F204" s="451"/>
      <c r="G204" s="355"/>
      <c r="H204" s="451"/>
      <c r="I204" s="351" t="s">
        <v>1078</v>
      </c>
      <c r="J204" s="448"/>
      <c r="K204" s="355"/>
      <c r="L204" s="355"/>
      <c r="M204" s="458"/>
      <c r="N204" s="451"/>
      <c r="O204" s="458"/>
      <c r="P204" s="451"/>
      <c r="Q204" s="458"/>
      <c r="R204" s="451"/>
    </row>
    <row r="205" spans="1:18" ht="14.25">
      <c r="A205" s="447"/>
      <c r="B205" s="450"/>
      <c r="C205" s="351" t="s">
        <v>126</v>
      </c>
      <c r="D205" s="355"/>
      <c r="E205" s="451"/>
      <c r="F205" s="451"/>
      <c r="G205" s="355"/>
      <c r="H205" s="451"/>
      <c r="I205" s="351" t="s">
        <v>126</v>
      </c>
      <c r="J205" s="466" t="s">
        <v>1109</v>
      </c>
      <c r="K205" s="355">
        <v>0.03</v>
      </c>
      <c r="L205" s="355"/>
      <c r="M205" s="458"/>
      <c r="N205" s="451"/>
      <c r="O205" s="458"/>
      <c r="P205" s="451"/>
      <c r="Q205" s="458"/>
      <c r="R205" s="451"/>
    </row>
    <row r="206" spans="1:18" ht="14.25">
      <c r="A206" s="447"/>
      <c r="B206" s="450"/>
      <c r="C206" s="351" t="s">
        <v>1235</v>
      </c>
      <c r="D206" s="355"/>
      <c r="E206" s="451"/>
      <c r="F206" s="451"/>
      <c r="G206" s="355"/>
      <c r="H206" s="451"/>
      <c r="I206" s="351" t="s">
        <v>1235</v>
      </c>
      <c r="J206" s="448"/>
      <c r="K206" s="352"/>
      <c r="L206" s="355"/>
      <c r="M206" s="458"/>
      <c r="N206" s="451"/>
      <c r="O206" s="458"/>
      <c r="P206" s="451"/>
      <c r="Q206" s="458"/>
      <c r="R206" s="451"/>
    </row>
    <row r="207" spans="1:18" ht="14.25">
      <c r="A207" s="447"/>
      <c r="B207" s="450"/>
      <c r="C207" s="351" t="s">
        <v>75</v>
      </c>
      <c r="D207" s="355"/>
      <c r="E207" s="451"/>
      <c r="F207" s="451"/>
      <c r="G207" s="355"/>
      <c r="H207" s="451"/>
      <c r="I207" s="351" t="s">
        <v>75</v>
      </c>
      <c r="J207" s="448"/>
      <c r="K207" s="352"/>
      <c r="L207" s="355"/>
      <c r="M207" s="458"/>
      <c r="N207" s="451"/>
      <c r="O207" s="458"/>
      <c r="P207" s="451"/>
      <c r="Q207" s="458"/>
      <c r="R207" s="451"/>
    </row>
    <row r="208" spans="1:18" ht="14.25">
      <c r="A208" s="447"/>
      <c r="B208" s="450"/>
      <c r="C208" s="351" t="s">
        <v>1236</v>
      </c>
      <c r="D208" s="355"/>
      <c r="E208" s="451"/>
      <c r="F208" s="451"/>
      <c r="G208" s="355"/>
      <c r="H208" s="451"/>
      <c r="I208" s="351" t="s">
        <v>1236</v>
      </c>
      <c r="J208" s="448"/>
      <c r="K208" s="352"/>
      <c r="L208" s="355"/>
      <c r="M208" s="458"/>
      <c r="N208" s="451"/>
      <c r="O208" s="458"/>
      <c r="P208" s="451"/>
      <c r="Q208" s="458"/>
      <c r="R208" s="451"/>
    </row>
    <row r="209" spans="1:18" ht="14.25">
      <c r="A209" s="447"/>
      <c r="B209" s="450"/>
      <c r="C209" s="448" t="s">
        <v>1237</v>
      </c>
      <c r="D209" s="355"/>
      <c r="E209" s="451"/>
      <c r="F209" s="451"/>
      <c r="G209" s="355"/>
      <c r="H209" s="451"/>
      <c r="I209" s="448" t="s">
        <v>1237</v>
      </c>
      <c r="J209" s="453" t="s">
        <v>1238</v>
      </c>
      <c r="K209" s="355">
        <v>0.04</v>
      </c>
      <c r="L209" s="352"/>
      <c r="M209" s="458"/>
      <c r="N209" s="451"/>
      <c r="O209" s="458"/>
      <c r="P209" s="451"/>
      <c r="Q209" s="458"/>
      <c r="R209" s="451"/>
    </row>
    <row r="210" spans="1:18" ht="14.25">
      <c r="A210" s="447"/>
      <c r="B210" s="450"/>
      <c r="C210" s="351" t="s">
        <v>1239</v>
      </c>
      <c r="D210" s="355"/>
      <c r="E210" s="451"/>
      <c r="F210" s="451"/>
      <c r="G210" s="355"/>
      <c r="H210" s="451"/>
      <c r="I210" s="351" t="s">
        <v>1239</v>
      </c>
      <c r="J210" s="448"/>
      <c r="K210" s="352"/>
      <c r="L210" s="355"/>
      <c r="M210" s="458"/>
      <c r="N210" s="451"/>
      <c r="O210" s="458"/>
      <c r="P210" s="451"/>
      <c r="Q210" s="458"/>
      <c r="R210" s="451"/>
    </row>
    <row r="211" spans="1:18" ht="14.25">
      <c r="A211" s="447"/>
      <c r="B211" s="450"/>
      <c r="C211" s="351" t="s">
        <v>1240</v>
      </c>
      <c r="D211" s="355"/>
      <c r="E211" s="451"/>
      <c r="F211" s="451"/>
      <c r="G211" s="355"/>
      <c r="H211" s="451"/>
      <c r="I211" s="351" t="s">
        <v>1240</v>
      </c>
      <c r="J211" s="448"/>
      <c r="K211" s="352"/>
      <c r="L211" s="355"/>
      <c r="M211" s="458"/>
      <c r="N211" s="451"/>
      <c r="O211" s="458"/>
      <c r="P211" s="451"/>
      <c r="Q211" s="458"/>
      <c r="R211" s="451"/>
    </row>
    <row r="212" spans="1:18" ht="14.25">
      <c r="A212" s="447"/>
      <c r="B212" s="450"/>
      <c r="C212" s="448" t="s">
        <v>91</v>
      </c>
      <c r="D212" s="355"/>
      <c r="E212" s="451"/>
      <c r="F212" s="451"/>
      <c r="G212" s="355"/>
      <c r="H212" s="451"/>
      <c r="I212" s="448" t="s">
        <v>91</v>
      </c>
      <c r="J212" s="466" t="s">
        <v>1145</v>
      </c>
      <c r="K212" s="355">
        <v>0.02</v>
      </c>
      <c r="L212" s="355"/>
      <c r="M212" s="458"/>
      <c r="N212" s="451"/>
      <c r="O212" s="458"/>
      <c r="P212" s="451"/>
      <c r="Q212" s="458"/>
      <c r="R212" s="451"/>
    </row>
    <row r="213" spans="1:18" ht="14.25">
      <c r="A213" s="447"/>
      <c r="B213" s="450"/>
      <c r="C213" s="351" t="s">
        <v>1241</v>
      </c>
      <c r="D213" s="355"/>
      <c r="E213" s="451"/>
      <c r="F213" s="451"/>
      <c r="G213" s="355"/>
      <c r="H213" s="451"/>
      <c r="I213" s="351" t="s">
        <v>1241</v>
      </c>
      <c r="J213" s="448"/>
      <c r="K213" s="352"/>
      <c r="L213" s="355"/>
      <c r="M213" s="458"/>
      <c r="N213" s="451"/>
      <c r="O213" s="458"/>
      <c r="P213" s="451"/>
      <c r="Q213" s="458"/>
      <c r="R213" s="451"/>
    </row>
    <row r="214" spans="1:18" ht="14.25">
      <c r="A214" s="447"/>
      <c r="B214" s="450"/>
      <c r="C214" s="351" t="s">
        <v>1242</v>
      </c>
      <c r="D214" s="355"/>
      <c r="E214" s="451"/>
      <c r="F214" s="451"/>
      <c r="G214" s="355"/>
      <c r="H214" s="451"/>
      <c r="I214" s="351" t="s">
        <v>1242</v>
      </c>
      <c r="J214" s="448"/>
      <c r="K214" s="352"/>
      <c r="L214" s="355"/>
      <c r="M214" s="458"/>
      <c r="N214" s="451"/>
      <c r="O214" s="458"/>
      <c r="P214" s="451"/>
      <c r="Q214" s="458"/>
      <c r="R214" s="451"/>
    </row>
    <row r="215" spans="1:18" ht="14.25">
      <c r="A215" s="447"/>
      <c r="B215" s="450"/>
      <c r="C215" s="351" t="s">
        <v>1243</v>
      </c>
      <c r="D215" s="355"/>
      <c r="E215" s="451"/>
      <c r="F215" s="451"/>
      <c r="G215" s="355"/>
      <c r="H215" s="451"/>
      <c r="I215" s="351" t="s">
        <v>1243</v>
      </c>
      <c r="J215" s="448"/>
      <c r="K215" s="352"/>
      <c r="L215" s="355"/>
      <c r="M215" s="458"/>
      <c r="N215" s="451"/>
      <c r="O215" s="458"/>
      <c r="P215" s="451"/>
      <c r="Q215" s="458"/>
      <c r="R215" s="451"/>
    </row>
    <row r="216" spans="1:18" ht="14.25">
      <c r="A216" s="447"/>
      <c r="B216" s="450"/>
      <c r="C216" s="351" t="s">
        <v>1244</v>
      </c>
      <c r="D216" s="355"/>
      <c r="E216" s="451"/>
      <c r="F216" s="451"/>
      <c r="G216" s="355"/>
      <c r="H216" s="451"/>
      <c r="I216" s="351" t="s">
        <v>1244</v>
      </c>
      <c r="J216" s="448"/>
      <c r="K216" s="352"/>
      <c r="L216" s="355"/>
      <c r="M216" s="458"/>
      <c r="N216" s="451"/>
      <c r="O216" s="458"/>
      <c r="P216" s="451"/>
      <c r="Q216" s="458"/>
      <c r="R216" s="451"/>
    </row>
    <row r="217" spans="1:18" ht="14.25">
      <c r="A217" s="447"/>
      <c r="B217" s="450"/>
      <c r="C217" s="351" t="s">
        <v>61</v>
      </c>
      <c r="D217" s="355"/>
      <c r="E217" s="451"/>
      <c r="F217" s="451"/>
      <c r="G217" s="355"/>
      <c r="H217" s="451"/>
      <c r="I217" s="351" t="s">
        <v>61</v>
      </c>
      <c r="J217" s="448"/>
      <c r="K217" s="355"/>
      <c r="L217" s="355"/>
      <c r="M217" s="458"/>
      <c r="N217" s="451"/>
      <c r="O217" s="458"/>
      <c r="P217" s="451"/>
      <c r="Q217" s="458"/>
      <c r="R217" s="451"/>
    </row>
    <row r="218" spans="1:18" ht="14.25">
      <c r="A218" s="447"/>
      <c r="B218" s="450"/>
      <c r="C218" s="351" t="s">
        <v>1245</v>
      </c>
      <c r="D218" s="355"/>
      <c r="E218" s="451"/>
      <c r="F218" s="451"/>
      <c r="G218" s="355"/>
      <c r="H218" s="451"/>
      <c r="I218" s="351" t="s">
        <v>1245</v>
      </c>
      <c r="J218" s="448"/>
      <c r="K218" s="352"/>
      <c r="L218" s="355"/>
      <c r="M218" s="458"/>
      <c r="N218" s="451"/>
      <c r="O218" s="458"/>
      <c r="P218" s="451"/>
      <c r="Q218" s="458"/>
      <c r="R218" s="451"/>
    </row>
    <row r="219" spans="1:18" ht="14.25">
      <c r="A219" s="447"/>
      <c r="B219" s="450"/>
      <c r="C219" s="351" t="s">
        <v>1246</v>
      </c>
      <c r="D219" s="355"/>
      <c r="E219" s="451"/>
      <c r="F219" s="451"/>
      <c r="G219" s="355"/>
      <c r="H219" s="451"/>
      <c r="I219" s="351" t="s">
        <v>1246</v>
      </c>
      <c r="J219" s="448"/>
      <c r="K219" s="352"/>
      <c r="L219" s="355"/>
      <c r="M219" s="458"/>
      <c r="N219" s="451"/>
      <c r="O219" s="458"/>
      <c r="P219" s="451"/>
      <c r="Q219" s="458"/>
      <c r="R219" s="451"/>
    </row>
    <row r="220" spans="1:18" ht="14.25">
      <c r="A220" s="447"/>
      <c r="B220" s="450"/>
      <c r="C220" s="351" t="s">
        <v>1247</v>
      </c>
      <c r="D220" s="355"/>
      <c r="E220" s="451"/>
      <c r="F220" s="451"/>
      <c r="G220" s="355"/>
      <c r="H220" s="451"/>
      <c r="I220" s="351" t="s">
        <v>1247</v>
      </c>
      <c r="J220" s="448"/>
      <c r="K220" s="355"/>
      <c r="L220" s="355"/>
      <c r="M220" s="458"/>
      <c r="N220" s="451"/>
      <c r="O220" s="458"/>
      <c r="P220" s="451"/>
      <c r="Q220" s="458"/>
      <c r="R220" s="451"/>
    </row>
    <row r="221" spans="1:18" ht="14.25">
      <c r="A221" s="447"/>
      <c r="B221" s="450"/>
      <c r="C221" s="351" t="s">
        <v>1248</v>
      </c>
      <c r="D221" s="355"/>
      <c r="E221" s="451"/>
      <c r="F221" s="451"/>
      <c r="G221" s="355"/>
      <c r="H221" s="451"/>
      <c r="I221" s="351" t="s">
        <v>1248</v>
      </c>
      <c r="J221" s="351"/>
      <c r="K221" s="352"/>
      <c r="L221" s="353"/>
      <c r="M221" s="458"/>
      <c r="N221" s="451"/>
      <c r="O221" s="458"/>
      <c r="P221" s="451"/>
      <c r="Q221" s="458"/>
      <c r="R221" s="451"/>
    </row>
    <row r="222" spans="1:18" ht="14.25">
      <c r="A222" s="447"/>
      <c r="B222" s="450"/>
      <c r="C222" s="351" t="s">
        <v>1249</v>
      </c>
      <c r="D222" s="355"/>
      <c r="E222" s="451"/>
      <c r="F222" s="451"/>
      <c r="G222" s="355"/>
      <c r="H222" s="451"/>
      <c r="I222" s="351" t="s">
        <v>1249</v>
      </c>
      <c r="J222" s="448"/>
      <c r="K222" s="352"/>
      <c r="L222" s="355"/>
      <c r="M222" s="458"/>
      <c r="N222" s="451"/>
      <c r="O222" s="458"/>
      <c r="P222" s="451"/>
      <c r="Q222" s="458"/>
      <c r="R222" s="451"/>
    </row>
    <row r="223" spans="1:18" ht="14.25">
      <c r="A223" s="447"/>
      <c r="B223" s="450"/>
      <c r="C223" s="351" t="s">
        <v>1250</v>
      </c>
      <c r="D223" s="355"/>
      <c r="E223" s="451"/>
      <c r="F223" s="451"/>
      <c r="G223" s="355"/>
      <c r="H223" s="451"/>
      <c r="I223" s="351" t="s">
        <v>1250</v>
      </c>
      <c r="J223" s="448"/>
      <c r="K223" s="352"/>
      <c r="L223" s="355"/>
      <c r="M223" s="458"/>
      <c r="N223" s="451"/>
      <c r="O223" s="458"/>
      <c r="P223" s="451"/>
      <c r="Q223" s="458"/>
      <c r="R223" s="451"/>
    </row>
    <row r="224" spans="1:18" ht="14.25">
      <c r="A224" s="447"/>
      <c r="B224" s="450"/>
      <c r="C224" s="351" t="s">
        <v>1251</v>
      </c>
      <c r="D224" s="355"/>
      <c r="E224" s="451"/>
      <c r="F224" s="451"/>
      <c r="G224" s="355"/>
      <c r="H224" s="451"/>
      <c r="I224" s="351" t="s">
        <v>1251</v>
      </c>
      <c r="J224" s="448"/>
      <c r="K224" s="352"/>
      <c r="L224" s="355"/>
      <c r="M224" s="458"/>
      <c r="N224" s="451"/>
      <c r="O224" s="458"/>
      <c r="P224" s="451"/>
      <c r="Q224" s="458"/>
      <c r="R224" s="451"/>
    </row>
    <row r="225" spans="1:18" ht="14.25">
      <c r="A225" s="447"/>
      <c r="B225" s="450"/>
      <c r="C225" s="351" t="s">
        <v>1252</v>
      </c>
      <c r="D225" s="355"/>
      <c r="E225" s="451"/>
      <c r="F225" s="451"/>
      <c r="G225" s="355"/>
      <c r="H225" s="451"/>
      <c r="I225" s="351" t="s">
        <v>1252</v>
      </c>
      <c r="J225" s="448"/>
      <c r="K225" s="352"/>
      <c r="L225" s="355"/>
      <c r="M225" s="458"/>
      <c r="N225" s="451"/>
      <c r="O225" s="458"/>
      <c r="P225" s="451"/>
      <c r="Q225" s="458"/>
      <c r="R225" s="451"/>
    </row>
    <row r="226" spans="1:18" ht="14.25">
      <c r="A226" s="447"/>
      <c r="B226" s="450"/>
      <c r="C226" s="351" t="s">
        <v>1253</v>
      </c>
      <c r="D226" s="355"/>
      <c r="E226" s="451"/>
      <c r="F226" s="451"/>
      <c r="G226" s="355"/>
      <c r="H226" s="451"/>
      <c r="I226" s="351" t="s">
        <v>1253</v>
      </c>
      <c r="J226" s="448"/>
      <c r="K226" s="355"/>
      <c r="L226" s="355"/>
      <c r="M226" s="458"/>
      <c r="N226" s="451"/>
      <c r="O226" s="458"/>
      <c r="P226" s="451"/>
      <c r="Q226" s="458"/>
      <c r="R226" s="451"/>
    </row>
    <row r="227" spans="1:18" ht="14.25">
      <c r="A227" s="447"/>
      <c r="B227" s="450"/>
      <c r="C227" s="448" t="s">
        <v>1254</v>
      </c>
      <c r="D227" s="355"/>
      <c r="E227" s="451"/>
      <c r="F227" s="451"/>
      <c r="G227" s="355"/>
      <c r="H227" s="451"/>
      <c r="I227" s="448" t="s">
        <v>1254</v>
      </c>
      <c r="J227" s="448"/>
      <c r="K227" s="352"/>
      <c r="L227" s="355"/>
      <c r="M227" s="458"/>
      <c r="N227" s="451"/>
      <c r="O227" s="458"/>
      <c r="P227" s="451"/>
      <c r="Q227" s="458"/>
      <c r="R227" s="451"/>
    </row>
    <row r="228" spans="1:18" ht="14.25">
      <c r="A228" s="447"/>
      <c r="B228" s="450"/>
      <c r="C228" s="476" t="s">
        <v>1255</v>
      </c>
      <c r="D228" s="355"/>
      <c r="E228" s="451"/>
      <c r="F228" s="451"/>
      <c r="G228" s="355"/>
      <c r="H228" s="451"/>
      <c r="I228" s="476" t="s">
        <v>1255</v>
      </c>
      <c r="J228" s="448"/>
      <c r="K228" s="355"/>
      <c r="L228" s="355"/>
      <c r="M228" s="458"/>
      <c r="N228" s="451"/>
      <c r="O228" s="458"/>
      <c r="P228" s="451"/>
      <c r="Q228" s="458"/>
      <c r="R228" s="451"/>
    </row>
    <row r="229" spans="1:18" ht="14.25">
      <c r="A229" s="447"/>
      <c r="B229" s="450"/>
      <c r="C229" s="351" t="s">
        <v>1256</v>
      </c>
      <c r="D229" s="355"/>
      <c r="E229" s="452"/>
      <c r="F229" s="452"/>
      <c r="G229" s="355"/>
      <c r="H229" s="452"/>
      <c r="I229" s="351" t="s">
        <v>1256</v>
      </c>
      <c r="J229" s="466"/>
      <c r="K229" s="353"/>
      <c r="L229" s="355"/>
      <c r="M229" s="458"/>
      <c r="N229" s="452"/>
      <c r="O229" s="458"/>
      <c r="P229" s="452"/>
      <c r="Q229" s="458"/>
      <c r="R229" s="452"/>
    </row>
  </sheetData>
  <sheetProtection/>
  <mergeCells count="91">
    <mergeCell ref="A1:Q1"/>
    <mergeCell ref="N2:Q2"/>
    <mergeCell ref="D3:R3"/>
    <mergeCell ref="G4:L4"/>
    <mergeCell ref="M4:N4"/>
    <mergeCell ref="O4:P4"/>
    <mergeCell ref="Q4:R4"/>
    <mergeCell ref="A3:A5"/>
    <mergeCell ref="A7:A13"/>
    <mergeCell ref="A14:A20"/>
    <mergeCell ref="A21:A48"/>
    <mergeCell ref="A49:A58"/>
    <mergeCell ref="A59:A102"/>
    <mergeCell ref="A103:A229"/>
    <mergeCell ref="B3:B5"/>
    <mergeCell ref="B7:B13"/>
    <mergeCell ref="B14:B20"/>
    <mergeCell ref="B21:B48"/>
    <mergeCell ref="B49:B58"/>
    <mergeCell ref="B59:B102"/>
    <mergeCell ref="B103:B229"/>
    <mergeCell ref="C3:C5"/>
    <mergeCell ref="D4:D5"/>
    <mergeCell ref="D7:D13"/>
    <mergeCell ref="D14:D20"/>
    <mergeCell ref="D21:D48"/>
    <mergeCell ref="D49:D58"/>
    <mergeCell ref="D59:D102"/>
    <mergeCell ref="D103:D229"/>
    <mergeCell ref="E4:E5"/>
    <mergeCell ref="E7:E13"/>
    <mergeCell ref="E14:E20"/>
    <mergeCell ref="E21:E48"/>
    <mergeCell ref="E49:E58"/>
    <mergeCell ref="E59:E102"/>
    <mergeCell ref="E103:E229"/>
    <mergeCell ref="F4:F5"/>
    <mergeCell ref="F7:F13"/>
    <mergeCell ref="F14:F20"/>
    <mergeCell ref="F21:F48"/>
    <mergeCell ref="F49:F58"/>
    <mergeCell ref="F59:F102"/>
    <mergeCell ref="F103:F229"/>
    <mergeCell ref="G7:G13"/>
    <mergeCell ref="G14:G20"/>
    <mergeCell ref="G21:G48"/>
    <mergeCell ref="G49:G58"/>
    <mergeCell ref="G59:G102"/>
    <mergeCell ref="G103:G229"/>
    <mergeCell ref="H7:H13"/>
    <mergeCell ref="H14:H20"/>
    <mergeCell ref="H21:H48"/>
    <mergeCell ref="H49:H58"/>
    <mergeCell ref="H59:H102"/>
    <mergeCell ref="H103:H229"/>
    <mergeCell ref="M7:M13"/>
    <mergeCell ref="M14:M20"/>
    <mergeCell ref="M21:M48"/>
    <mergeCell ref="M49:M58"/>
    <mergeCell ref="M59:M102"/>
    <mergeCell ref="M103:M229"/>
    <mergeCell ref="N7:N13"/>
    <mergeCell ref="N14:N20"/>
    <mergeCell ref="N21:N48"/>
    <mergeCell ref="N49:N58"/>
    <mergeCell ref="N59:N102"/>
    <mergeCell ref="N103:N229"/>
    <mergeCell ref="O7:O13"/>
    <mergeCell ref="O14:O20"/>
    <mergeCell ref="O21:O48"/>
    <mergeCell ref="O49:O58"/>
    <mergeCell ref="O59:O102"/>
    <mergeCell ref="O103:O229"/>
    <mergeCell ref="P7:P13"/>
    <mergeCell ref="P14:P20"/>
    <mergeCell ref="P21:P48"/>
    <mergeCell ref="P49:P58"/>
    <mergeCell ref="P59:P102"/>
    <mergeCell ref="P103:P229"/>
    <mergeCell ref="Q7:Q13"/>
    <mergeCell ref="Q14:Q20"/>
    <mergeCell ref="Q21:Q48"/>
    <mergeCell ref="Q49:Q58"/>
    <mergeCell ref="Q59:Q102"/>
    <mergeCell ref="Q103:Q229"/>
    <mergeCell ref="R7:R13"/>
    <mergeCell ref="R14:R20"/>
    <mergeCell ref="R21:R48"/>
    <mergeCell ref="R49:R58"/>
    <mergeCell ref="R59:R102"/>
    <mergeCell ref="R103:R22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zoomScaleSheetLayoutView="100" workbookViewId="0" topLeftCell="A1">
      <selection activeCell="Q7" sqref="Q7:Q10"/>
    </sheetView>
  </sheetViews>
  <sheetFormatPr defaultColWidth="9.00390625" defaultRowHeight="15.75"/>
  <cols>
    <col min="1" max="2" width="9.25390625" style="0" bestFit="1" customWidth="1"/>
    <col min="3" max="3" width="12.50390625" style="0" customWidth="1"/>
    <col min="4" max="5" width="9.375" style="2" bestFit="1" customWidth="1"/>
    <col min="6" max="6" width="9.375" style="3" bestFit="1" customWidth="1"/>
    <col min="8" max="9" width="9.00390625" style="2" customWidth="1"/>
    <col min="10" max="10" width="9.25390625" style="2" bestFit="1" customWidth="1"/>
    <col min="12" max="12" width="9.25390625" style="0" bestFit="1" customWidth="1"/>
    <col min="13" max="13" width="9.375" style="0" bestFit="1" customWidth="1"/>
    <col min="15" max="15" width="9.375" style="0" bestFit="1" customWidth="1"/>
    <col min="17" max="17" width="10.875" style="0" customWidth="1"/>
  </cols>
  <sheetData>
    <row r="1" spans="1:18" ht="18.75">
      <c r="A1" s="4" t="s">
        <v>1257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>
      <c r="A2" s="59"/>
      <c r="B2" s="59"/>
      <c r="C2" s="59"/>
      <c r="D2" s="61"/>
      <c r="E2" s="61"/>
      <c r="F2" s="61"/>
      <c r="G2" s="61"/>
      <c r="H2" s="61"/>
      <c r="I2" s="59"/>
      <c r="J2" s="59"/>
      <c r="K2" s="61"/>
      <c r="L2" s="61"/>
      <c r="M2" s="86"/>
      <c r="N2" s="86"/>
      <c r="O2" s="87" t="s">
        <v>31</v>
      </c>
      <c r="P2" s="87"/>
      <c r="Q2" s="87"/>
      <c r="R2" s="87"/>
    </row>
    <row r="3" spans="1:18" ht="14.25">
      <c r="A3" s="319" t="s">
        <v>32</v>
      </c>
      <c r="B3" s="319" t="s">
        <v>33</v>
      </c>
      <c r="C3" s="320" t="s">
        <v>34</v>
      </c>
      <c r="D3" s="100" t="s">
        <v>3</v>
      </c>
      <c r="E3" s="100" t="s">
        <v>4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4.25">
      <c r="A4" s="321"/>
      <c r="B4" s="321"/>
      <c r="C4" s="322"/>
      <c r="D4" s="100"/>
      <c r="E4" s="160" t="s">
        <v>36</v>
      </c>
      <c r="F4" s="160" t="s">
        <v>37</v>
      </c>
      <c r="G4" s="323" t="s">
        <v>8</v>
      </c>
      <c r="H4" s="324"/>
      <c r="I4" s="324"/>
      <c r="J4" s="324"/>
      <c r="K4" s="324"/>
      <c r="L4" s="340"/>
      <c r="M4" s="323" t="s">
        <v>9</v>
      </c>
      <c r="N4" s="340"/>
      <c r="O4" s="323" t="s">
        <v>10</v>
      </c>
      <c r="P4" s="340"/>
      <c r="Q4" s="100" t="s">
        <v>11</v>
      </c>
      <c r="R4" s="100"/>
    </row>
    <row r="5" spans="1:18" ht="24">
      <c r="A5" s="325"/>
      <c r="B5" s="325"/>
      <c r="C5" s="326"/>
      <c r="D5" s="100"/>
      <c r="E5" s="164"/>
      <c r="F5" s="164"/>
      <c r="G5" s="100" t="s">
        <v>4</v>
      </c>
      <c r="H5" s="100" t="s">
        <v>5</v>
      </c>
      <c r="I5" s="62" t="s">
        <v>34</v>
      </c>
      <c r="J5" s="62" t="s">
        <v>38</v>
      </c>
      <c r="K5" s="100" t="s">
        <v>4</v>
      </c>
      <c r="L5" s="100" t="s">
        <v>5</v>
      </c>
      <c r="M5" s="100" t="s">
        <v>4</v>
      </c>
      <c r="N5" s="100" t="s">
        <v>5</v>
      </c>
      <c r="O5" s="100" t="s">
        <v>4</v>
      </c>
      <c r="P5" s="100" t="s">
        <v>5</v>
      </c>
      <c r="Q5" s="100" t="s">
        <v>4</v>
      </c>
      <c r="R5" s="100" t="s">
        <v>5</v>
      </c>
    </row>
    <row r="6" spans="1:18" ht="14.25">
      <c r="A6" s="431"/>
      <c r="B6" s="431"/>
      <c r="C6" s="432"/>
      <c r="D6" s="433">
        <f aca="true" t="shared" si="0" ref="D6:H6">SUM(D7:D31)</f>
        <v>8927.272099999998</v>
      </c>
      <c r="E6" s="434">
        <f t="shared" si="0"/>
        <v>7277.776400000001</v>
      </c>
      <c r="F6" s="434">
        <f t="shared" si="0"/>
        <v>1649.4957000000002</v>
      </c>
      <c r="G6" s="433">
        <f t="shared" si="0"/>
        <v>171.8017</v>
      </c>
      <c r="H6" s="435">
        <f t="shared" si="0"/>
        <v>41.2995</v>
      </c>
      <c r="I6" s="433"/>
      <c r="J6" s="433"/>
      <c r="K6" s="433">
        <f aca="true" t="shared" si="1" ref="K6:R6">SUM(K7:K31)</f>
        <v>171.80169999999993</v>
      </c>
      <c r="L6" s="433">
        <f t="shared" si="1"/>
        <v>41.299500000000016</v>
      </c>
      <c r="M6" s="433">
        <f t="shared" si="1"/>
        <v>1951.1335000000004</v>
      </c>
      <c r="N6" s="433">
        <f t="shared" si="1"/>
        <v>201.78580000000002</v>
      </c>
      <c r="O6" s="433">
        <f t="shared" si="1"/>
        <v>3503.4457</v>
      </c>
      <c r="P6" s="433">
        <f t="shared" si="1"/>
        <v>682.0079</v>
      </c>
      <c r="Q6" s="433">
        <f t="shared" si="1"/>
        <v>1651.3954999999999</v>
      </c>
      <c r="R6" s="433">
        <f t="shared" si="1"/>
        <v>724.4024999999999</v>
      </c>
    </row>
    <row r="7" spans="1:18" ht="14.25">
      <c r="A7" s="347">
        <v>1</v>
      </c>
      <c r="B7" s="436" t="s">
        <v>39</v>
      </c>
      <c r="C7" s="298" t="s">
        <v>42</v>
      </c>
      <c r="D7" s="330">
        <f>SUM(F7,E7)</f>
        <v>1456.6374999999998</v>
      </c>
      <c r="E7" s="331">
        <f>SUM(G7,M7,O7,Q7)</f>
        <v>1134.7121</v>
      </c>
      <c r="F7" s="331">
        <f>SUM(H7,N7,P7,R7)</f>
        <v>321.92539999999997</v>
      </c>
      <c r="G7" s="330">
        <f>SUM(K7:K10)</f>
        <v>55.6686</v>
      </c>
      <c r="H7" s="342">
        <f>SUM(L7:L10)</f>
        <v>15.0006</v>
      </c>
      <c r="I7" s="298" t="s">
        <v>42</v>
      </c>
      <c r="J7" s="298"/>
      <c r="K7" s="345">
        <v>49.76</v>
      </c>
      <c r="L7" s="345">
        <v>10.55</v>
      </c>
      <c r="M7" s="347">
        <v>178.7129</v>
      </c>
      <c r="N7" s="347">
        <v>25.2501</v>
      </c>
      <c r="O7" s="347">
        <v>587.1231</v>
      </c>
      <c r="P7" s="347">
        <v>176.6462</v>
      </c>
      <c r="Q7" s="347">
        <v>313.2075</v>
      </c>
      <c r="R7" s="347">
        <v>105.0285</v>
      </c>
    </row>
    <row r="8" spans="1:18" ht="14.25">
      <c r="A8" s="347"/>
      <c r="B8" s="436"/>
      <c r="C8" s="298" t="s">
        <v>55</v>
      </c>
      <c r="D8" s="330"/>
      <c r="E8" s="335"/>
      <c r="F8" s="335"/>
      <c r="G8" s="330"/>
      <c r="H8" s="343"/>
      <c r="I8" s="298" t="s">
        <v>55</v>
      </c>
      <c r="J8" s="298"/>
      <c r="K8" s="345">
        <v>4.2511</v>
      </c>
      <c r="L8" s="345">
        <v>4.2246</v>
      </c>
      <c r="M8" s="347"/>
      <c r="N8" s="347"/>
      <c r="O8" s="347"/>
      <c r="P8" s="347"/>
      <c r="Q8" s="347"/>
      <c r="R8" s="347"/>
    </row>
    <row r="9" spans="1:18" ht="14.25">
      <c r="A9" s="347"/>
      <c r="B9" s="436"/>
      <c r="C9" s="298" t="s">
        <v>1258</v>
      </c>
      <c r="D9" s="330"/>
      <c r="E9" s="335"/>
      <c r="F9" s="335"/>
      <c r="G9" s="330"/>
      <c r="H9" s="343"/>
      <c r="I9" s="298" t="s">
        <v>1258</v>
      </c>
      <c r="J9" s="298"/>
      <c r="K9" s="345">
        <v>1.632</v>
      </c>
      <c r="L9" s="345">
        <v>0.22</v>
      </c>
      <c r="M9" s="347"/>
      <c r="N9" s="347"/>
      <c r="O9" s="347"/>
      <c r="P9" s="347"/>
      <c r="Q9" s="347"/>
      <c r="R9" s="347"/>
    </row>
    <row r="10" spans="1:18" ht="14.25">
      <c r="A10" s="347"/>
      <c r="B10" s="436"/>
      <c r="C10" s="298" t="s">
        <v>1259</v>
      </c>
      <c r="D10" s="330"/>
      <c r="E10" s="337"/>
      <c r="F10" s="337"/>
      <c r="G10" s="330"/>
      <c r="H10" s="437"/>
      <c r="I10" s="298" t="s">
        <v>1260</v>
      </c>
      <c r="J10" s="298"/>
      <c r="K10" s="345">
        <v>0.0255</v>
      </c>
      <c r="L10" s="345">
        <v>0.006</v>
      </c>
      <c r="M10" s="347"/>
      <c r="N10" s="347"/>
      <c r="O10" s="347"/>
      <c r="P10" s="347"/>
      <c r="Q10" s="347"/>
      <c r="R10" s="347"/>
    </row>
    <row r="11" spans="1:18" ht="14.25">
      <c r="A11" s="347">
        <v>2</v>
      </c>
      <c r="B11" s="436" t="s">
        <v>71</v>
      </c>
      <c r="C11" s="298" t="s">
        <v>202</v>
      </c>
      <c r="D11" s="330">
        <f>SUM(F11,E11)</f>
        <v>194.82540000000003</v>
      </c>
      <c r="E11" s="331">
        <f>SUM(G11,M11,O11,Q11)</f>
        <v>154.07340000000002</v>
      </c>
      <c r="F11" s="331">
        <f>SUM(H11,N11,P11,R11)</f>
        <v>40.752</v>
      </c>
      <c r="G11" s="347">
        <f>SUM(K11:K12)</f>
        <v>6.48</v>
      </c>
      <c r="H11" s="331">
        <f>SUM(L11:L12)</f>
        <v>0.88</v>
      </c>
      <c r="I11" s="298" t="s">
        <v>202</v>
      </c>
      <c r="J11" s="298"/>
      <c r="K11" s="345">
        <v>6.48</v>
      </c>
      <c r="L11" s="345">
        <v>0.88</v>
      </c>
      <c r="M11" s="347">
        <v>43.7044</v>
      </c>
      <c r="N11" s="347">
        <v>8.023</v>
      </c>
      <c r="O11" s="347">
        <v>79.893</v>
      </c>
      <c r="P11" s="347">
        <v>19.947</v>
      </c>
      <c r="Q11" s="347">
        <v>23.996</v>
      </c>
      <c r="R11" s="347">
        <v>11.902</v>
      </c>
    </row>
    <row r="12" spans="1:18" ht="14.25">
      <c r="A12" s="347"/>
      <c r="B12" s="436"/>
      <c r="C12" s="298" t="s">
        <v>46</v>
      </c>
      <c r="D12" s="330"/>
      <c r="E12" s="335"/>
      <c r="F12" s="335"/>
      <c r="G12" s="347"/>
      <c r="H12" s="335"/>
      <c r="I12" s="298" t="s">
        <v>1260</v>
      </c>
      <c r="J12" s="298"/>
      <c r="K12" s="345">
        <v>0</v>
      </c>
      <c r="L12" s="345">
        <v>0</v>
      </c>
      <c r="M12" s="347"/>
      <c r="N12" s="347"/>
      <c r="O12" s="347"/>
      <c r="P12" s="347"/>
      <c r="Q12" s="347"/>
      <c r="R12" s="347"/>
    </row>
    <row r="13" spans="1:18" ht="14.25">
      <c r="A13" s="331">
        <v>3</v>
      </c>
      <c r="B13" s="436" t="s">
        <v>85</v>
      </c>
      <c r="C13" s="298" t="s">
        <v>942</v>
      </c>
      <c r="D13" s="330">
        <f>SUM(F13,E13)</f>
        <v>7257.2917</v>
      </c>
      <c r="E13" s="331">
        <f>SUM(G13,M13,O13,Q13)</f>
        <v>5973.5433</v>
      </c>
      <c r="F13" s="331">
        <f>SUM(H13,N13,P13,R13)</f>
        <v>1283.7484</v>
      </c>
      <c r="G13" s="347">
        <f>SUM(K13:K19)</f>
        <v>105.4403</v>
      </c>
      <c r="H13" s="331">
        <f>SUM(L13:L19)</f>
        <v>25.149</v>
      </c>
      <c r="I13" s="298" t="s">
        <v>942</v>
      </c>
      <c r="J13" s="298"/>
      <c r="K13" s="345">
        <v>0</v>
      </c>
      <c r="L13" s="345">
        <v>0</v>
      </c>
      <c r="M13" s="347">
        <v>1723.9381</v>
      </c>
      <c r="N13" s="347">
        <v>167.2467</v>
      </c>
      <c r="O13" s="347">
        <v>2830.4149</v>
      </c>
      <c r="P13" s="347">
        <v>484.1877</v>
      </c>
      <c r="Q13" s="347">
        <v>1313.75</v>
      </c>
      <c r="R13" s="347">
        <v>607.165</v>
      </c>
    </row>
    <row r="14" spans="1:18" ht="14.25">
      <c r="A14" s="335"/>
      <c r="B14" s="436"/>
      <c r="C14" s="298" t="s">
        <v>60</v>
      </c>
      <c r="D14" s="330"/>
      <c r="E14" s="335"/>
      <c r="F14" s="335"/>
      <c r="G14" s="347"/>
      <c r="H14" s="335"/>
      <c r="I14" s="298" t="s">
        <v>60</v>
      </c>
      <c r="J14" s="298"/>
      <c r="K14" s="345">
        <v>7.76</v>
      </c>
      <c r="L14" s="345">
        <v>0.78</v>
      </c>
      <c r="M14" s="347"/>
      <c r="N14" s="347"/>
      <c r="O14" s="347"/>
      <c r="P14" s="347"/>
      <c r="Q14" s="347"/>
      <c r="R14" s="347"/>
    </row>
    <row r="15" spans="1:18" ht="14.25">
      <c r="A15" s="335"/>
      <c r="B15" s="436"/>
      <c r="C15" s="298" t="s">
        <v>580</v>
      </c>
      <c r="D15" s="330"/>
      <c r="E15" s="335"/>
      <c r="F15" s="335"/>
      <c r="G15" s="347"/>
      <c r="H15" s="335"/>
      <c r="I15" s="298" t="s">
        <v>580</v>
      </c>
      <c r="J15" s="298"/>
      <c r="K15" s="345">
        <v>12.576</v>
      </c>
      <c r="L15" s="345">
        <v>3.01</v>
      </c>
      <c r="M15" s="347"/>
      <c r="N15" s="347"/>
      <c r="O15" s="347"/>
      <c r="P15" s="347"/>
      <c r="Q15" s="347"/>
      <c r="R15" s="347"/>
    </row>
    <row r="16" spans="1:18" ht="14.25">
      <c r="A16" s="335"/>
      <c r="B16" s="436"/>
      <c r="C16" s="298" t="s">
        <v>170</v>
      </c>
      <c r="D16" s="330"/>
      <c r="E16" s="335"/>
      <c r="F16" s="335"/>
      <c r="G16" s="347"/>
      <c r="H16" s="335"/>
      <c r="I16" s="298" t="s">
        <v>170</v>
      </c>
      <c r="J16" s="298"/>
      <c r="K16" s="345">
        <v>0.8715</v>
      </c>
      <c r="L16" s="345">
        <v>0.0065</v>
      </c>
      <c r="M16" s="347"/>
      <c r="N16" s="347"/>
      <c r="O16" s="347"/>
      <c r="P16" s="347"/>
      <c r="Q16" s="347"/>
      <c r="R16" s="347"/>
    </row>
    <row r="17" spans="1:18" ht="14.25">
      <c r="A17" s="335"/>
      <c r="B17" s="436"/>
      <c r="C17" s="298" t="s">
        <v>80</v>
      </c>
      <c r="D17" s="330"/>
      <c r="E17" s="335"/>
      <c r="F17" s="335"/>
      <c r="G17" s="347"/>
      <c r="H17" s="335"/>
      <c r="I17" s="298" t="s">
        <v>80</v>
      </c>
      <c r="J17" s="298"/>
      <c r="K17" s="345">
        <v>0.648</v>
      </c>
      <c r="L17" s="345">
        <v>0.12</v>
      </c>
      <c r="M17" s="347"/>
      <c r="N17" s="347"/>
      <c r="O17" s="347"/>
      <c r="P17" s="347"/>
      <c r="Q17" s="347"/>
      <c r="R17" s="347"/>
    </row>
    <row r="18" spans="1:18" ht="14.25">
      <c r="A18" s="335"/>
      <c r="B18" s="436"/>
      <c r="C18" s="298" t="s">
        <v>914</v>
      </c>
      <c r="D18" s="330"/>
      <c r="E18" s="335"/>
      <c r="F18" s="335"/>
      <c r="G18" s="347"/>
      <c r="H18" s="335"/>
      <c r="I18" s="298" t="s">
        <v>914</v>
      </c>
      <c r="J18" s="298"/>
      <c r="K18" s="345">
        <v>0.62</v>
      </c>
      <c r="L18" s="345">
        <v>0.25</v>
      </c>
      <c r="M18" s="347"/>
      <c r="N18" s="347"/>
      <c r="O18" s="347"/>
      <c r="P18" s="347"/>
      <c r="Q18" s="347"/>
      <c r="R18" s="347"/>
    </row>
    <row r="19" spans="1:18" ht="14.25">
      <c r="A19" s="335"/>
      <c r="B19" s="436"/>
      <c r="C19" s="298" t="s">
        <v>1260</v>
      </c>
      <c r="D19" s="330"/>
      <c r="E19" s="335"/>
      <c r="F19" s="335"/>
      <c r="G19" s="347"/>
      <c r="H19" s="335"/>
      <c r="I19" s="298" t="s">
        <v>1260</v>
      </c>
      <c r="J19" s="298"/>
      <c r="K19" s="345">
        <v>82.9648</v>
      </c>
      <c r="L19" s="345">
        <v>20.9825</v>
      </c>
      <c r="M19" s="347"/>
      <c r="N19" s="347"/>
      <c r="O19" s="347"/>
      <c r="P19" s="347"/>
      <c r="Q19" s="347"/>
      <c r="R19" s="347"/>
    </row>
    <row r="20" spans="1:18" ht="14.25">
      <c r="A20" s="347">
        <v>4</v>
      </c>
      <c r="B20" s="436" t="s">
        <v>123</v>
      </c>
      <c r="C20" s="298" t="s">
        <v>171</v>
      </c>
      <c r="D20" s="330">
        <f>SUM(F20,E20)</f>
        <v>10.7172</v>
      </c>
      <c r="E20" s="331">
        <f>SUM(G20,M20,O20,Q20)</f>
        <v>8.5137</v>
      </c>
      <c r="F20" s="331">
        <f>SUM(H20,N20,P20,R20)</f>
        <v>2.2035</v>
      </c>
      <c r="G20" s="347">
        <f>SUM(K20:K22)</f>
        <v>1.0294999999999999</v>
      </c>
      <c r="H20" s="331">
        <f>SUM(L20:L22)</f>
        <v>0.2025</v>
      </c>
      <c r="I20" s="298" t="s">
        <v>171</v>
      </c>
      <c r="J20" s="298"/>
      <c r="K20" s="345">
        <v>0.5185</v>
      </c>
      <c r="L20" s="345">
        <v>0.0825</v>
      </c>
      <c r="M20" s="347">
        <v>1.3041</v>
      </c>
      <c r="N20" s="347">
        <v>0.598</v>
      </c>
      <c r="O20" s="347">
        <v>5.8581</v>
      </c>
      <c r="P20" s="347">
        <v>1.196</v>
      </c>
      <c r="Q20" s="347">
        <v>0.322</v>
      </c>
      <c r="R20" s="347">
        <v>0.207</v>
      </c>
    </row>
    <row r="21" spans="1:18" ht="14.25">
      <c r="A21" s="347"/>
      <c r="B21" s="436"/>
      <c r="C21" s="298" t="s">
        <v>53</v>
      </c>
      <c r="D21" s="330"/>
      <c r="E21" s="335"/>
      <c r="F21" s="335"/>
      <c r="G21" s="347"/>
      <c r="H21" s="335"/>
      <c r="I21" s="298" t="s">
        <v>53</v>
      </c>
      <c r="J21" s="298"/>
      <c r="K21" s="345">
        <v>0.408</v>
      </c>
      <c r="L21" s="345">
        <v>0.078</v>
      </c>
      <c r="M21" s="347"/>
      <c r="N21" s="347"/>
      <c r="O21" s="347"/>
      <c r="P21" s="347"/>
      <c r="Q21" s="347"/>
      <c r="R21" s="347"/>
    </row>
    <row r="22" spans="1:18" ht="14.25">
      <c r="A22" s="347"/>
      <c r="B22" s="436"/>
      <c r="C22" s="298" t="s">
        <v>1095</v>
      </c>
      <c r="D22" s="330"/>
      <c r="E22" s="337"/>
      <c r="F22" s="337"/>
      <c r="G22" s="347"/>
      <c r="H22" s="337"/>
      <c r="I22" s="298" t="s">
        <v>1095</v>
      </c>
      <c r="J22" s="298"/>
      <c r="K22" s="345">
        <v>0.103</v>
      </c>
      <c r="L22" s="345">
        <v>0.042</v>
      </c>
      <c r="M22" s="347"/>
      <c r="N22" s="347"/>
      <c r="O22" s="347"/>
      <c r="P22" s="347"/>
      <c r="Q22" s="347"/>
      <c r="R22" s="347"/>
    </row>
    <row r="23" spans="1:18" ht="14.25">
      <c r="A23" s="347">
        <v>5</v>
      </c>
      <c r="B23" s="436" t="s">
        <v>138</v>
      </c>
      <c r="C23" s="298" t="s">
        <v>90</v>
      </c>
      <c r="D23" s="330">
        <f>SUM(F23,E23)</f>
        <v>5.066999999999999</v>
      </c>
      <c r="E23" s="347">
        <f>SUM(G23,M23,O23,Q23)</f>
        <v>4.302</v>
      </c>
      <c r="F23" s="347">
        <f>SUM(H23,N23,P23,R23)</f>
        <v>0.7649999999999999</v>
      </c>
      <c r="G23" s="347">
        <f>SUM(K23:K26)</f>
        <v>0.6549</v>
      </c>
      <c r="H23" s="331">
        <f>SUM(L23:L26)</f>
        <v>0.06</v>
      </c>
      <c r="I23" s="298" t="s">
        <v>90</v>
      </c>
      <c r="J23" s="298"/>
      <c r="K23" s="345">
        <v>0.112</v>
      </c>
      <c r="L23" s="345">
        <v>0.024</v>
      </c>
      <c r="M23" s="436">
        <v>3.372</v>
      </c>
      <c r="N23" s="436">
        <v>0.574</v>
      </c>
      <c r="O23" s="347">
        <v>0.1551</v>
      </c>
      <c r="P23" s="347">
        <v>0.031</v>
      </c>
      <c r="Q23" s="347">
        <v>0.12</v>
      </c>
      <c r="R23" s="347">
        <v>0.1</v>
      </c>
    </row>
    <row r="24" spans="1:18" ht="14.25">
      <c r="A24" s="347"/>
      <c r="B24" s="436"/>
      <c r="C24" s="298" t="s">
        <v>182</v>
      </c>
      <c r="D24" s="330"/>
      <c r="E24" s="347"/>
      <c r="F24" s="347"/>
      <c r="G24" s="347"/>
      <c r="H24" s="335"/>
      <c r="I24" s="298" t="s">
        <v>182</v>
      </c>
      <c r="J24" s="298"/>
      <c r="K24" s="345">
        <v>0.2179</v>
      </c>
      <c r="L24" s="345">
        <v>0</v>
      </c>
      <c r="M24" s="436"/>
      <c r="N24" s="436"/>
      <c r="O24" s="347"/>
      <c r="P24" s="347"/>
      <c r="Q24" s="347"/>
      <c r="R24" s="347"/>
    </row>
    <row r="25" spans="1:18" ht="14.25">
      <c r="A25" s="347"/>
      <c r="B25" s="436"/>
      <c r="C25" s="298" t="s">
        <v>1261</v>
      </c>
      <c r="D25" s="330"/>
      <c r="E25" s="347"/>
      <c r="F25" s="347"/>
      <c r="G25" s="347"/>
      <c r="H25" s="335"/>
      <c r="I25" s="298" t="s">
        <v>1261</v>
      </c>
      <c r="J25" s="298"/>
      <c r="K25" s="345">
        <v>0.184</v>
      </c>
      <c r="L25" s="345">
        <v>0</v>
      </c>
      <c r="M25" s="436"/>
      <c r="N25" s="436"/>
      <c r="O25" s="347"/>
      <c r="P25" s="347"/>
      <c r="Q25" s="347"/>
      <c r="R25" s="347"/>
    </row>
    <row r="26" spans="1:18" ht="14.25">
      <c r="A26" s="347"/>
      <c r="B26" s="436"/>
      <c r="C26" s="298" t="s">
        <v>92</v>
      </c>
      <c r="D26" s="330"/>
      <c r="E26" s="347"/>
      <c r="F26" s="347"/>
      <c r="G26" s="347"/>
      <c r="H26" s="335"/>
      <c r="I26" s="298" t="s">
        <v>1260</v>
      </c>
      <c r="J26" s="298"/>
      <c r="K26" s="345">
        <v>0.141</v>
      </c>
      <c r="L26" s="345">
        <v>0.036</v>
      </c>
      <c r="M26" s="436"/>
      <c r="N26" s="436"/>
      <c r="O26" s="347"/>
      <c r="P26" s="347"/>
      <c r="Q26" s="347"/>
      <c r="R26" s="347"/>
    </row>
    <row r="27" spans="1:18" ht="14.25">
      <c r="A27" s="347">
        <v>6</v>
      </c>
      <c r="B27" s="436" t="s">
        <v>200</v>
      </c>
      <c r="C27" s="298" t="s">
        <v>301</v>
      </c>
      <c r="D27" s="330">
        <f>SUM(F27,E27)</f>
        <v>2.7333</v>
      </c>
      <c r="E27" s="347">
        <f>SUM(G27,M27,O27,Q27)</f>
        <v>2.6319</v>
      </c>
      <c r="F27" s="347">
        <f>SUM(H27,N27,P27,R27)</f>
        <v>0.1014</v>
      </c>
      <c r="G27" s="347">
        <f>SUM(K27:K31)</f>
        <v>2.5284</v>
      </c>
      <c r="H27" s="331">
        <f>SUM(L27:L31)</f>
        <v>0.0073999999999999995</v>
      </c>
      <c r="I27" s="298" t="s">
        <v>301</v>
      </c>
      <c r="J27" s="298"/>
      <c r="K27" s="345">
        <v>0.6202</v>
      </c>
      <c r="L27" s="345">
        <v>0.0038</v>
      </c>
      <c r="M27" s="347">
        <v>0.102</v>
      </c>
      <c r="N27" s="347">
        <v>0.094</v>
      </c>
      <c r="O27" s="347">
        <v>0.0015</v>
      </c>
      <c r="P27" s="347">
        <v>0</v>
      </c>
      <c r="Q27" s="347">
        <v>0</v>
      </c>
      <c r="R27" s="347">
        <v>0</v>
      </c>
    </row>
    <row r="28" spans="1:18" ht="14.25">
      <c r="A28" s="347"/>
      <c r="B28" s="436"/>
      <c r="C28" s="298" t="s">
        <v>58</v>
      </c>
      <c r="D28" s="330"/>
      <c r="E28" s="347"/>
      <c r="F28" s="347"/>
      <c r="G28" s="347"/>
      <c r="H28" s="335"/>
      <c r="I28" s="298" t="s">
        <v>58</v>
      </c>
      <c r="J28" s="298"/>
      <c r="K28" s="345">
        <v>1.898</v>
      </c>
      <c r="L28" s="345">
        <v>0</v>
      </c>
      <c r="M28" s="347"/>
      <c r="N28" s="347"/>
      <c r="O28" s="347"/>
      <c r="P28" s="347"/>
      <c r="Q28" s="347"/>
      <c r="R28" s="347"/>
    </row>
    <row r="29" spans="1:18" ht="14.25">
      <c r="A29" s="347"/>
      <c r="B29" s="436"/>
      <c r="C29" s="298" t="s">
        <v>310</v>
      </c>
      <c r="D29" s="330"/>
      <c r="E29" s="347"/>
      <c r="F29" s="347"/>
      <c r="G29" s="347"/>
      <c r="H29" s="335"/>
      <c r="I29" s="298" t="s">
        <v>310</v>
      </c>
      <c r="J29" s="298"/>
      <c r="K29" s="345">
        <v>0.004</v>
      </c>
      <c r="L29" s="345">
        <v>0.002</v>
      </c>
      <c r="M29" s="347"/>
      <c r="N29" s="347"/>
      <c r="O29" s="347"/>
      <c r="P29" s="347"/>
      <c r="Q29" s="347"/>
      <c r="R29" s="347"/>
    </row>
    <row r="30" spans="1:18" ht="14.25">
      <c r="A30" s="347"/>
      <c r="B30" s="436"/>
      <c r="C30" s="298" t="s">
        <v>829</v>
      </c>
      <c r="D30" s="330"/>
      <c r="E30" s="347"/>
      <c r="F30" s="347"/>
      <c r="G30" s="347"/>
      <c r="H30" s="335"/>
      <c r="I30" s="298" t="s">
        <v>829</v>
      </c>
      <c r="J30" s="298"/>
      <c r="K30" s="345">
        <v>0.0032</v>
      </c>
      <c r="L30" s="345">
        <v>0.0016</v>
      </c>
      <c r="M30" s="347"/>
      <c r="N30" s="347"/>
      <c r="O30" s="347"/>
      <c r="P30" s="347"/>
      <c r="Q30" s="347"/>
      <c r="R30" s="347"/>
    </row>
    <row r="31" spans="1:18" ht="14.25">
      <c r="A31" s="347"/>
      <c r="B31" s="436"/>
      <c r="C31" s="298" t="s">
        <v>1262</v>
      </c>
      <c r="D31" s="330"/>
      <c r="E31" s="347"/>
      <c r="F31" s="347"/>
      <c r="G31" s="347"/>
      <c r="H31" s="337"/>
      <c r="I31" s="298" t="s">
        <v>1262</v>
      </c>
      <c r="J31" s="298"/>
      <c r="K31" s="345">
        <v>0.003</v>
      </c>
      <c r="L31" s="345">
        <v>0</v>
      </c>
      <c r="M31" s="347"/>
      <c r="N31" s="347"/>
      <c r="O31" s="347"/>
      <c r="P31" s="347"/>
      <c r="Q31" s="347"/>
      <c r="R31" s="347"/>
    </row>
  </sheetData>
  <sheetProtection/>
  <mergeCells count="91">
    <mergeCell ref="A1:R1"/>
    <mergeCell ref="O2:R2"/>
    <mergeCell ref="E3:R3"/>
    <mergeCell ref="G4:L4"/>
    <mergeCell ref="M4:N4"/>
    <mergeCell ref="O4:P4"/>
    <mergeCell ref="Q4:R4"/>
    <mergeCell ref="A3:A5"/>
    <mergeCell ref="A7:A10"/>
    <mergeCell ref="A11:A12"/>
    <mergeCell ref="A13:A19"/>
    <mergeCell ref="A20:A22"/>
    <mergeCell ref="A23:A26"/>
    <mergeCell ref="A27:A31"/>
    <mergeCell ref="B3:B5"/>
    <mergeCell ref="B7:B10"/>
    <mergeCell ref="B11:B12"/>
    <mergeCell ref="B13:B19"/>
    <mergeCell ref="B20:B22"/>
    <mergeCell ref="B23:B26"/>
    <mergeCell ref="B27:B31"/>
    <mergeCell ref="C3:C5"/>
    <mergeCell ref="D3:D5"/>
    <mergeCell ref="D7:D10"/>
    <mergeCell ref="D11:D12"/>
    <mergeCell ref="D13:D19"/>
    <mergeCell ref="D20:D22"/>
    <mergeCell ref="D23:D26"/>
    <mergeCell ref="D27:D31"/>
    <mergeCell ref="E4:E5"/>
    <mergeCell ref="E7:E10"/>
    <mergeCell ref="E11:E12"/>
    <mergeCell ref="E13:E19"/>
    <mergeCell ref="E20:E22"/>
    <mergeCell ref="E23:E26"/>
    <mergeCell ref="E27:E31"/>
    <mergeCell ref="F4:F5"/>
    <mergeCell ref="F7:F10"/>
    <mergeCell ref="F11:F12"/>
    <mergeCell ref="F13:F19"/>
    <mergeCell ref="F20:F22"/>
    <mergeCell ref="F23:F26"/>
    <mergeCell ref="F27:F31"/>
    <mergeCell ref="G7:G10"/>
    <mergeCell ref="G11:G12"/>
    <mergeCell ref="G13:G19"/>
    <mergeCell ref="G20:G22"/>
    <mergeCell ref="G23:G26"/>
    <mergeCell ref="G27:G31"/>
    <mergeCell ref="H7:H10"/>
    <mergeCell ref="H11:H12"/>
    <mergeCell ref="H13:H19"/>
    <mergeCell ref="H20:H22"/>
    <mergeCell ref="H23:H26"/>
    <mergeCell ref="H27:H31"/>
    <mergeCell ref="M7:M10"/>
    <mergeCell ref="M11:M12"/>
    <mergeCell ref="M13:M19"/>
    <mergeCell ref="M20:M22"/>
    <mergeCell ref="M23:M26"/>
    <mergeCell ref="M27:M31"/>
    <mergeCell ref="N7:N10"/>
    <mergeCell ref="N11:N12"/>
    <mergeCell ref="N13:N19"/>
    <mergeCell ref="N20:N22"/>
    <mergeCell ref="N23:N26"/>
    <mergeCell ref="N27:N31"/>
    <mergeCell ref="O7:O10"/>
    <mergeCell ref="O11:O12"/>
    <mergeCell ref="O13:O19"/>
    <mergeCell ref="O20:O22"/>
    <mergeCell ref="O23:O26"/>
    <mergeCell ref="O27:O31"/>
    <mergeCell ref="P7:P10"/>
    <mergeCell ref="P11:P12"/>
    <mergeCell ref="P13:P19"/>
    <mergeCell ref="P20:P22"/>
    <mergeCell ref="P23:P26"/>
    <mergeCell ref="P27:P31"/>
    <mergeCell ref="Q7:Q10"/>
    <mergeCell ref="Q11:Q12"/>
    <mergeCell ref="Q13:Q19"/>
    <mergeCell ref="Q20:Q22"/>
    <mergeCell ref="Q23:Q26"/>
    <mergeCell ref="Q27:Q31"/>
    <mergeCell ref="R7:R10"/>
    <mergeCell ref="R11:R12"/>
    <mergeCell ref="R13:R19"/>
    <mergeCell ref="R20:R22"/>
    <mergeCell ref="R23:R26"/>
    <mergeCell ref="R27:R3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6"/>
  <sheetViews>
    <sheetView zoomScaleSheetLayoutView="100" workbookViewId="0" topLeftCell="A1">
      <selection activeCell="E94" sqref="E94:E136"/>
    </sheetView>
  </sheetViews>
  <sheetFormatPr defaultColWidth="9.00390625" defaultRowHeight="15.75"/>
  <cols>
    <col min="2" max="2" width="9.00390625" style="1" customWidth="1"/>
    <col min="4" max="4" width="15.00390625" style="2" customWidth="1"/>
    <col min="5" max="5" width="9.375" style="2" bestFit="1" customWidth="1"/>
    <col min="6" max="6" width="8.375" style="3" customWidth="1"/>
    <col min="7" max="7" width="9.75390625" style="0" customWidth="1"/>
    <col min="8" max="9" width="9.00390625" style="2" customWidth="1"/>
    <col min="10" max="10" width="10.375" style="2" customWidth="1"/>
    <col min="11" max="12" width="9.625" style="0" customWidth="1"/>
    <col min="13" max="13" width="10.125" style="0" customWidth="1"/>
    <col min="14" max="15" width="9.75390625" style="0" customWidth="1"/>
    <col min="16" max="18" width="10.25390625" style="0" customWidth="1"/>
    <col min="19" max="19" width="10.375" style="0" customWidth="1"/>
    <col min="20" max="20" width="9.875" style="0" customWidth="1"/>
  </cols>
  <sheetData>
    <row r="1" spans="1:18" ht="18.75">
      <c r="A1" s="400" t="s">
        <v>1263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</row>
    <row r="3" spans="1:18" ht="12" customHeight="1">
      <c r="A3" s="401"/>
      <c r="B3" s="401"/>
      <c r="C3" s="401"/>
      <c r="D3" s="401"/>
      <c r="E3" s="401"/>
      <c r="F3" s="401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24" t="s">
        <v>31</v>
      </c>
      <c r="R3" s="424"/>
    </row>
    <row r="4" spans="1:18" ht="14.25">
      <c r="A4" s="403" t="s">
        <v>32</v>
      </c>
      <c r="B4" s="403" t="s">
        <v>33</v>
      </c>
      <c r="C4" s="404" t="s">
        <v>34</v>
      </c>
      <c r="D4" s="405" t="s">
        <v>3</v>
      </c>
      <c r="E4" s="406" t="s">
        <v>35</v>
      </c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</row>
    <row r="5" spans="1:18" ht="14.25">
      <c r="A5" s="407"/>
      <c r="B5" s="407"/>
      <c r="C5" s="408"/>
      <c r="D5" s="405"/>
      <c r="E5" s="403" t="s">
        <v>1264</v>
      </c>
      <c r="F5" s="403" t="s">
        <v>1265</v>
      </c>
      <c r="G5" s="409" t="s">
        <v>8</v>
      </c>
      <c r="H5" s="410"/>
      <c r="I5" s="410"/>
      <c r="J5" s="410"/>
      <c r="K5" s="410"/>
      <c r="L5" s="418"/>
      <c r="M5" s="419" t="s">
        <v>9</v>
      </c>
      <c r="N5" s="420"/>
      <c r="O5" s="419" t="s">
        <v>10</v>
      </c>
      <c r="P5" s="420"/>
      <c r="Q5" s="406" t="s">
        <v>11</v>
      </c>
      <c r="R5" s="406"/>
    </row>
    <row r="6" spans="1:18" ht="14.25">
      <c r="A6" s="411"/>
      <c r="B6" s="411"/>
      <c r="C6" s="412"/>
      <c r="D6" s="405"/>
      <c r="E6" s="411"/>
      <c r="F6" s="411"/>
      <c r="G6" s="406" t="s">
        <v>4</v>
      </c>
      <c r="H6" s="405" t="s">
        <v>5</v>
      </c>
      <c r="I6" s="406" t="s">
        <v>34</v>
      </c>
      <c r="J6" s="421" t="s">
        <v>38</v>
      </c>
      <c r="K6" s="406" t="s">
        <v>4</v>
      </c>
      <c r="L6" s="405" t="s">
        <v>5</v>
      </c>
      <c r="M6" s="406" t="s">
        <v>4</v>
      </c>
      <c r="N6" s="405" t="s">
        <v>5</v>
      </c>
      <c r="O6" s="406" t="s">
        <v>4</v>
      </c>
      <c r="P6" s="405" t="s">
        <v>5</v>
      </c>
      <c r="Q6" s="406" t="s">
        <v>4</v>
      </c>
      <c r="R6" s="405" t="s">
        <v>5</v>
      </c>
    </row>
    <row r="7" spans="1:18" ht="14.25">
      <c r="A7" s="90" t="s">
        <v>1266</v>
      </c>
      <c r="B7" s="90"/>
      <c r="C7" s="90"/>
      <c r="D7" s="413">
        <f>E7+F7</f>
        <v>1811.655</v>
      </c>
      <c r="E7" s="90">
        <v>1811.655</v>
      </c>
      <c r="F7" s="90">
        <v>0</v>
      </c>
      <c r="G7" s="90">
        <v>30.06</v>
      </c>
      <c r="H7" s="90">
        <v>0.2</v>
      </c>
      <c r="I7" s="90"/>
      <c r="J7" s="422"/>
      <c r="K7" s="90">
        <v>30.06</v>
      </c>
      <c r="L7" s="90">
        <v>0</v>
      </c>
      <c r="M7" s="90">
        <v>306.975</v>
      </c>
      <c r="N7" s="90">
        <v>0</v>
      </c>
      <c r="O7" s="90">
        <v>1025.79</v>
      </c>
      <c r="P7" s="90">
        <v>0</v>
      </c>
      <c r="Q7" s="90">
        <v>448.83</v>
      </c>
      <c r="R7" s="90">
        <v>0</v>
      </c>
    </row>
    <row r="8" spans="1:18" ht="14.25">
      <c r="A8" s="414">
        <v>1</v>
      </c>
      <c r="B8" s="414" t="s">
        <v>334</v>
      </c>
      <c r="C8" s="414" t="s">
        <v>933</v>
      </c>
      <c r="D8" s="415">
        <v>668.96</v>
      </c>
      <c r="E8" s="415">
        <v>668.96</v>
      </c>
      <c r="F8" s="415"/>
      <c r="G8" s="415">
        <v>0.02</v>
      </c>
      <c r="H8" s="415">
        <v>0</v>
      </c>
      <c r="I8" s="414"/>
      <c r="J8" s="137"/>
      <c r="K8" s="414"/>
      <c r="L8" s="414"/>
      <c r="M8" s="415">
        <v>70.85</v>
      </c>
      <c r="N8" s="415"/>
      <c r="O8" s="415">
        <v>387.1</v>
      </c>
      <c r="P8" s="415"/>
      <c r="Q8" s="425">
        <v>211</v>
      </c>
      <c r="R8" s="415"/>
    </row>
    <row r="9" spans="1:18" ht="14.25">
      <c r="A9" s="414">
        <v>2</v>
      </c>
      <c r="B9" s="414"/>
      <c r="C9" s="414" t="s">
        <v>184</v>
      </c>
      <c r="D9" s="416"/>
      <c r="E9" s="416"/>
      <c r="F9" s="416"/>
      <c r="G9" s="416"/>
      <c r="H9" s="416"/>
      <c r="I9" s="414"/>
      <c r="J9" s="137"/>
      <c r="K9" s="414"/>
      <c r="L9" s="414"/>
      <c r="M9" s="416"/>
      <c r="N9" s="416"/>
      <c r="O9" s="416"/>
      <c r="P9" s="416"/>
      <c r="Q9" s="426"/>
      <c r="R9" s="416"/>
    </row>
    <row r="10" spans="1:18" ht="14.25">
      <c r="A10" s="414">
        <v>3</v>
      </c>
      <c r="B10" s="414"/>
      <c r="C10" s="414" t="s">
        <v>1267</v>
      </c>
      <c r="D10" s="417"/>
      <c r="E10" s="417"/>
      <c r="F10" s="417"/>
      <c r="G10" s="417"/>
      <c r="H10" s="417"/>
      <c r="I10" s="414" t="s">
        <v>1267</v>
      </c>
      <c r="J10" s="137" t="s">
        <v>98</v>
      </c>
      <c r="K10" s="423">
        <v>0.02</v>
      </c>
      <c r="L10" s="414"/>
      <c r="M10" s="417"/>
      <c r="N10" s="417"/>
      <c r="O10" s="417"/>
      <c r="P10" s="417"/>
      <c r="Q10" s="427"/>
      <c r="R10" s="417"/>
    </row>
    <row r="11" spans="1:18" ht="14.25">
      <c r="A11" s="414">
        <v>4</v>
      </c>
      <c r="B11" s="414" t="s">
        <v>71</v>
      </c>
      <c r="C11" s="414" t="s">
        <v>1268</v>
      </c>
      <c r="D11" s="415">
        <v>337.68</v>
      </c>
      <c r="E11" s="415">
        <v>337.68</v>
      </c>
      <c r="F11" s="415"/>
      <c r="G11" s="415">
        <v>0.5</v>
      </c>
      <c r="H11" s="415">
        <v>0</v>
      </c>
      <c r="I11" s="414"/>
      <c r="J11" s="137"/>
      <c r="K11" s="414"/>
      <c r="L11" s="414"/>
      <c r="M11" s="415">
        <v>94.63</v>
      </c>
      <c r="N11" s="415"/>
      <c r="O11" s="415">
        <v>169.05</v>
      </c>
      <c r="P11" s="415"/>
      <c r="Q11" s="425">
        <v>73.5</v>
      </c>
      <c r="R11" s="415"/>
    </row>
    <row r="12" spans="1:18" ht="14.25">
      <c r="A12" s="414">
        <v>5</v>
      </c>
      <c r="B12" s="414"/>
      <c r="C12" s="414" t="s">
        <v>1269</v>
      </c>
      <c r="D12" s="416"/>
      <c r="E12" s="416"/>
      <c r="F12" s="416"/>
      <c r="G12" s="416"/>
      <c r="H12" s="416"/>
      <c r="I12" s="414"/>
      <c r="J12" s="137"/>
      <c r="K12" s="414"/>
      <c r="L12" s="414"/>
      <c r="M12" s="416"/>
      <c r="N12" s="416"/>
      <c r="O12" s="416"/>
      <c r="P12" s="416"/>
      <c r="Q12" s="426"/>
      <c r="R12" s="416"/>
    </row>
    <row r="13" spans="1:18" ht="14.25">
      <c r="A13" s="414">
        <v>6</v>
      </c>
      <c r="B13" s="414"/>
      <c r="C13" s="414" t="s">
        <v>307</v>
      </c>
      <c r="D13" s="416"/>
      <c r="E13" s="416"/>
      <c r="F13" s="416"/>
      <c r="G13" s="416"/>
      <c r="H13" s="416"/>
      <c r="I13" s="414"/>
      <c r="J13" s="137"/>
      <c r="K13" s="423"/>
      <c r="L13" s="414"/>
      <c r="M13" s="416"/>
      <c r="N13" s="416"/>
      <c r="O13" s="416"/>
      <c r="P13" s="416"/>
      <c r="Q13" s="426"/>
      <c r="R13" s="416"/>
    </row>
    <row r="14" spans="1:18" ht="14.25">
      <c r="A14" s="414">
        <v>7</v>
      </c>
      <c r="B14" s="414"/>
      <c r="C14" s="414" t="s">
        <v>1270</v>
      </c>
      <c r="D14" s="416"/>
      <c r="E14" s="416"/>
      <c r="F14" s="416"/>
      <c r="G14" s="416"/>
      <c r="H14" s="416"/>
      <c r="I14" s="414" t="s">
        <v>1270</v>
      </c>
      <c r="J14" s="137" t="s">
        <v>110</v>
      </c>
      <c r="K14" s="423">
        <v>0.5</v>
      </c>
      <c r="L14" s="414"/>
      <c r="M14" s="416"/>
      <c r="N14" s="416"/>
      <c r="O14" s="416"/>
      <c r="P14" s="416"/>
      <c r="Q14" s="426"/>
      <c r="R14" s="416"/>
    </row>
    <row r="15" spans="1:18" ht="14.25">
      <c r="A15" s="414">
        <v>8</v>
      </c>
      <c r="B15" s="414"/>
      <c r="C15" s="414" t="s">
        <v>1271</v>
      </c>
      <c r="D15" s="417"/>
      <c r="E15" s="417"/>
      <c r="F15" s="417"/>
      <c r="G15" s="417"/>
      <c r="H15" s="417"/>
      <c r="I15" s="414"/>
      <c r="J15" s="137"/>
      <c r="K15" s="414"/>
      <c r="L15" s="414"/>
      <c r="M15" s="417"/>
      <c r="N15" s="417"/>
      <c r="O15" s="417"/>
      <c r="P15" s="417"/>
      <c r="Q15" s="427"/>
      <c r="R15" s="417"/>
    </row>
    <row r="16" spans="1:18" ht="14.25">
      <c r="A16" s="414">
        <v>9</v>
      </c>
      <c r="B16" s="414" t="s">
        <v>85</v>
      </c>
      <c r="C16" s="414" t="s">
        <v>1272</v>
      </c>
      <c r="D16" s="415">
        <v>591.15</v>
      </c>
      <c r="E16" s="415">
        <v>591.15</v>
      </c>
      <c r="F16" s="415"/>
      <c r="G16" s="415">
        <v>13.89</v>
      </c>
      <c r="H16" s="415">
        <v>0.15</v>
      </c>
      <c r="I16" s="414"/>
      <c r="J16" s="137"/>
      <c r="K16" s="414"/>
      <c r="L16" s="414"/>
      <c r="M16" s="415">
        <v>83.13</v>
      </c>
      <c r="N16" s="415"/>
      <c r="O16" s="415">
        <v>365.23</v>
      </c>
      <c r="P16" s="415"/>
      <c r="Q16" s="415">
        <v>128.9</v>
      </c>
      <c r="R16" s="415"/>
    </row>
    <row r="17" spans="1:18" ht="14.25">
      <c r="A17" s="414">
        <v>10</v>
      </c>
      <c r="B17" s="414"/>
      <c r="C17" s="414" t="s">
        <v>1092</v>
      </c>
      <c r="D17" s="416"/>
      <c r="E17" s="416"/>
      <c r="F17" s="416"/>
      <c r="G17" s="416"/>
      <c r="H17" s="416"/>
      <c r="I17" s="414" t="s">
        <v>1092</v>
      </c>
      <c r="J17" s="137" t="s">
        <v>297</v>
      </c>
      <c r="K17" s="423">
        <v>1.85</v>
      </c>
      <c r="L17" s="423"/>
      <c r="M17" s="416"/>
      <c r="N17" s="416"/>
      <c r="O17" s="416"/>
      <c r="P17" s="416"/>
      <c r="Q17" s="416"/>
      <c r="R17" s="416"/>
    </row>
    <row r="18" spans="1:18" ht="14.25">
      <c r="A18" s="414">
        <v>11</v>
      </c>
      <c r="B18" s="414"/>
      <c r="C18" s="414" t="s">
        <v>1273</v>
      </c>
      <c r="D18" s="416"/>
      <c r="E18" s="416"/>
      <c r="F18" s="416"/>
      <c r="G18" s="416"/>
      <c r="H18" s="416"/>
      <c r="I18" s="414"/>
      <c r="J18" s="137"/>
      <c r="K18" s="414"/>
      <c r="L18" s="414"/>
      <c r="M18" s="416"/>
      <c r="N18" s="416"/>
      <c r="O18" s="416"/>
      <c r="P18" s="416"/>
      <c r="Q18" s="416"/>
      <c r="R18" s="416"/>
    </row>
    <row r="19" spans="1:18" ht="14.25">
      <c r="A19" s="414">
        <v>12</v>
      </c>
      <c r="B19" s="414"/>
      <c r="C19" s="414" t="s">
        <v>1121</v>
      </c>
      <c r="D19" s="416"/>
      <c r="E19" s="416"/>
      <c r="F19" s="416"/>
      <c r="G19" s="416"/>
      <c r="H19" s="416"/>
      <c r="I19" s="414"/>
      <c r="J19" s="137"/>
      <c r="K19" s="414"/>
      <c r="L19" s="414"/>
      <c r="M19" s="416"/>
      <c r="N19" s="416"/>
      <c r="O19" s="416"/>
      <c r="P19" s="416"/>
      <c r="Q19" s="416"/>
      <c r="R19" s="416"/>
    </row>
    <row r="20" spans="1:18" ht="14.25">
      <c r="A20" s="414">
        <v>13</v>
      </c>
      <c r="B20" s="414"/>
      <c r="C20" s="414" t="s">
        <v>1274</v>
      </c>
      <c r="D20" s="416"/>
      <c r="E20" s="416"/>
      <c r="F20" s="416"/>
      <c r="G20" s="416"/>
      <c r="H20" s="416"/>
      <c r="I20" s="414"/>
      <c r="J20" s="137"/>
      <c r="K20" s="414"/>
      <c r="L20" s="414"/>
      <c r="M20" s="416"/>
      <c r="N20" s="416"/>
      <c r="O20" s="416"/>
      <c r="P20" s="416"/>
      <c r="Q20" s="416"/>
      <c r="R20" s="416"/>
    </row>
    <row r="21" spans="1:18" ht="14.25">
      <c r="A21" s="414">
        <v>14</v>
      </c>
      <c r="B21" s="414"/>
      <c r="C21" s="414" t="s">
        <v>208</v>
      </c>
      <c r="D21" s="416"/>
      <c r="E21" s="416"/>
      <c r="F21" s="416"/>
      <c r="G21" s="416"/>
      <c r="H21" s="416"/>
      <c r="I21" s="414"/>
      <c r="J21" s="137"/>
      <c r="K21" s="414"/>
      <c r="L21" s="414"/>
      <c r="M21" s="416"/>
      <c r="N21" s="416"/>
      <c r="O21" s="416"/>
      <c r="P21" s="416"/>
      <c r="Q21" s="416"/>
      <c r="R21" s="416"/>
    </row>
    <row r="22" spans="1:18" ht="14.25">
      <c r="A22" s="414">
        <v>15</v>
      </c>
      <c r="B22" s="414"/>
      <c r="C22" s="414" t="s">
        <v>1231</v>
      </c>
      <c r="D22" s="416"/>
      <c r="E22" s="416"/>
      <c r="F22" s="416"/>
      <c r="G22" s="416"/>
      <c r="H22" s="416"/>
      <c r="I22" s="414"/>
      <c r="J22" s="137"/>
      <c r="K22" s="423"/>
      <c r="L22" s="414"/>
      <c r="M22" s="416"/>
      <c r="N22" s="416"/>
      <c r="O22" s="416"/>
      <c r="P22" s="416"/>
      <c r="Q22" s="416"/>
      <c r="R22" s="416"/>
    </row>
    <row r="23" spans="1:18" ht="14.25">
      <c r="A23" s="414">
        <v>16</v>
      </c>
      <c r="B23" s="414"/>
      <c r="C23" s="414" t="s">
        <v>1214</v>
      </c>
      <c r="D23" s="416"/>
      <c r="E23" s="416"/>
      <c r="F23" s="416"/>
      <c r="G23" s="416"/>
      <c r="H23" s="416"/>
      <c r="I23" s="414"/>
      <c r="J23" s="137"/>
      <c r="K23" s="414"/>
      <c r="L23" s="414"/>
      <c r="M23" s="416"/>
      <c r="N23" s="416"/>
      <c r="O23" s="416"/>
      <c r="P23" s="416"/>
      <c r="Q23" s="416"/>
      <c r="R23" s="416"/>
    </row>
    <row r="24" spans="1:18" ht="14.25">
      <c r="A24" s="414">
        <v>17</v>
      </c>
      <c r="B24" s="414"/>
      <c r="C24" s="414" t="s">
        <v>1275</v>
      </c>
      <c r="D24" s="416"/>
      <c r="E24" s="416"/>
      <c r="F24" s="416"/>
      <c r="G24" s="416"/>
      <c r="H24" s="416"/>
      <c r="I24" s="414"/>
      <c r="J24" s="137"/>
      <c r="K24" s="414"/>
      <c r="L24" s="414"/>
      <c r="M24" s="416"/>
      <c r="N24" s="416"/>
      <c r="O24" s="416"/>
      <c r="P24" s="416"/>
      <c r="Q24" s="416"/>
      <c r="R24" s="416"/>
    </row>
    <row r="25" spans="1:18" ht="14.25">
      <c r="A25" s="414">
        <v>18</v>
      </c>
      <c r="B25" s="414"/>
      <c r="C25" s="414" t="s">
        <v>505</v>
      </c>
      <c r="D25" s="416"/>
      <c r="E25" s="416"/>
      <c r="F25" s="416"/>
      <c r="G25" s="416"/>
      <c r="H25" s="416"/>
      <c r="I25" s="414" t="s">
        <v>505</v>
      </c>
      <c r="J25" s="137" t="s">
        <v>336</v>
      </c>
      <c r="K25" s="423">
        <v>0.5</v>
      </c>
      <c r="L25" s="414"/>
      <c r="M25" s="416"/>
      <c r="N25" s="416"/>
      <c r="O25" s="416"/>
      <c r="P25" s="416"/>
      <c r="Q25" s="416"/>
      <c r="R25" s="416"/>
    </row>
    <row r="26" spans="1:18" ht="14.25">
      <c r="A26" s="414">
        <v>19</v>
      </c>
      <c r="B26" s="414"/>
      <c r="C26" s="414" t="s">
        <v>1079</v>
      </c>
      <c r="D26" s="416"/>
      <c r="E26" s="416"/>
      <c r="F26" s="416"/>
      <c r="G26" s="416"/>
      <c r="H26" s="416"/>
      <c r="I26" s="414"/>
      <c r="J26" s="137"/>
      <c r="K26" s="414"/>
      <c r="L26" s="414"/>
      <c r="M26" s="416"/>
      <c r="N26" s="416"/>
      <c r="O26" s="416"/>
      <c r="P26" s="416"/>
      <c r="Q26" s="416"/>
      <c r="R26" s="416"/>
    </row>
    <row r="27" spans="1:18" ht="14.25">
      <c r="A27" s="414">
        <v>20</v>
      </c>
      <c r="B27" s="414"/>
      <c r="C27" s="414" t="s">
        <v>1276</v>
      </c>
      <c r="D27" s="416"/>
      <c r="E27" s="416"/>
      <c r="F27" s="416"/>
      <c r="G27" s="416"/>
      <c r="H27" s="416"/>
      <c r="I27" s="414"/>
      <c r="J27" s="137"/>
      <c r="K27" s="414"/>
      <c r="L27" s="414"/>
      <c r="M27" s="416"/>
      <c r="N27" s="416"/>
      <c r="O27" s="416"/>
      <c r="P27" s="416"/>
      <c r="Q27" s="416"/>
      <c r="R27" s="416"/>
    </row>
    <row r="28" spans="1:18" ht="14.25">
      <c r="A28" s="414">
        <v>21</v>
      </c>
      <c r="B28" s="414"/>
      <c r="C28" s="414" t="s">
        <v>59</v>
      </c>
      <c r="D28" s="416"/>
      <c r="E28" s="416"/>
      <c r="F28" s="416"/>
      <c r="G28" s="416"/>
      <c r="H28" s="416"/>
      <c r="I28" s="414" t="s">
        <v>59</v>
      </c>
      <c r="J28" s="137" t="s">
        <v>922</v>
      </c>
      <c r="K28" s="423">
        <v>0.35</v>
      </c>
      <c r="L28" s="423"/>
      <c r="M28" s="416"/>
      <c r="N28" s="416"/>
      <c r="O28" s="416"/>
      <c r="P28" s="416"/>
      <c r="Q28" s="416"/>
      <c r="R28" s="416"/>
    </row>
    <row r="29" spans="1:18" ht="14.25">
      <c r="A29" s="414">
        <v>22</v>
      </c>
      <c r="B29" s="414"/>
      <c r="C29" s="414" t="s">
        <v>1277</v>
      </c>
      <c r="D29" s="416"/>
      <c r="E29" s="416"/>
      <c r="F29" s="416"/>
      <c r="G29" s="416"/>
      <c r="H29" s="416"/>
      <c r="I29" s="414"/>
      <c r="J29" s="137"/>
      <c r="K29" s="414"/>
      <c r="L29" s="414"/>
      <c r="M29" s="416"/>
      <c r="N29" s="416"/>
      <c r="O29" s="416"/>
      <c r="P29" s="416"/>
      <c r="Q29" s="416"/>
      <c r="R29" s="416"/>
    </row>
    <row r="30" spans="1:18" ht="14.25">
      <c r="A30" s="414">
        <v>23</v>
      </c>
      <c r="B30" s="414"/>
      <c r="C30" s="414" t="s">
        <v>478</v>
      </c>
      <c r="D30" s="416"/>
      <c r="E30" s="416"/>
      <c r="F30" s="416"/>
      <c r="G30" s="416"/>
      <c r="H30" s="416"/>
      <c r="I30" s="414"/>
      <c r="J30" s="137"/>
      <c r="K30" s="414"/>
      <c r="L30" s="414"/>
      <c r="M30" s="416"/>
      <c r="N30" s="416"/>
      <c r="O30" s="416"/>
      <c r="P30" s="416"/>
      <c r="Q30" s="416"/>
      <c r="R30" s="416"/>
    </row>
    <row r="31" spans="1:18" ht="14.25">
      <c r="A31" s="414">
        <v>24</v>
      </c>
      <c r="B31" s="414"/>
      <c r="C31" s="414" t="s">
        <v>1278</v>
      </c>
      <c r="D31" s="416"/>
      <c r="E31" s="416"/>
      <c r="F31" s="416"/>
      <c r="G31" s="416"/>
      <c r="H31" s="416"/>
      <c r="I31" s="414"/>
      <c r="J31" s="137"/>
      <c r="K31" s="423"/>
      <c r="L31" s="423"/>
      <c r="M31" s="416"/>
      <c r="N31" s="416"/>
      <c r="O31" s="416"/>
      <c r="P31" s="416"/>
      <c r="Q31" s="416"/>
      <c r="R31" s="416"/>
    </row>
    <row r="32" spans="1:18" ht="14.25">
      <c r="A32" s="414">
        <v>25</v>
      </c>
      <c r="B32" s="414"/>
      <c r="C32" s="414" t="s">
        <v>66</v>
      </c>
      <c r="D32" s="416"/>
      <c r="E32" s="416"/>
      <c r="F32" s="416"/>
      <c r="G32" s="416"/>
      <c r="H32" s="416"/>
      <c r="I32" s="414"/>
      <c r="J32" s="137"/>
      <c r="K32" s="414"/>
      <c r="L32" s="414"/>
      <c r="M32" s="416"/>
      <c r="N32" s="416"/>
      <c r="O32" s="416"/>
      <c r="P32" s="416"/>
      <c r="Q32" s="416"/>
      <c r="R32" s="416"/>
    </row>
    <row r="33" spans="1:18" ht="14.25">
      <c r="A33" s="414">
        <v>26</v>
      </c>
      <c r="B33" s="414"/>
      <c r="C33" s="414" t="s">
        <v>180</v>
      </c>
      <c r="D33" s="416"/>
      <c r="E33" s="416"/>
      <c r="F33" s="416"/>
      <c r="G33" s="416"/>
      <c r="H33" s="416"/>
      <c r="I33" s="414" t="s">
        <v>180</v>
      </c>
      <c r="J33" s="137" t="s">
        <v>84</v>
      </c>
      <c r="K33" s="423">
        <v>0.02</v>
      </c>
      <c r="L33" s="414"/>
      <c r="M33" s="416"/>
      <c r="N33" s="416"/>
      <c r="O33" s="416"/>
      <c r="P33" s="416"/>
      <c r="Q33" s="416"/>
      <c r="R33" s="416"/>
    </row>
    <row r="34" spans="1:18" ht="14.25">
      <c r="A34" s="414">
        <v>27</v>
      </c>
      <c r="B34" s="414"/>
      <c r="C34" s="414" t="s">
        <v>90</v>
      </c>
      <c r="D34" s="416"/>
      <c r="E34" s="416"/>
      <c r="F34" s="416"/>
      <c r="G34" s="416"/>
      <c r="H34" s="416"/>
      <c r="I34" s="414"/>
      <c r="J34" s="137"/>
      <c r="K34" s="414"/>
      <c r="L34" s="414"/>
      <c r="M34" s="416"/>
      <c r="N34" s="416"/>
      <c r="O34" s="416"/>
      <c r="P34" s="416"/>
      <c r="Q34" s="416"/>
      <c r="R34" s="416"/>
    </row>
    <row r="35" spans="1:18" ht="14.25">
      <c r="A35" s="414">
        <v>28</v>
      </c>
      <c r="B35" s="414"/>
      <c r="C35" s="414" t="s">
        <v>1279</v>
      </c>
      <c r="D35" s="416"/>
      <c r="E35" s="416"/>
      <c r="F35" s="416"/>
      <c r="G35" s="416"/>
      <c r="H35" s="416"/>
      <c r="I35" s="414"/>
      <c r="J35" s="137"/>
      <c r="K35" s="414"/>
      <c r="L35" s="414"/>
      <c r="M35" s="416"/>
      <c r="N35" s="416"/>
      <c r="O35" s="416"/>
      <c r="P35" s="416"/>
      <c r="Q35" s="416"/>
      <c r="R35" s="416"/>
    </row>
    <row r="36" spans="1:18" ht="14.25">
      <c r="A36" s="414">
        <v>29</v>
      </c>
      <c r="B36" s="414"/>
      <c r="C36" s="414" t="s">
        <v>40</v>
      </c>
      <c r="D36" s="416"/>
      <c r="E36" s="416"/>
      <c r="F36" s="416"/>
      <c r="G36" s="416"/>
      <c r="H36" s="416"/>
      <c r="I36" s="414"/>
      <c r="J36" s="137"/>
      <c r="K36" s="414"/>
      <c r="L36" s="414"/>
      <c r="M36" s="416"/>
      <c r="N36" s="416"/>
      <c r="O36" s="416"/>
      <c r="P36" s="416"/>
      <c r="Q36" s="416"/>
      <c r="R36" s="416"/>
    </row>
    <row r="37" spans="1:18" ht="14.25">
      <c r="A37" s="414">
        <v>30</v>
      </c>
      <c r="B37" s="414"/>
      <c r="C37" s="414" t="s">
        <v>55</v>
      </c>
      <c r="D37" s="416"/>
      <c r="E37" s="416"/>
      <c r="F37" s="416"/>
      <c r="G37" s="416"/>
      <c r="H37" s="416"/>
      <c r="I37" s="414" t="s">
        <v>55</v>
      </c>
      <c r="J37" s="137" t="s">
        <v>1280</v>
      </c>
      <c r="K37" s="423">
        <v>0.51</v>
      </c>
      <c r="L37" s="414"/>
      <c r="M37" s="416"/>
      <c r="N37" s="416"/>
      <c r="O37" s="416"/>
      <c r="P37" s="416"/>
      <c r="Q37" s="416"/>
      <c r="R37" s="416"/>
    </row>
    <row r="38" spans="1:18" ht="14.25">
      <c r="A38" s="414">
        <v>31</v>
      </c>
      <c r="B38" s="414"/>
      <c r="C38" s="414" t="s">
        <v>819</v>
      </c>
      <c r="D38" s="416"/>
      <c r="E38" s="416"/>
      <c r="F38" s="416"/>
      <c r="G38" s="416"/>
      <c r="H38" s="416"/>
      <c r="I38" s="414" t="s">
        <v>819</v>
      </c>
      <c r="J38" s="137" t="s">
        <v>620</v>
      </c>
      <c r="K38" s="147">
        <v>2</v>
      </c>
      <c r="L38" s="414"/>
      <c r="M38" s="416"/>
      <c r="N38" s="416"/>
      <c r="O38" s="416"/>
      <c r="P38" s="416"/>
      <c r="Q38" s="416"/>
      <c r="R38" s="416"/>
    </row>
    <row r="39" spans="1:18" ht="14.25">
      <c r="A39" s="414">
        <v>32</v>
      </c>
      <c r="B39" s="414"/>
      <c r="C39" s="414" t="s">
        <v>1129</v>
      </c>
      <c r="D39" s="416"/>
      <c r="E39" s="416"/>
      <c r="F39" s="416"/>
      <c r="G39" s="416"/>
      <c r="H39" s="416"/>
      <c r="I39" s="414"/>
      <c r="J39" s="137"/>
      <c r="K39" s="414"/>
      <c r="L39" s="414"/>
      <c r="M39" s="416"/>
      <c r="N39" s="416"/>
      <c r="O39" s="416"/>
      <c r="P39" s="416"/>
      <c r="Q39" s="416"/>
      <c r="R39" s="416"/>
    </row>
    <row r="40" spans="1:18" ht="14.25">
      <c r="A40" s="414">
        <v>33</v>
      </c>
      <c r="B40" s="414"/>
      <c r="C40" s="414" t="s">
        <v>105</v>
      </c>
      <c r="D40" s="416"/>
      <c r="E40" s="416"/>
      <c r="F40" s="416"/>
      <c r="G40" s="416"/>
      <c r="H40" s="416"/>
      <c r="I40" s="414"/>
      <c r="J40" s="137"/>
      <c r="K40" s="414"/>
      <c r="L40" s="414"/>
      <c r="M40" s="416"/>
      <c r="N40" s="416"/>
      <c r="O40" s="416"/>
      <c r="P40" s="416"/>
      <c r="Q40" s="416"/>
      <c r="R40" s="416"/>
    </row>
    <row r="41" spans="1:18" ht="14.25">
      <c r="A41" s="414">
        <v>34</v>
      </c>
      <c r="B41" s="414"/>
      <c r="C41" s="414" t="s">
        <v>93</v>
      </c>
      <c r="D41" s="416"/>
      <c r="E41" s="416"/>
      <c r="F41" s="416"/>
      <c r="G41" s="416"/>
      <c r="H41" s="416"/>
      <c r="I41" s="414" t="s">
        <v>93</v>
      </c>
      <c r="J41" s="137" t="s">
        <v>161</v>
      </c>
      <c r="K41" s="133">
        <v>7.56</v>
      </c>
      <c r="L41" s="414"/>
      <c r="M41" s="416"/>
      <c r="N41" s="416"/>
      <c r="O41" s="416"/>
      <c r="P41" s="416"/>
      <c r="Q41" s="416"/>
      <c r="R41" s="416"/>
    </row>
    <row r="42" spans="1:18" ht="14.25">
      <c r="A42" s="414">
        <v>35</v>
      </c>
      <c r="B42" s="414"/>
      <c r="C42" s="414" t="s">
        <v>1281</v>
      </c>
      <c r="D42" s="416"/>
      <c r="E42" s="416"/>
      <c r="F42" s="416"/>
      <c r="G42" s="416"/>
      <c r="H42" s="416"/>
      <c r="I42" s="414"/>
      <c r="J42" s="137"/>
      <c r="K42" s="414"/>
      <c r="L42" s="414"/>
      <c r="M42" s="416"/>
      <c r="N42" s="416"/>
      <c r="O42" s="416"/>
      <c r="P42" s="416"/>
      <c r="Q42" s="416"/>
      <c r="R42" s="416"/>
    </row>
    <row r="43" spans="1:18" ht="14.25">
      <c r="A43" s="414">
        <v>36</v>
      </c>
      <c r="B43" s="414"/>
      <c r="C43" s="414" t="s">
        <v>1114</v>
      </c>
      <c r="D43" s="416"/>
      <c r="E43" s="416"/>
      <c r="F43" s="416"/>
      <c r="G43" s="416"/>
      <c r="H43" s="416"/>
      <c r="I43" s="414" t="s">
        <v>1114</v>
      </c>
      <c r="J43" s="137" t="s">
        <v>286</v>
      </c>
      <c r="K43" s="423">
        <v>0.8</v>
      </c>
      <c r="L43" s="423"/>
      <c r="M43" s="416"/>
      <c r="N43" s="416"/>
      <c r="O43" s="416"/>
      <c r="P43" s="416"/>
      <c r="Q43" s="416"/>
      <c r="R43" s="416"/>
    </row>
    <row r="44" spans="1:18" ht="14.25">
      <c r="A44" s="414">
        <v>37</v>
      </c>
      <c r="B44" s="414"/>
      <c r="C44" s="414" t="s">
        <v>1282</v>
      </c>
      <c r="D44" s="416"/>
      <c r="E44" s="416"/>
      <c r="F44" s="416"/>
      <c r="G44" s="416"/>
      <c r="H44" s="416"/>
      <c r="I44" s="414" t="s">
        <v>1282</v>
      </c>
      <c r="J44" s="137" t="s">
        <v>110</v>
      </c>
      <c r="K44" s="423">
        <v>0.3</v>
      </c>
      <c r="L44" s="414"/>
      <c r="M44" s="416"/>
      <c r="N44" s="416"/>
      <c r="O44" s="416"/>
      <c r="P44" s="416"/>
      <c r="Q44" s="416"/>
      <c r="R44" s="416"/>
    </row>
    <row r="45" spans="1:18" ht="14.25">
      <c r="A45" s="414">
        <v>38</v>
      </c>
      <c r="B45" s="414"/>
      <c r="C45" s="414" t="s">
        <v>1283</v>
      </c>
      <c r="D45" s="416"/>
      <c r="E45" s="416"/>
      <c r="F45" s="416"/>
      <c r="G45" s="416"/>
      <c r="H45" s="416"/>
      <c r="I45" s="414"/>
      <c r="J45" s="137"/>
      <c r="K45" s="414"/>
      <c r="L45" s="414"/>
      <c r="M45" s="416"/>
      <c r="N45" s="416"/>
      <c r="O45" s="416"/>
      <c r="P45" s="416"/>
      <c r="Q45" s="416"/>
      <c r="R45" s="416"/>
    </row>
    <row r="46" spans="1:18" ht="14.25">
      <c r="A46" s="414">
        <v>39</v>
      </c>
      <c r="B46" s="414"/>
      <c r="C46" s="414" t="s">
        <v>1235</v>
      </c>
      <c r="D46" s="417"/>
      <c r="E46" s="417"/>
      <c r="F46" s="417"/>
      <c r="G46" s="417"/>
      <c r="H46" s="417"/>
      <c r="I46" s="414"/>
      <c r="J46" s="137"/>
      <c r="K46" s="414"/>
      <c r="L46" s="414"/>
      <c r="M46" s="417"/>
      <c r="N46" s="417"/>
      <c r="O46" s="417"/>
      <c r="P46" s="417"/>
      <c r="Q46" s="417"/>
      <c r="R46" s="417"/>
    </row>
    <row r="47" spans="1:18" ht="14.25">
      <c r="A47" s="414">
        <v>40</v>
      </c>
      <c r="B47" s="414" t="s">
        <v>123</v>
      </c>
      <c r="C47" s="414" t="s">
        <v>60</v>
      </c>
      <c r="D47" s="415">
        <v>135.76</v>
      </c>
      <c r="E47" s="415">
        <v>135.76</v>
      </c>
      <c r="F47" s="415"/>
      <c r="G47" s="415">
        <v>4.82</v>
      </c>
      <c r="H47" s="415">
        <v>0.05</v>
      </c>
      <c r="I47" s="414" t="s">
        <v>60</v>
      </c>
      <c r="J47" s="137" t="s">
        <v>791</v>
      </c>
      <c r="K47" s="423">
        <v>1.3</v>
      </c>
      <c r="L47" s="423"/>
      <c r="M47" s="415">
        <v>37.47</v>
      </c>
      <c r="N47" s="415"/>
      <c r="O47" s="415">
        <v>67.74</v>
      </c>
      <c r="P47" s="415"/>
      <c r="Q47" s="415">
        <v>25.73</v>
      </c>
      <c r="R47" s="415"/>
    </row>
    <row r="48" spans="1:18" ht="14.25">
      <c r="A48" s="414">
        <v>41</v>
      </c>
      <c r="B48" s="414"/>
      <c r="C48" s="414" t="s">
        <v>574</v>
      </c>
      <c r="D48" s="416"/>
      <c r="E48" s="416"/>
      <c r="F48" s="416"/>
      <c r="G48" s="416"/>
      <c r="H48" s="416"/>
      <c r="I48" s="414" t="s">
        <v>574</v>
      </c>
      <c r="J48" s="137" t="s">
        <v>297</v>
      </c>
      <c r="K48" s="423">
        <v>1.3</v>
      </c>
      <c r="L48" s="414"/>
      <c r="M48" s="416"/>
      <c r="N48" s="416"/>
      <c r="O48" s="416"/>
      <c r="P48" s="416"/>
      <c r="Q48" s="416"/>
      <c r="R48" s="416"/>
    </row>
    <row r="49" spans="1:18" ht="14.25">
      <c r="A49" s="414">
        <v>42</v>
      </c>
      <c r="B49" s="414"/>
      <c r="C49" s="414" t="s">
        <v>1284</v>
      </c>
      <c r="D49" s="416"/>
      <c r="E49" s="416"/>
      <c r="F49" s="416"/>
      <c r="G49" s="416"/>
      <c r="H49" s="416"/>
      <c r="I49" s="414"/>
      <c r="J49" s="137"/>
      <c r="K49" s="414"/>
      <c r="L49" s="414"/>
      <c r="M49" s="416"/>
      <c r="N49" s="416"/>
      <c r="O49" s="416"/>
      <c r="P49" s="416"/>
      <c r="Q49" s="416"/>
      <c r="R49" s="416"/>
    </row>
    <row r="50" spans="1:18" ht="14.25">
      <c r="A50" s="414">
        <v>43</v>
      </c>
      <c r="B50" s="414"/>
      <c r="C50" s="414" t="s">
        <v>1216</v>
      </c>
      <c r="D50" s="416"/>
      <c r="E50" s="416"/>
      <c r="F50" s="416"/>
      <c r="G50" s="416"/>
      <c r="H50" s="416"/>
      <c r="I50" s="414" t="s">
        <v>1216</v>
      </c>
      <c r="J50" s="137" t="s">
        <v>98</v>
      </c>
      <c r="K50" s="423">
        <v>0.02</v>
      </c>
      <c r="L50" s="414"/>
      <c r="M50" s="416"/>
      <c r="N50" s="416"/>
      <c r="O50" s="416"/>
      <c r="P50" s="416"/>
      <c r="Q50" s="416"/>
      <c r="R50" s="416"/>
    </row>
    <row r="51" spans="1:18" ht="14.25">
      <c r="A51" s="414">
        <v>44</v>
      </c>
      <c r="B51" s="414"/>
      <c r="C51" s="414" t="s">
        <v>1285</v>
      </c>
      <c r="D51" s="416"/>
      <c r="E51" s="416"/>
      <c r="F51" s="416"/>
      <c r="G51" s="416"/>
      <c r="H51" s="416"/>
      <c r="I51" s="414" t="s">
        <v>1285</v>
      </c>
      <c r="J51" s="137" t="s">
        <v>161</v>
      </c>
      <c r="K51" s="423">
        <v>2</v>
      </c>
      <c r="L51" s="414"/>
      <c r="M51" s="416"/>
      <c r="N51" s="416"/>
      <c r="O51" s="416"/>
      <c r="P51" s="416"/>
      <c r="Q51" s="416"/>
      <c r="R51" s="416"/>
    </row>
    <row r="52" spans="1:18" ht="14.25">
      <c r="A52" s="414">
        <v>45</v>
      </c>
      <c r="B52" s="414"/>
      <c r="C52" s="414" t="s">
        <v>1142</v>
      </c>
      <c r="D52" s="416"/>
      <c r="E52" s="416"/>
      <c r="F52" s="416"/>
      <c r="G52" s="416"/>
      <c r="H52" s="416"/>
      <c r="I52" s="414"/>
      <c r="J52" s="137"/>
      <c r="K52" s="414"/>
      <c r="L52" s="414"/>
      <c r="M52" s="416"/>
      <c r="N52" s="416"/>
      <c r="O52" s="416"/>
      <c r="P52" s="416"/>
      <c r="Q52" s="416"/>
      <c r="R52" s="416"/>
    </row>
    <row r="53" spans="1:18" ht="14.25">
      <c r="A53" s="414">
        <v>46</v>
      </c>
      <c r="B53" s="414"/>
      <c r="C53" s="414" t="s">
        <v>965</v>
      </c>
      <c r="D53" s="416"/>
      <c r="E53" s="416"/>
      <c r="F53" s="416"/>
      <c r="G53" s="416"/>
      <c r="H53" s="416"/>
      <c r="I53" s="414"/>
      <c r="J53" s="137"/>
      <c r="K53" s="423"/>
      <c r="L53" s="423"/>
      <c r="M53" s="416"/>
      <c r="N53" s="416"/>
      <c r="O53" s="416"/>
      <c r="P53" s="416"/>
      <c r="Q53" s="416"/>
      <c r="R53" s="416"/>
    </row>
    <row r="54" spans="1:18" ht="14.25">
      <c r="A54" s="414">
        <v>47</v>
      </c>
      <c r="B54" s="414"/>
      <c r="C54" s="414" t="s">
        <v>271</v>
      </c>
      <c r="D54" s="416"/>
      <c r="E54" s="416"/>
      <c r="F54" s="416"/>
      <c r="G54" s="416"/>
      <c r="H54" s="416"/>
      <c r="I54" s="414"/>
      <c r="J54" s="137"/>
      <c r="K54" s="423"/>
      <c r="L54" s="414"/>
      <c r="M54" s="416"/>
      <c r="N54" s="416"/>
      <c r="O54" s="416"/>
      <c r="P54" s="416"/>
      <c r="Q54" s="416"/>
      <c r="R54" s="416"/>
    </row>
    <row r="55" spans="1:18" ht="14.25">
      <c r="A55" s="414">
        <v>48</v>
      </c>
      <c r="B55" s="414"/>
      <c r="C55" s="414" t="s">
        <v>1103</v>
      </c>
      <c r="D55" s="416"/>
      <c r="E55" s="416"/>
      <c r="F55" s="416"/>
      <c r="G55" s="416"/>
      <c r="H55" s="416"/>
      <c r="I55" s="414"/>
      <c r="J55" s="137"/>
      <c r="K55" s="414"/>
      <c r="L55" s="414"/>
      <c r="M55" s="416"/>
      <c r="N55" s="416"/>
      <c r="O55" s="416"/>
      <c r="P55" s="416"/>
      <c r="Q55" s="416"/>
      <c r="R55" s="416"/>
    </row>
    <row r="56" spans="1:18" ht="14.25">
      <c r="A56" s="414">
        <v>49</v>
      </c>
      <c r="B56" s="414"/>
      <c r="C56" s="414" t="s">
        <v>1169</v>
      </c>
      <c r="D56" s="416"/>
      <c r="E56" s="416"/>
      <c r="F56" s="416"/>
      <c r="G56" s="416"/>
      <c r="H56" s="416"/>
      <c r="I56" s="414"/>
      <c r="J56" s="137"/>
      <c r="K56" s="414"/>
      <c r="L56" s="414"/>
      <c r="M56" s="416"/>
      <c r="N56" s="416"/>
      <c r="O56" s="416"/>
      <c r="P56" s="416"/>
      <c r="Q56" s="416"/>
      <c r="R56" s="416"/>
    </row>
    <row r="57" spans="1:18" ht="14.25">
      <c r="A57" s="414">
        <v>50</v>
      </c>
      <c r="B57" s="414"/>
      <c r="C57" s="414" t="s">
        <v>1286</v>
      </c>
      <c r="D57" s="416"/>
      <c r="E57" s="416"/>
      <c r="F57" s="416"/>
      <c r="G57" s="416"/>
      <c r="H57" s="416"/>
      <c r="I57" s="414"/>
      <c r="J57" s="137"/>
      <c r="K57" s="414"/>
      <c r="L57" s="414"/>
      <c r="M57" s="416"/>
      <c r="N57" s="416"/>
      <c r="O57" s="416"/>
      <c r="P57" s="416"/>
      <c r="Q57" s="416"/>
      <c r="R57" s="416"/>
    </row>
    <row r="58" spans="1:18" ht="14.25">
      <c r="A58" s="414">
        <v>51</v>
      </c>
      <c r="B58" s="414"/>
      <c r="C58" s="414" t="s">
        <v>343</v>
      </c>
      <c r="D58" s="416"/>
      <c r="E58" s="416"/>
      <c r="F58" s="416"/>
      <c r="G58" s="416"/>
      <c r="H58" s="416"/>
      <c r="I58" s="414"/>
      <c r="J58" s="137"/>
      <c r="K58" s="423"/>
      <c r="L58" s="414"/>
      <c r="M58" s="416"/>
      <c r="N58" s="416"/>
      <c r="O58" s="416"/>
      <c r="P58" s="416"/>
      <c r="Q58" s="416"/>
      <c r="R58" s="416"/>
    </row>
    <row r="59" spans="1:18" ht="14.25">
      <c r="A59" s="414">
        <v>52</v>
      </c>
      <c r="B59" s="414"/>
      <c r="C59" s="414" t="s">
        <v>1287</v>
      </c>
      <c r="D59" s="416"/>
      <c r="E59" s="416"/>
      <c r="F59" s="416"/>
      <c r="G59" s="416"/>
      <c r="H59" s="416"/>
      <c r="I59" s="414"/>
      <c r="J59" s="137"/>
      <c r="K59" s="414"/>
      <c r="L59" s="414"/>
      <c r="M59" s="416"/>
      <c r="N59" s="416"/>
      <c r="O59" s="416"/>
      <c r="P59" s="416"/>
      <c r="Q59" s="416"/>
      <c r="R59" s="416"/>
    </row>
    <row r="60" spans="1:18" ht="14.25">
      <c r="A60" s="414">
        <v>53</v>
      </c>
      <c r="B60" s="414"/>
      <c r="C60" s="414" t="s">
        <v>1288</v>
      </c>
      <c r="D60" s="416"/>
      <c r="E60" s="416"/>
      <c r="F60" s="416"/>
      <c r="G60" s="416"/>
      <c r="H60" s="416"/>
      <c r="I60" s="414"/>
      <c r="J60" s="137"/>
      <c r="K60" s="414"/>
      <c r="L60" s="414"/>
      <c r="M60" s="416"/>
      <c r="N60" s="416"/>
      <c r="O60" s="416"/>
      <c r="P60" s="416"/>
      <c r="Q60" s="416"/>
      <c r="R60" s="416"/>
    </row>
    <row r="61" spans="1:18" ht="14.25">
      <c r="A61" s="414">
        <v>54</v>
      </c>
      <c r="B61" s="414"/>
      <c r="C61" s="414" t="s">
        <v>1289</v>
      </c>
      <c r="D61" s="416"/>
      <c r="E61" s="416"/>
      <c r="F61" s="416"/>
      <c r="G61" s="416"/>
      <c r="H61" s="416"/>
      <c r="I61" s="414"/>
      <c r="J61" s="137"/>
      <c r="K61" s="414"/>
      <c r="L61" s="414"/>
      <c r="M61" s="416"/>
      <c r="N61" s="416"/>
      <c r="O61" s="416"/>
      <c r="P61" s="416"/>
      <c r="Q61" s="416"/>
      <c r="R61" s="416"/>
    </row>
    <row r="62" spans="1:18" ht="14.25">
      <c r="A62" s="414">
        <v>55</v>
      </c>
      <c r="B62" s="414"/>
      <c r="C62" s="414" t="s">
        <v>982</v>
      </c>
      <c r="D62" s="416"/>
      <c r="E62" s="416"/>
      <c r="F62" s="416"/>
      <c r="G62" s="416"/>
      <c r="H62" s="416"/>
      <c r="I62" s="414" t="s">
        <v>982</v>
      </c>
      <c r="J62" s="137" t="s">
        <v>110</v>
      </c>
      <c r="K62" s="423">
        <v>0.2</v>
      </c>
      <c r="L62" s="414"/>
      <c r="M62" s="416"/>
      <c r="N62" s="416"/>
      <c r="O62" s="416"/>
      <c r="P62" s="416"/>
      <c r="Q62" s="416"/>
      <c r="R62" s="416"/>
    </row>
    <row r="63" spans="1:18" ht="14.25">
      <c r="A63" s="414">
        <v>56</v>
      </c>
      <c r="B63" s="414"/>
      <c r="C63" s="414" t="s">
        <v>1119</v>
      </c>
      <c r="D63" s="416"/>
      <c r="E63" s="416"/>
      <c r="F63" s="416"/>
      <c r="G63" s="416"/>
      <c r="H63" s="416"/>
      <c r="I63" s="414"/>
      <c r="J63" s="137"/>
      <c r="K63" s="414"/>
      <c r="L63" s="414"/>
      <c r="M63" s="416"/>
      <c r="N63" s="416"/>
      <c r="O63" s="416"/>
      <c r="P63" s="416"/>
      <c r="Q63" s="416"/>
      <c r="R63" s="416"/>
    </row>
    <row r="64" spans="1:18" ht="14.25">
      <c r="A64" s="414">
        <v>57</v>
      </c>
      <c r="B64" s="414"/>
      <c r="C64" s="414" t="s">
        <v>1290</v>
      </c>
      <c r="D64" s="416"/>
      <c r="E64" s="416"/>
      <c r="F64" s="416"/>
      <c r="G64" s="416"/>
      <c r="H64" s="416"/>
      <c r="I64" s="414"/>
      <c r="J64" s="137"/>
      <c r="K64" s="414"/>
      <c r="L64" s="414"/>
      <c r="M64" s="416"/>
      <c r="N64" s="416"/>
      <c r="O64" s="416"/>
      <c r="P64" s="416"/>
      <c r="Q64" s="416"/>
      <c r="R64" s="416"/>
    </row>
    <row r="65" spans="1:18" ht="14.25">
      <c r="A65" s="414">
        <v>58</v>
      </c>
      <c r="B65" s="414"/>
      <c r="C65" s="414" t="s">
        <v>1291</v>
      </c>
      <c r="D65" s="417"/>
      <c r="E65" s="417"/>
      <c r="F65" s="417"/>
      <c r="G65" s="417"/>
      <c r="H65" s="417"/>
      <c r="I65" s="414"/>
      <c r="J65" s="137"/>
      <c r="K65" s="414"/>
      <c r="L65" s="414"/>
      <c r="M65" s="417"/>
      <c r="N65" s="417"/>
      <c r="O65" s="417"/>
      <c r="P65" s="417"/>
      <c r="Q65" s="417"/>
      <c r="R65" s="417"/>
    </row>
    <row r="66" spans="1:18" ht="14.25">
      <c r="A66" s="414">
        <v>59</v>
      </c>
      <c r="B66" s="414" t="s">
        <v>138</v>
      </c>
      <c r="C66" s="414" t="s">
        <v>1292</v>
      </c>
      <c r="D66" s="415">
        <v>68.14</v>
      </c>
      <c r="E66" s="415">
        <v>68.14</v>
      </c>
      <c r="F66" s="415">
        <v>0</v>
      </c>
      <c r="G66" s="428">
        <v>8.49</v>
      </c>
      <c r="H66" s="415">
        <v>0</v>
      </c>
      <c r="I66" s="414" t="s">
        <v>1292</v>
      </c>
      <c r="J66" s="137" t="s">
        <v>1293</v>
      </c>
      <c r="K66" s="133">
        <v>4.99</v>
      </c>
      <c r="L66" s="414"/>
      <c r="M66" s="425">
        <v>17.14</v>
      </c>
      <c r="N66" s="415"/>
      <c r="O66" s="425">
        <v>33.51</v>
      </c>
      <c r="P66" s="415"/>
      <c r="Q66" s="415">
        <v>9</v>
      </c>
      <c r="R66" s="415"/>
    </row>
    <row r="67" spans="1:18" ht="14.25">
      <c r="A67" s="414">
        <v>60</v>
      </c>
      <c r="B67" s="414"/>
      <c r="C67" s="414" t="s">
        <v>1187</v>
      </c>
      <c r="D67" s="416"/>
      <c r="E67" s="416"/>
      <c r="F67" s="416"/>
      <c r="G67" s="429"/>
      <c r="H67" s="416"/>
      <c r="I67" s="414"/>
      <c r="J67" s="137"/>
      <c r="K67" s="423"/>
      <c r="L67" s="414"/>
      <c r="M67" s="426"/>
      <c r="N67" s="416"/>
      <c r="O67" s="426"/>
      <c r="P67" s="416"/>
      <c r="Q67" s="416"/>
      <c r="R67" s="416"/>
    </row>
    <row r="68" spans="1:18" ht="14.25">
      <c r="A68" s="414">
        <v>61</v>
      </c>
      <c r="B68" s="414"/>
      <c r="C68" s="414" t="s">
        <v>1294</v>
      </c>
      <c r="D68" s="416"/>
      <c r="E68" s="416"/>
      <c r="F68" s="416"/>
      <c r="G68" s="429"/>
      <c r="H68" s="416"/>
      <c r="I68" s="414" t="s">
        <v>1294</v>
      </c>
      <c r="J68" s="137" t="s">
        <v>161</v>
      </c>
      <c r="K68" s="423">
        <v>1</v>
      </c>
      <c r="L68" s="414"/>
      <c r="M68" s="426"/>
      <c r="N68" s="416"/>
      <c r="O68" s="426"/>
      <c r="P68" s="416"/>
      <c r="Q68" s="416"/>
      <c r="R68" s="416"/>
    </row>
    <row r="69" spans="1:18" ht="14.25">
      <c r="A69" s="414">
        <v>62</v>
      </c>
      <c r="B69" s="414"/>
      <c r="C69" s="414" t="s">
        <v>1147</v>
      </c>
      <c r="D69" s="416"/>
      <c r="E69" s="416"/>
      <c r="F69" s="416"/>
      <c r="G69" s="429"/>
      <c r="H69" s="416"/>
      <c r="I69" s="414"/>
      <c r="J69" s="137"/>
      <c r="K69" s="414"/>
      <c r="L69" s="414"/>
      <c r="M69" s="426"/>
      <c r="N69" s="416"/>
      <c r="O69" s="426"/>
      <c r="P69" s="416"/>
      <c r="Q69" s="416"/>
      <c r="R69" s="416"/>
    </row>
    <row r="70" spans="1:18" ht="14.25">
      <c r="A70" s="414">
        <v>63</v>
      </c>
      <c r="B70" s="414"/>
      <c r="C70" s="414" t="s">
        <v>1162</v>
      </c>
      <c r="D70" s="416"/>
      <c r="E70" s="416"/>
      <c r="F70" s="416"/>
      <c r="G70" s="429"/>
      <c r="H70" s="416"/>
      <c r="I70" s="414"/>
      <c r="J70" s="137"/>
      <c r="K70" s="133"/>
      <c r="L70" s="414"/>
      <c r="M70" s="426"/>
      <c r="N70" s="416"/>
      <c r="O70" s="426"/>
      <c r="P70" s="416"/>
      <c r="Q70" s="416"/>
      <c r="R70" s="416"/>
    </row>
    <row r="71" spans="1:18" ht="14.25">
      <c r="A71" s="414">
        <v>64</v>
      </c>
      <c r="B71" s="414"/>
      <c r="C71" s="414" t="s">
        <v>1112</v>
      </c>
      <c r="D71" s="416"/>
      <c r="E71" s="416"/>
      <c r="F71" s="416"/>
      <c r="G71" s="429"/>
      <c r="H71" s="416"/>
      <c r="I71" s="414"/>
      <c r="J71" s="137"/>
      <c r="K71" s="414"/>
      <c r="L71" s="414"/>
      <c r="M71" s="426"/>
      <c r="N71" s="416"/>
      <c r="O71" s="426"/>
      <c r="P71" s="416"/>
      <c r="Q71" s="416"/>
      <c r="R71" s="416"/>
    </row>
    <row r="72" spans="1:18" ht="14.25">
      <c r="A72" s="414">
        <v>65</v>
      </c>
      <c r="B72" s="414"/>
      <c r="C72" s="414" t="s">
        <v>1295</v>
      </c>
      <c r="D72" s="416"/>
      <c r="E72" s="416"/>
      <c r="F72" s="416"/>
      <c r="G72" s="429"/>
      <c r="H72" s="416"/>
      <c r="I72" s="414"/>
      <c r="J72" s="137"/>
      <c r="K72" s="414"/>
      <c r="L72" s="414"/>
      <c r="M72" s="426"/>
      <c r="N72" s="416"/>
      <c r="O72" s="426"/>
      <c r="P72" s="416"/>
      <c r="Q72" s="416"/>
      <c r="R72" s="416"/>
    </row>
    <row r="73" spans="1:18" ht="14.25">
      <c r="A73" s="414">
        <v>66</v>
      </c>
      <c r="B73" s="414"/>
      <c r="C73" s="414" t="s">
        <v>1296</v>
      </c>
      <c r="D73" s="416"/>
      <c r="E73" s="416"/>
      <c r="F73" s="416"/>
      <c r="G73" s="429"/>
      <c r="H73" s="416"/>
      <c r="I73" s="414"/>
      <c r="J73" s="137"/>
      <c r="K73" s="423"/>
      <c r="L73" s="414"/>
      <c r="M73" s="426"/>
      <c r="N73" s="416"/>
      <c r="O73" s="426"/>
      <c r="P73" s="416"/>
      <c r="Q73" s="416"/>
      <c r="R73" s="416"/>
    </row>
    <row r="74" spans="1:18" ht="14.25">
      <c r="A74" s="414">
        <v>67</v>
      </c>
      <c r="B74" s="414"/>
      <c r="C74" s="414" t="s">
        <v>1297</v>
      </c>
      <c r="D74" s="416"/>
      <c r="E74" s="416"/>
      <c r="F74" s="416"/>
      <c r="G74" s="429"/>
      <c r="H74" s="416"/>
      <c r="I74" s="414"/>
      <c r="J74" s="137"/>
      <c r="K74" s="414"/>
      <c r="L74" s="414"/>
      <c r="M74" s="426"/>
      <c r="N74" s="416"/>
      <c r="O74" s="426"/>
      <c r="P74" s="416"/>
      <c r="Q74" s="416"/>
      <c r="R74" s="416"/>
    </row>
    <row r="75" spans="1:18" ht="14.25">
      <c r="A75" s="414">
        <v>68</v>
      </c>
      <c r="B75" s="414"/>
      <c r="C75" s="414" t="s">
        <v>92</v>
      </c>
      <c r="D75" s="416"/>
      <c r="E75" s="416"/>
      <c r="F75" s="416"/>
      <c r="G75" s="429"/>
      <c r="H75" s="416"/>
      <c r="I75" s="414" t="s">
        <v>92</v>
      </c>
      <c r="J75" s="137" t="s">
        <v>286</v>
      </c>
      <c r="K75" s="423">
        <v>0.2</v>
      </c>
      <c r="L75" s="414"/>
      <c r="M75" s="426"/>
      <c r="N75" s="416"/>
      <c r="O75" s="426"/>
      <c r="P75" s="416"/>
      <c r="Q75" s="416"/>
      <c r="R75" s="416"/>
    </row>
    <row r="76" spans="1:18" ht="14.25">
      <c r="A76" s="414">
        <v>69</v>
      </c>
      <c r="B76" s="414"/>
      <c r="C76" s="414" t="s">
        <v>1298</v>
      </c>
      <c r="D76" s="416"/>
      <c r="E76" s="416"/>
      <c r="F76" s="416"/>
      <c r="G76" s="429"/>
      <c r="H76" s="416"/>
      <c r="I76" s="414"/>
      <c r="J76" s="137"/>
      <c r="K76" s="414"/>
      <c r="L76" s="414"/>
      <c r="M76" s="426"/>
      <c r="N76" s="416"/>
      <c r="O76" s="426"/>
      <c r="P76" s="416"/>
      <c r="Q76" s="416"/>
      <c r="R76" s="416"/>
    </row>
    <row r="77" spans="1:18" ht="14.25">
      <c r="A77" s="414">
        <v>70</v>
      </c>
      <c r="B77" s="414"/>
      <c r="C77" s="414" t="s">
        <v>182</v>
      </c>
      <c r="D77" s="416"/>
      <c r="E77" s="416"/>
      <c r="F77" s="416"/>
      <c r="G77" s="429"/>
      <c r="H77" s="416"/>
      <c r="I77" s="414"/>
      <c r="J77" s="137"/>
      <c r="K77" s="423"/>
      <c r="L77" s="414"/>
      <c r="M77" s="426"/>
      <c r="N77" s="416"/>
      <c r="O77" s="426"/>
      <c r="P77" s="416"/>
      <c r="Q77" s="416"/>
      <c r="R77" s="416"/>
    </row>
    <row r="78" spans="1:18" ht="14.25">
      <c r="A78" s="414">
        <v>71</v>
      </c>
      <c r="B78" s="414"/>
      <c r="C78" s="414" t="s">
        <v>1299</v>
      </c>
      <c r="D78" s="416"/>
      <c r="E78" s="416"/>
      <c r="F78" s="416"/>
      <c r="G78" s="429"/>
      <c r="H78" s="416"/>
      <c r="I78" s="414"/>
      <c r="J78" s="137"/>
      <c r="K78" s="414"/>
      <c r="L78" s="414"/>
      <c r="M78" s="426"/>
      <c r="N78" s="416"/>
      <c r="O78" s="426"/>
      <c r="P78" s="416"/>
      <c r="Q78" s="416"/>
      <c r="R78" s="416"/>
    </row>
    <row r="79" spans="1:18" ht="14.25">
      <c r="A79" s="414">
        <v>72</v>
      </c>
      <c r="B79" s="414"/>
      <c r="C79" s="414" t="s">
        <v>976</v>
      </c>
      <c r="D79" s="416"/>
      <c r="E79" s="416"/>
      <c r="F79" s="416"/>
      <c r="G79" s="429"/>
      <c r="H79" s="416"/>
      <c r="I79" s="414" t="s">
        <v>976</v>
      </c>
      <c r="J79" s="137" t="s">
        <v>1066</v>
      </c>
      <c r="K79" s="423">
        <v>0.1</v>
      </c>
      <c r="L79" s="414"/>
      <c r="M79" s="426"/>
      <c r="N79" s="416"/>
      <c r="O79" s="426"/>
      <c r="P79" s="416"/>
      <c r="Q79" s="416"/>
      <c r="R79" s="416"/>
    </row>
    <row r="80" spans="1:18" ht="14.25">
      <c r="A80" s="414">
        <v>73</v>
      </c>
      <c r="B80" s="414"/>
      <c r="C80" s="414" t="s">
        <v>603</v>
      </c>
      <c r="D80" s="416"/>
      <c r="E80" s="416"/>
      <c r="F80" s="416"/>
      <c r="G80" s="429"/>
      <c r="H80" s="416"/>
      <c r="I80" s="414"/>
      <c r="J80" s="137"/>
      <c r="K80" s="414"/>
      <c r="L80" s="414"/>
      <c r="M80" s="426"/>
      <c r="N80" s="416"/>
      <c r="O80" s="426"/>
      <c r="P80" s="416"/>
      <c r="Q80" s="416"/>
      <c r="R80" s="416"/>
    </row>
    <row r="81" spans="1:18" ht="14.25">
      <c r="A81" s="414">
        <v>74</v>
      </c>
      <c r="B81" s="414"/>
      <c r="C81" s="414" t="s">
        <v>464</v>
      </c>
      <c r="D81" s="416"/>
      <c r="E81" s="416"/>
      <c r="F81" s="416"/>
      <c r="G81" s="429"/>
      <c r="H81" s="416"/>
      <c r="I81" s="414"/>
      <c r="J81" s="137"/>
      <c r="K81" s="414"/>
      <c r="L81" s="414"/>
      <c r="M81" s="426"/>
      <c r="N81" s="416"/>
      <c r="O81" s="426"/>
      <c r="P81" s="416"/>
      <c r="Q81" s="416"/>
      <c r="R81" s="416"/>
    </row>
    <row r="82" spans="1:18" ht="14.25">
      <c r="A82" s="414">
        <v>75</v>
      </c>
      <c r="B82" s="414"/>
      <c r="C82" s="414" t="s">
        <v>1300</v>
      </c>
      <c r="D82" s="416"/>
      <c r="E82" s="416"/>
      <c r="F82" s="416"/>
      <c r="G82" s="429"/>
      <c r="H82" s="416"/>
      <c r="I82" s="414"/>
      <c r="J82" s="137"/>
      <c r="K82" s="423"/>
      <c r="L82" s="414"/>
      <c r="M82" s="426"/>
      <c r="N82" s="416"/>
      <c r="O82" s="426"/>
      <c r="P82" s="416"/>
      <c r="Q82" s="416"/>
      <c r="R82" s="416"/>
    </row>
    <row r="83" spans="1:18" ht="14.25">
      <c r="A83" s="414">
        <v>76</v>
      </c>
      <c r="B83" s="414"/>
      <c r="C83" s="414" t="s">
        <v>1301</v>
      </c>
      <c r="D83" s="416"/>
      <c r="E83" s="416"/>
      <c r="F83" s="416"/>
      <c r="G83" s="429"/>
      <c r="H83" s="416"/>
      <c r="I83" s="414"/>
      <c r="J83" s="137"/>
      <c r="K83" s="414"/>
      <c r="L83" s="414"/>
      <c r="M83" s="426"/>
      <c r="N83" s="416"/>
      <c r="O83" s="426"/>
      <c r="P83" s="416"/>
      <c r="Q83" s="416"/>
      <c r="R83" s="416"/>
    </row>
    <row r="84" spans="1:18" ht="14.25">
      <c r="A84" s="414">
        <v>77</v>
      </c>
      <c r="B84" s="414"/>
      <c r="C84" s="414" t="s">
        <v>1302</v>
      </c>
      <c r="D84" s="416"/>
      <c r="E84" s="416"/>
      <c r="F84" s="416"/>
      <c r="G84" s="429"/>
      <c r="H84" s="416"/>
      <c r="I84" s="414"/>
      <c r="J84" s="137"/>
      <c r="K84" s="414"/>
      <c r="L84" s="414"/>
      <c r="M84" s="426"/>
      <c r="N84" s="416"/>
      <c r="O84" s="426"/>
      <c r="P84" s="416"/>
      <c r="Q84" s="416"/>
      <c r="R84" s="416"/>
    </row>
    <row r="85" spans="1:18" ht="14.25">
      <c r="A85" s="414">
        <v>78</v>
      </c>
      <c r="B85" s="414"/>
      <c r="C85" s="414" t="s">
        <v>1303</v>
      </c>
      <c r="D85" s="416"/>
      <c r="E85" s="416"/>
      <c r="F85" s="416"/>
      <c r="G85" s="429"/>
      <c r="H85" s="416"/>
      <c r="I85" s="414"/>
      <c r="J85" s="137"/>
      <c r="K85" s="414"/>
      <c r="L85" s="414"/>
      <c r="M85" s="426"/>
      <c r="N85" s="416"/>
      <c r="O85" s="426"/>
      <c r="P85" s="416"/>
      <c r="Q85" s="416"/>
      <c r="R85" s="416"/>
    </row>
    <row r="86" spans="1:18" ht="14.25">
      <c r="A86" s="414">
        <v>79</v>
      </c>
      <c r="B86" s="414"/>
      <c r="C86" s="414" t="s">
        <v>1304</v>
      </c>
      <c r="D86" s="416"/>
      <c r="E86" s="416"/>
      <c r="F86" s="416"/>
      <c r="G86" s="429"/>
      <c r="H86" s="416"/>
      <c r="I86" s="414" t="s">
        <v>1304</v>
      </c>
      <c r="J86" s="133">
        <v>3</v>
      </c>
      <c r="K86" s="423">
        <v>2</v>
      </c>
      <c r="L86" s="414"/>
      <c r="M86" s="426"/>
      <c r="N86" s="416"/>
      <c r="O86" s="426"/>
      <c r="P86" s="416"/>
      <c r="Q86" s="416"/>
      <c r="R86" s="416"/>
    </row>
    <row r="87" spans="1:18" ht="14.25">
      <c r="A87" s="414">
        <v>80</v>
      </c>
      <c r="B87" s="414"/>
      <c r="C87" s="414" t="s">
        <v>914</v>
      </c>
      <c r="D87" s="416"/>
      <c r="E87" s="416"/>
      <c r="F87" s="416"/>
      <c r="G87" s="429"/>
      <c r="H87" s="416"/>
      <c r="I87" s="414" t="s">
        <v>914</v>
      </c>
      <c r="J87" s="137" t="s">
        <v>84</v>
      </c>
      <c r="K87" s="423">
        <v>0.2</v>
      </c>
      <c r="L87" s="414"/>
      <c r="M87" s="426"/>
      <c r="N87" s="416"/>
      <c r="O87" s="426"/>
      <c r="P87" s="416"/>
      <c r="Q87" s="416"/>
      <c r="R87" s="416"/>
    </row>
    <row r="88" spans="1:18" ht="14.25">
      <c r="A88" s="414">
        <v>81</v>
      </c>
      <c r="B88" s="414"/>
      <c r="C88" s="414" t="s">
        <v>1305</v>
      </c>
      <c r="D88" s="416"/>
      <c r="E88" s="416"/>
      <c r="F88" s="416"/>
      <c r="G88" s="429"/>
      <c r="H88" s="416"/>
      <c r="I88" s="414"/>
      <c r="J88" s="137"/>
      <c r="K88" s="414"/>
      <c r="L88" s="414"/>
      <c r="M88" s="426"/>
      <c r="N88" s="416"/>
      <c r="O88" s="426"/>
      <c r="P88" s="416"/>
      <c r="Q88" s="416"/>
      <c r="R88" s="416"/>
    </row>
    <row r="89" spans="1:18" ht="14.25">
      <c r="A89" s="414">
        <v>82</v>
      </c>
      <c r="B89" s="414"/>
      <c r="C89" s="414" t="s">
        <v>1306</v>
      </c>
      <c r="D89" s="416"/>
      <c r="E89" s="416"/>
      <c r="F89" s="416"/>
      <c r="G89" s="429"/>
      <c r="H89" s="416"/>
      <c r="I89" s="414"/>
      <c r="J89" s="137"/>
      <c r="K89" s="414"/>
      <c r="L89" s="414"/>
      <c r="M89" s="426"/>
      <c r="N89" s="416"/>
      <c r="O89" s="426"/>
      <c r="P89" s="416"/>
      <c r="Q89" s="416"/>
      <c r="R89" s="416"/>
    </row>
    <row r="90" spans="1:18" ht="14.25">
      <c r="A90" s="414">
        <v>83</v>
      </c>
      <c r="B90" s="414"/>
      <c r="C90" s="414" t="s">
        <v>1108</v>
      </c>
      <c r="D90" s="416"/>
      <c r="E90" s="416"/>
      <c r="F90" s="416"/>
      <c r="G90" s="429"/>
      <c r="H90" s="416"/>
      <c r="I90" s="414"/>
      <c r="J90" s="137"/>
      <c r="K90" s="423"/>
      <c r="L90" s="414"/>
      <c r="M90" s="426"/>
      <c r="N90" s="416"/>
      <c r="O90" s="426"/>
      <c r="P90" s="416"/>
      <c r="Q90" s="416"/>
      <c r="R90" s="416"/>
    </row>
    <row r="91" spans="1:18" ht="14.25">
      <c r="A91" s="414">
        <v>84</v>
      </c>
      <c r="B91" s="414"/>
      <c r="C91" s="414" t="s">
        <v>1307</v>
      </c>
      <c r="D91" s="416"/>
      <c r="E91" s="416"/>
      <c r="F91" s="416"/>
      <c r="G91" s="429"/>
      <c r="H91" s="416"/>
      <c r="I91" s="414"/>
      <c r="J91" s="137"/>
      <c r="K91" s="414"/>
      <c r="L91" s="414"/>
      <c r="M91" s="426"/>
      <c r="N91" s="416"/>
      <c r="O91" s="426"/>
      <c r="P91" s="416"/>
      <c r="Q91" s="416"/>
      <c r="R91" s="416"/>
    </row>
    <row r="92" spans="1:18" ht="14.25">
      <c r="A92" s="414">
        <v>85</v>
      </c>
      <c r="B92" s="414"/>
      <c r="C92" s="414" t="s">
        <v>1118</v>
      </c>
      <c r="D92" s="416"/>
      <c r="E92" s="416"/>
      <c r="F92" s="416"/>
      <c r="G92" s="429"/>
      <c r="H92" s="416"/>
      <c r="I92" s="414"/>
      <c r="J92" s="137"/>
      <c r="K92" s="414"/>
      <c r="L92" s="414"/>
      <c r="M92" s="426"/>
      <c r="N92" s="416"/>
      <c r="O92" s="426"/>
      <c r="P92" s="416"/>
      <c r="Q92" s="416"/>
      <c r="R92" s="416"/>
    </row>
    <row r="93" spans="1:18" ht="14.25">
      <c r="A93" s="414">
        <v>86</v>
      </c>
      <c r="B93" s="414"/>
      <c r="C93" s="414" t="s">
        <v>1308</v>
      </c>
      <c r="D93" s="417"/>
      <c r="E93" s="417"/>
      <c r="F93" s="417"/>
      <c r="G93" s="430"/>
      <c r="H93" s="417"/>
      <c r="I93" s="414"/>
      <c r="J93" s="137"/>
      <c r="K93" s="423"/>
      <c r="L93" s="414"/>
      <c r="M93" s="427"/>
      <c r="N93" s="417"/>
      <c r="O93" s="427"/>
      <c r="P93" s="417"/>
      <c r="Q93" s="417"/>
      <c r="R93" s="417"/>
    </row>
    <row r="94" spans="1:18" ht="14.25">
      <c r="A94" s="414">
        <v>87</v>
      </c>
      <c r="B94" s="414" t="s">
        <v>200</v>
      </c>
      <c r="C94" s="414" t="s">
        <v>1309</v>
      </c>
      <c r="D94" s="415">
        <v>9.97</v>
      </c>
      <c r="E94" s="415">
        <v>9.97</v>
      </c>
      <c r="F94" s="415">
        <v>0</v>
      </c>
      <c r="G94" s="415">
        <v>2.34</v>
      </c>
      <c r="H94" s="423"/>
      <c r="I94" s="414"/>
      <c r="J94" s="137"/>
      <c r="K94" s="147"/>
      <c r="L94" s="414"/>
      <c r="M94" s="425">
        <v>3.77</v>
      </c>
      <c r="N94" s="415"/>
      <c r="O94" s="425">
        <v>3.16</v>
      </c>
      <c r="P94" s="415"/>
      <c r="Q94" s="415">
        <v>0.7</v>
      </c>
      <c r="R94" s="415"/>
    </row>
    <row r="95" spans="1:18" ht="14.25">
      <c r="A95" s="414">
        <v>88</v>
      </c>
      <c r="B95" s="414"/>
      <c r="C95" s="414" t="s">
        <v>1310</v>
      </c>
      <c r="D95" s="416"/>
      <c r="E95" s="416"/>
      <c r="F95" s="416"/>
      <c r="G95" s="416"/>
      <c r="H95" s="423"/>
      <c r="I95" s="414"/>
      <c r="J95" s="137"/>
      <c r="K95" s="414"/>
      <c r="L95" s="414"/>
      <c r="M95" s="426"/>
      <c r="N95" s="416"/>
      <c r="O95" s="426"/>
      <c r="P95" s="416"/>
      <c r="Q95" s="416"/>
      <c r="R95" s="416"/>
    </row>
    <row r="96" spans="1:18" ht="14.25">
      <c r="A96" s="414">
        <v>89</v>
      </c>
      <c r="B96" s="414"/>
      <c r="C96" s="414" t="s">
        <v>240</v>
      </c>
      <c r="D96" s="416"/>
      <c r="E96" s="416"/>
      <c r="F96" s="416"/>
      <c r="G96" s="416"/>
      <c r="H96" s="423"/>
      <c r="I96" s="414"/>
      <c r="J96" s="137"/>
      <c r="K96" s="414"/>
      <c r="L96" s="414"/>
      <c r="M96" s="426"/>
      <c r="N96" s="416"/>
      <c r="O96" s="426"/>
      <c r="P96" s="416"/>
      <c r="Q96" s="416"/>
      <c r="R96" s="416"/>
    </row>
    <row r="97" spans="1:18" ht="14.25">
      <c r="A97" s="414">
        <v>90</v>
      </c>
      <c r="B97" s="414"/>
      <c r="C97" s="414" t="s">
        <v>53</v>
      </c>
      <c r="D97" s="416"/>
      <c r="E97" s="416"/>
      <c r="F97" s="416"/>
      <c r="G97" s="416"/>
      <c r="H97" s="423"/>
      <c r="I97" s="414" t="s">
        <v>53</v>
      </c>
      <c r="J97" s="137" t="s">
        <v>938</v>
      </c>
      <c r="K97" s="423">
        <v>0.7</v>
      </c>
      <c r="L97" s="414"/>
      <c r="M97" s="426"/>
      <c r="N97" s="416"/>
      <c r="O97" s="426"/>
      <c r="P97" s="416"/>
      <c r="Q97" s="416"/>
      <c r="R97" s="416"/>
    </row>
    <row r="98" spans="1:18" ht="14.25">
      <c r="A98" s="414">
        <v>91</v>
      </c>
      <c r="B98" s="414"/>
      <c r="C98" s="414" t="s">
        <v>54</v>
      </c>
      <c r="D98" s="416"/>
      <c r="E98" s="416"/>
      <c r="F98" s="416"/>
      <c r="G98" s="416"/>
      <c r="H98" s="423"/>
      <c r="I98" s="414" t="s">
        <v>54</v>
      </c>
      <c r="J98" s="137" t="s">
        <v>297</v>
      </c>
      <c r="K98" s="423">
        <v>0.7</v>
      </c>
      <c r="L98" s="414"/>
      <c r="M98" s="426"/>
      <c r="N98" s="416"/>
      <c r="O98" s="426"/>
      <c r="P98" s="416"/>
      <c r="Q98" s="416"/>
      <c r="R98" s="416"/>
    </row>
    <row r="99" spans="1:18" ht="14.25">
      <c r="A99" s="414">
        <v>92</v>
      </c>
      <c r="B99" s="414"/>
      <c r="C99" s="414" t="s">
        <v>1311</v>
      </c>
      <c r="D99" s="416"/>
      <c r="E99" s="416"/>
      <c r="F99" s="416"/>
      <c r="G99" s="416"/>
      <c r="H99" s="423"/>
      <c r="I99" s="414" t="s">
        <v>1311</v>
      </c>
      <c r="J99" s="137" t="s">
        <v>117</v>
      </c>
      <c r="K99" s="423">
        <v>0.1</v>
      </c>
      <c r="L99" s="414"/>
      <c r="M99" s="426"/>
      <c r="N99" s="416"/>
      <c r="O99" s="426"/>
      <c r="P99" s="416"/>
      <c r="Q99" s="416"/>
      <c r="R99" s="416"/>
    </row>
    <row r="100" spans="1:18" ht="14.25">
      <c r="A100" s="414">
        <v>93</v>
      </c>
      <c r="B100" s="414"/>
      <c r="C100" s="414" t="s">
        <v>952</v>
      </c>
      <c r="D100" s="416"/>
      <c r="E100" s="416"/>
      <c r="F100" s="416"/>
      <c r="G100" s="416"/>
      <c r="H100" s="423"/>
      <c r="I100" s="414" t="s">
        <v>952</v>
      </c>
      <c r="J100" s="137" t="s">
        <v>825</v>
      </c>
      <c r="K100" s="423">
        <v>0.12</v>
      </c>
      <c r="L100" s="414"/>
      <c r="M100" s="426"/>
      <c r="N100" s="416"/>
      <c r="O100" s="426"/>
      <c r="P100" s="416"/>
      <c r="Q100" s="416"/>
      <c r="R100" s="416"/>
    </row>
    <row r="101" spans="1:18" ht="14.25">
      <c r="A101" s="414">
        <v>94</v>
      </c>
      <c r="B101" s="414"/>
      <c r="C101" s="414" t="s">
        <v>142</v>
      </c>
      <c r="D101" s="416"/>
      <c r="E101" s="416"/>
      <c r="F101" s="416"/>
      <c r="G101" s="416"/>
      <c r="H101" s="423"/>
      <c r="I101" s="414" t="s">
        <v>142</v>
      </c>
      <c r="J101" s="137" t="s">
        <v>338</v>
      </c>
      <c r="K101" s="423">
        <v>0.03</v>
      </c>
      <c r="L101" s="414"/>
      <c r="M101" s="426"/>
      <c r="N101" s="416"/>
      <c r="O101" s="426"/>
      <c r="P101" s="416"/>
      <c r="Q101" s="416"/>
      <c r="R101" s="416"/>
    </row>
    <row r="102" spans="1:18" ht="14.25">
      <c r="A102" s="414">
        <v>95</v>
      </c>
      <c r="B102" s="414"/>
      <c r="C102" s="414" t="s">
        <v>204</v>
      </c>
      <c r="D102" s="416"/>
      <c r="E102" s="416"/>
      <c r="F102" s="416"/>
      <c r="G102" s="416"/>
      <c r="H102" s="423"/>
      <c r="I102" s="414"/>
      <c r="J102" s="137"/>
      <c r="K102" s="414"/>
      <c r="L102" s="414"/>
      <c r="M102" s="426"/>
      <c r="N102" s="416"/>
      <c r="O102" s="426"/>
      <c r="P102" s="416"/>
      <c r="Q102" s="416"/>
      <c r="R102" s="416"/>
    </row>
    <row r="103" spans="1:18" ht="14.25">
      <c r="A103" s="414">
        <v>96</v>
      </c>
      <c r="B103" s="414"/>
      <c r="C103" s="414" t="s">
        <v>1312</v>
      </c>
      <c r="D103" s="416"/>
      <c r="E103" s="416"/>
      <c r="F103" s="416"/>
      <c r="G103" s="416"/>
      <c r="H103" s="423"/>
      <c r="I103" s="414" t="s">
        <v>1312</v>
      </c>
      <c r="J103" s="137" t="s">
        <v>482</v>
      </c>
      <c r="K103" s="423">
        <v>0.13</v>
      </c>
      <c r="L103" s="414"/>
      <c r="M103" s="426"/>
      <c r="N103" s="416"/>
      <c r="O103" s="426"/>
      <c r="P103" s="416"/>
      <c r="Q103" s="416"/>
      <c r="R103" s="416"/>
    </row>
    <row r="104" spans="1:18" ht="14.25">
      <c r="A104" s="414">
        <v>97</v>
      </c>
      <c r="B104" s="414"/>
      <c r="C104" s="414" t="s">
        <v>82</v>
      </c>
      <c r="D104" s="416"/>
      <c r="E104" s="416"/>
      <c r="F104" s="416"/>
      <c r="G104" s="416"/>
      <c r="H104" s="423"/>
      <c r="I104" s="414" t="s">
        <v>82</v>
      </c>
      <c r="J104" s="137" t="s">
        <v>84</v>
      </c>
      <c r="K104" s="423">
        <v>0.15</v>
      </c>
      <c r="L104" s="414"/>
      <c r="M104" s="426"/>
      <c r="N104" s="416"/>
      <c r="O104" s="426"/>
      <c r="P104" s="416"/>
      <c r="Q104" s="416"/>
      <c r="R104" s="416"/>
    </row>
    <row r="105" spans="1:18" ht="14.25">
      <c r="A105" s="414">
        <v>98</v>
      </c>
      <c r="B105" s="414"/>
      <c r="C105" s="414" t="s">
        <v>1313</v>
      </c>
      <c r="D105" s="416"/>
      <c r="E105" s="416"/>
      <c r="F105" s="416"/>
      <c r="G105" s="416"/>
      <c r="H105" s="423"/>
      <c r="I105" s="414"/>
      <c r="J105" s="137"/>
      <c r="K105" s="423"/>
      <c r="L105" s="414"/>
      <c r="M105" s="426"/>
      <c r="N105" s="416"/>
      <c r="O105" s="426"/>
      <c r="P105" s="416"/>
      <c r="Q105" s="416"/>
      <c r="R105" s="416"/>
    </row>
    <row r="106" spans="1:18" ht="14.25">
      <c r="A106" s="414">
        <v>99</v>
      </c>
      <c r="B106" s="414"/>
      <c r="C106" s="414" t="s">
        <v>970</v>
      </c>
      <c r="D106" s="416"/>
      <c r="E106" s="416"/>
      <c r="F106" s="416"/>
      <c r="G106" s="416"/>
      <c r="H106" s="423"/>
      <c r="I106" s="414" t="s">
        <v>970</v>
      </c>
      <c r="J106" s="137" t="s">
        <v>336</v>
      </c>
      <c r="K106" s="423">
        <v>0.1</v>
      </c>
      <c r="L106" s="414"/>
      <c r="M106" s="426"/>
      <c r="N106" s="416"/>
      <c r="O106" s="426"/>
      <c r="P106" s="416"/>
      <c r="Q106" s="416"/>
      <c r="R106" s="416"/>
    </row>
    <row r="107" spans="1:18" ht="14.25">
      <c r="A107" s="414">
        <v>100</v>
      </c>
      <c r="B107" s="414"/>
      <c r="C107" s="414" t="s">
        <v>1314</v>
      </c>
      <c r="D107" s="416"/>
      <c r="E107" s="416"/>
      <c r="F107" s="416"/>
      <c r="G107" s="416"/>
      <c r="H107" s="423"/>
      <c r="I107" s="414"/>
      <c r="J107" s="137"/>
      <c r="K107" s="414"/>
      <c r="L107" s="414"/>
      <c r="M107" s="426"/>
      <c r="N107" s="416"/>
      <c r="O107" s="426"/>
      <c r="P107" s="416"/>
      <c r="Q107" s="416"/>
      <c r="R107" s="416"/>
    </row>
    <row r="108" spans="1:18" ht="14.25">
      <c r="A108" s="414">
        <v>101</v>
      </c>
      <c r="B108" s="414"/>
      <c r="C108" s="414" t="s">
        <v>1315</v>
      </c>
      <c r="D108" s="416"/>
      <c r="E108" s="416"/>
      <c r="F108" s="416"/>
      <c r="G108" s="416"/>
      <c r="H108" s="423"/>
      <c r="I108" s="414"/>
      <c r="J108" s="137"/>
      <c r="K108" s="414"/>
      <c r="L108" s="414"/>
      <c r="M108" s="426"/>
      <c r="N108" s="416"/>
      <c r="O108" s="426"/>
      <c r="P108" s="416"/>
      <c r="Q108" s="416"/>
      <c r="R108" s="416"/>
    </row>
    <row r="109" spans="1:18" ht="14.25">
      <c r="A109" s="414">
        <v>102</v>
      </c>
      <c r="B109" s="414"/>
      <c r="C109" s="414" t="s">
        <v>1316</v>
      </c>
      <c r="D109" s="416"/>
      <c r="E109" s="416"/>
      <c r="F109" s="416"/>
      <c r="G109" s="416"/>
      <c r="H109" s="423"/>
      <c r="I109" s="414" t="s">
        <v>1316</v>
      </c>
      <c r="J109" s="137" t="s">
        <v>336</v>
      </c>
      <c r="K109" s="423">
        <v>0.06</v>
      </c>
      <c r="L109" s="414"/>
      <c r="M109" s="426"/>
      <c r="N109" s="416"/>
      <c r="O109" s="426"/>
      <c r="P109" s="416"/>
      <c r="Q109" s="416"/>
      <c r="R109" s="416"/>
    </row>
    <row r="110" spans="1:18" ht="14.25">
      <c r="A110" s="414">
        <v>103</v>
      </c>
      <c r="B110" s="414"/>
      <c r="C110" s="414" t="s">
        <v>1317</v>
      </c>
      <c r="D110" s="416"/>
      <c r="E110" s="416"/>
      <c r="F110" s="416"/>
      <c r="G110" s="416"/>
      <c r="H110" s="423"/>
      <c r="I110" s="414"/>
      <c r="J110" s="137"/>
      <c r="K110" s="414"/>
      <c r="L110" s="414"/>
      <c r="M110" s="426"/>
      <c r="N110" s="416"/>
      <c r="O110" s="426"/>
      <c r="P110" s="416"/>
      <c r="Q110" s="416"/>
      <c r="R110" s="416"/>
    </row>
    <row r="111" spans="1:18" ht="14.25">
      <c r="A111" s="414">
        <v>104</v>
      </c>
      <c r="B111" s="414"/>
      <c r="C111" s="414" t="s">
        <v>310</v>
      </c>
      <c r="D111" s="416"/>
      <c r="E111" s="416"/>
      <c r="F111" s="416"/>
      <c r="G111" s="416"/>
      <c r="H111" s="423"/>
      <c r="I111" s="414"/>
      <c r="J111" s="137"/>
      <c r="K111" s="414"/>
      <c r="L111" s="414"/>
      <c r="M111" s="426"/>
      <c r="N111" s="416"/>
      <c r="O111" s="426"/>
      <c r="P111" s="416"/>
      <c r="Q111" s="416"/>
      <c r="R111" s="416"/>
    </row>
    <row r="112" spans="1:18" ht="14.25">
      <c r="A112" s="414">
        <v>105</v>
      </c>
      <c r="B112" s="414"/>
      <c r="C112" s="414" t="s">
        <v>1318</v>
      </c>
      <c r="D112" s="416"/>
      <c r="E112" s="416"/>
      <c r="F112" s="416"/>
      <c r="G112" s="416"/>
      <c r="H112" s="423"/>
      <c r="I112" s="414"/>
      <c r="J112" s="137"/>
      <c r="K112" s="414"/>
      <c r="L112" s="414"/>
      <c r="M112" s="426"/>
      <c r="N112" s="416"/>
      <c r="O112" s="426"/>
      <c r="P112" s="416"/>
      <c r="Q112" s="416"/>
      <c r="R112" s="416"/>
    </row>
    <row r="113" spans="1:18" ht="14.25">
      <c r="A113" s="414">
        <v>106</v>
      </c>
      <c r="B113" s="414"/>
      <c r="C113" s="414" t="s">
        <v>56</v>
      </c>
      <c r="D113" s="416"/>
      <c r="E113" s="416"/>
      <c r="F113" s="416"/>
      <c r="G113" s="416"/>
      <c r="H113" s="423"/>
      <c r="I113" s="414" t="s">
        <v>56</v>
      </c>
      <c r="J113" s="137" t="s">
        <v>98</v>
      </c>
      <c r="K113" s="423">
        <v>0.09</v>
      </c>
      <c r="L113" s="414"/>
      <c r="M113" s="426"/>
      <c r="N113" s="416"/>
      <c r="O113" s="426"/>
      <c r="P113" s="416"/>
      <c r="Q113" s="416"/>
      <c r="R113" s="416"/>
    </row>
    <row r="114" spans="1:18" ht="14.25">
      <c r="A114" s="414">
        <v>107</v>
      </c>
      <c r="B114" s="414"/>
      <c r="C114" s="414" t="s">
        <v>1319</v>
      </c>
      <c r="D114" s="416"/>
      <c r="E114" s="416"/>
      <c r="F114" s="416"/>
      <c r="G114" s="416"/>
      <c r="H114" s="423"/>
      <c r="I114" s="414"/>
      <c r="J114" s="137"/>
      <c r="K114" s="414"/>
      <c r="L114" s="414"/>
      <c r="M114" s="426"/>
      <c r="N114" s="416"/>
      <c r="O114" s="426"/>
      <c r="P114" s="416"/>
      <c r="Q114" s="416"/>
      <c r="R114" s="416"/>
    </row>
    <row r="115" spans="1:18" ht="14.25">
      <c r="A115" s="414">
        <v>108</v>
      </c>
      <c r="B115" s="414"/>
      <c r="C115" s="414" t="s">
        <v>1320</v>
      </c>
      <c r="D115" s="416"/>
      <c r="E115" s="416"/>
      <c r="F115" s="416"/>
      <c r="G115" s="416"/>
      <c r="H115" s="423"/>
      <c r="I115" s="414"/>
      <c r="J115" s="137"/>
      <c r="K115" s="423"/>
      <c r="L115" s="414"/>
      <c r="M115" s="426"/>
      <c r="N115" s="416"/>
      <c r="O115" s="426"/>
      <c r="P115" s="416"/>
      <c r="Q115" s="416"/>
      <c r="R115" s="416"/>
    </row>
    <row r="116" spans="1:18" ht="14.25">
      <c r="A116" s="414">
        <v>109</v>
      </c>
      <c r="B116" s="414"/>
      <c r="C116" s="414" t="s">
        <v>1321</v>
      </c>
      <c r="D116" s="416"/>
      <c r="E116" s="416"/>
      <c r="F116" s="416"/>
      <c r="G116" s="416"/>
      <c r="H116" s="423"/>
      <c r="I116" s="414"/>
      <c r="J116" s="137"/>
      <c r="K116" s="414"/>
      <c r="L116" s="414"/>
      <c r="M116" s="426"/>
      <c r="N116" s="416"/>
      <c r="O116" s="426"/>
      <c r="P116" s="416"/>
      <c r="Q116" s="416"/>
      <c r="R116" s="416"/>
    </row>
    <row r="117" spans="1:18" ht="14.25">
      <c r="A117" s="414">
        <v>110</v>
      </c>
      <c r="B117" s="414"/>
      <c r="C117" s="414" t="s">
        <v>956</v>
      </c>
      <c r="D117" s="416"/>
      <c r="E117" s="416"/>
      <c r="F117" s="416"/>
      <c r="G117" s="416"/>
      <c r="H117" s="423"/>
      <c r="I117" s="414"/>
      <c r="J117" s="137"/>
      <c r="K117" s="414"/>
      <c r="L117" s="414"/>
      <c r="M117" s="426"/>
      <c r="N117" s="416"/>
      <c r="O117" s="426"/>
      <c r="P117" s="416"/>
      <c r="Q117" s="416"/>
      <c r="R117" s="416"/>
    </row>
    <row r="118" spans="1:18" ht="14.25">
      <c r="A118" s="414">
        <v>111</v>
      </c>
      <c r="B118" s="414"/>
      <c r="C118" s="414" t="s">
        <v>264</v>
      </c>
      <c r="D118" s="416"/>
      <c r="E118" s="416"/>
      <c r="F118" s="416"/>
      <c r="G118" s="416"/>
      <c r="H118" s="423"/>
      <c r="I118" s="414" t="s">
        <v>264</v>
      </c>
      <c r="J118" s="137" t="s">
        <v>1322</v>
      </c>
      <c r="K118" s="423">
        <v>0.06</v>
      </c>
      <c r="L118" s="414"/>
      <c r="M118" s="426"/>
      <c r="N118" s="416"/>
      <c r="O118" s="426"/>
      <c r="P118" s="416"/>
      <c r="Q118" s="416"/>
      <c r="R118" s="416"/>
    </row>
    <row r="119" spans="1:18" ht="14.25">
      <c r="A119" s="414">
        <v>112</v>
      </c>
      <c r="B119" s="414"/>
      <c r="C119" s="414" t="s">
        <v>1323</v>
      </c>
      <c r="D119" s="416"/>
      <c r="E119" s="416"/>
      <c r="F119" s="416"/>
      <c r="G119" s="416"/>
      <c r="H119" s="423"/>
      <c r="I119" s="414" t="s">
        <v>1323</v>
      </c>
      <c r="J119" s="137" t="s">
        <v>336</v>
      </c>
      <c r="K119" s="423">
        <v>0.05</v>
      </c>
      <c r="L119" s="414"/>
      <c r="M119" s="426"/>
      <c r="N119" s="416"/>
      <c r="O119" s="426"/>
      <c r="P119" s="416"/>
      <c r="Q119" s="416"/>
      <c r="R119" s="416"/>
    </row>
    <row r="120" spans="1:18" ht="14.25">
      <c r="A120" s="414">
        <v>113</v>
      </c>
      <c r="B120" s="414"/>
      <c r="C120" s="414" t="s">
        <v>77</v>
      </c>
      <c r="D120" s="416"/>
      <c r="E120" s="416"/>
      <c r="F120" s="416"/>
      <c r="G120" s="416"/>
      <c r="H120" s="423"/>
      <c r="I120" s="414" t="s">
        <v>77</v>
      </c>
      <c r="J120" s="137" t="s">
        <v>335</v>
      </c>
      <c r="K120" s="423">
        <v>0.05</v>
      </c>
      <c r="L120" s="414"/>
      <c r="M120" s="426"/>
      <c r="N120" s="416"/>
      <c r="O120" s="426"/>
      <c r="P120" s="416"/>
      <c r="Q120" s="416"/>
      <c r="R120" s="416"/>
    </row>
    <row r="121" spans="1:18" ht="14.25">
      <c r="A121" s="414">
        <v>114</v>
      </c>
      <c r="B121" s="414"/>
      <c r="C121" s="414" t="s">
        <v>204</v>
      </c>
      <c r="D121" s="416"/>
      <c r="E121" s="416"/>
      <c r="F121" s="416"/>
      <c r="G121" s="416"/>
      <c r="H121" s="423"/>
      <c r="I121" s="414"/>
      <c r="J121" s="137"/>
      <c r="K121" s="423"/>
      <c r="L121" s="414"/>
      <c r="M121" s="426"/>
      <c r="N121" s="416"/>
      <c r="O121" s="426"/>
      <c r="P121" s="416"/>
      <c r="Q121" s="416"/>
      <c r="R121" s="416"/>
    </row>
    <row r="122" spans="1:18" ht="14.25">
      <c r="A122" s="414">
        <v>115</v>
      </c>
      <c r="B122" s="414"/>
      <c r="C122" s="414" t="s">
        <v>1324</v>
      </c>
      <c r="D122" s="416"/>
      <c r="E122" s="416"/>
      <c r="F122" s="416"/>
      <c r="G122" s="416"/>
      <c r="H122" s="423"/>
      <c r="I122" s="414"/>
      <c r="J122" s="137"/>
      <c r="K122" s="414"/>
      <c r="L122" s="414"/>
      <c r="M122" s="426"/>
      <c r="N122" s="416"/>
      <c r="O122" s="426"/>
      <c r="P122" s="416"/>
      <c r="Q122" s="416"/>
      <c r="R122" s="416"/>
    </row>
    <row r="123" spans="1:18" ht="14.25">
      <c r="A123" s="414">
        <v>116</v>
      </c>
      <c r="B123" s="414"/>
      <c r="C123" s="414" t="s">
        <v>219</v>
      </c>
      <c r="D123" s="416"/>
      <c r="E123" s="416"/>
      <c r="F123" s="416"/>
      <c r="G123" s="416"/>
      <c r="H123" s="423"/>
      <c r="I123" s="414"/>
      <c r="J123" s="137"/>
      <c r="K123" s="414"/>
      <c r="L123" s="414"/>
      <c r="M123" s="426"/>
      <c r="N123" s="416"/>
      <c r="O123" s="426"/>
      <c r="P123" s="416"/>
      <c r="Q123" s="416"/>
      <c r="R123" s="416"/>
    </row>
    <row r="124" spans="1:18" ht="14.25">
      <c r="A124" s="414">
        <v>117</v>
      </c>
      <c r="B124" s="414"/>
      <c r="C124" s="414" t="s">
        <v>1325</v>
      </c>
      <c r="D124" s="416"/>
      <c r="E124" s="416"/>
      <c r="F124" s="416"/>
      <c r="G124" s="416"/>
      <c r="H124" s="423"/>
      <c r="I124" s="414"/>
      <c r="J124" s="137"/>
      <c r="K124" s="414"/>
      <c r="L124" s="414"/>
      <c r="M124" s="426"/>
      <c r="N124" s="416"/>
      <c r="O124" s="426"/>
      <c r="P124" s="416"/>
      <c r="Q124" s="416"/>
      <c r="R124" s="416"/>
    </row>
    <row r="125" spans="1:18" ht="14.25">
      <c r="A125" s="414">
        <v>118</v>
      </c>
      <c r="B125" s="414"/>
      <c r="C125" s="414" t="s">
        <v>42</v>
      </c>
      <c r="D125" s="416"/>
      <c r="E125" s="416"/>
      <c r="F125" s="416"/>
      <c r="G125" s="416"/>
      <c r="H125" s="423"/>
      <c r="I125" s="414"/>
      <c r="J125" s="137"/>
      <c r="K125" s="414"/>
      <c r="L125" s="414"/>
      <c r="M125" s="426"/>
      <c r="N125" s="416"/>
      <c r="O125" s="426"/>
      <c r="P125" s="416"/>
      <c r="Q125" s="416"/>
      <c r="R125" s="416"/>
    </row>
    <row r="126" spans="1:18" ht="14.25">
      <c r="A126" s="414">
        <v>119</v>
      </c>
      <c r="B126" s="414"/>
      <c r="C126" s="414" t="s">
        <v>1326</v>
      </c>
      <c r="D126" s="416"/>
      <c r="E126" s="416"/>
      <c r="F126" s="416"/>
      <c r="G126" s="416"/>
      <c r="H126" s="423"/>
      <c r="I126" s="414"/>
      <c r="J126" s="137"/>
      <c r="K126" s="423"/>
      <c r="L126" s="414"/>
      <c r="M126" s="426"/>
      <c r="N126" s="416"/>
      <c r="O126" s="426"/>
      <c r="P126" s="416"/>
      <c r="Q126" s="416"/>
      <c r="R126" s="416"/>
    </row>
    <row r="127" spans="1:18" ht="14.25">
      <c r="A127" s="414">
        <v>120</v>
      </c>
      <c r="B127" s="414"/>
      <c r="C127" s="414" t="s">
        <v>177</v>
      </c>
      <c r="D127" s="416"/>
      <c r="E127" s="416"/>
      <c r="F127" s="416"/>
      <c r="G127" s="416"/>
      <c r="H127" s="423"/>
      <c r="I127" s="414"/>
      <c r="J127" s="137"/>
      <c r="K127" s="414"/>
      <c r="L127" s="414"/>
      <c r="M127" s="426"/>
      <c r="N127" s="416"/>
      <c r="O127" s="426"/>
      <c r="P127" s="416"/>
      <c r="Q127" s="416"/>
      <c r="R127" s="416"/>
    </row>
    <row r="128" spans="1:18" ht="14.25">
      <c r="A128" s="414">
        <v>121</v>
      </c>
      <c r="B128" s="414"/>
      <c r="C128" s="414" t="s">
        <v>1327</v>
      </c>
      <c r="D128" s="416"/>
      <c r="E128" s="416"/>
      <c r="F128" s="416"/>
      <c r="G128" s="416"/>
      <c r="H128" s="423"/>
      <c r="I128" s="414"/>
      <c r="J128" s="137"/>
      <c r="K128" s="414"/>
      <c r="L128" s="414"/>
      <c r="M128" s="426"/>
      <c r="N128" s="416"/>
      <c r="O128" s="426"/>
      <c r="P128" s="416"/>
      <c r="Q128" s="416"/>
      <c r="R128" s="416"/>
    </row>
    <row r="129" spans="1:18" ht="14.25">
      <c r="A129" s="414">
        <v>122</v>
      </c>
      <c r="B129" s="414"/>
      <c r="C129" s="414" t="s">
        <v>1328</v>
      </c>
      <c r="D129" s="416"/>
      <c r="E129" s="416"/>
      <c r="F129" s="416"/>
      <c r="G129" s="416"/>
      <c r="H129" s="423"/>
      <c r="I129" s="414"/>
      <c r="J129" s="137"/>
      <c r="K129" s="414"/>
      <c r="L129" s="414"/>
      <c r="M129" s="426"/>
      <c r="N129" s="416"/>
      <c r="O129" s="426"/>
      <c r="P129" s="416"/>
      <c r="Q129" s="416"/>
      <c r="R129" s="416"/>
    </row>
    <row r="130" spans="1:18" ht="14.25">
      <c r="A130" s="414">
        <v>123</v>
      </c>
      <c r="B130" s="414"/>
      <c r="C130" s="414" t="s">
        <v>1179</v>
      </c>
      <c r="D130" s="416"/>
      <c r="E130" s="416"/>
      <c r="F130" s="416"/>
      <c r="G130" s="416"/>
      <c r="H130" s="423"/>
      <c r="I130" s="414"/>
      <c r="J130" s="137"/>
      <c r="K130" s="414"/>
      <c r="L130" s="414"/>
      <c r="M130" s="426"/>
      <c r="N130" s="416"/>
      <c r="O130" s="426"/>
      <c r="P130" s="416"/>
      <c r="Q130" s="416"/>
      <c r="R130" s="416"/>
    </row>
    <row r="131" spans="1:18" ht="14.25">
      <c r="A131" s="414">
        <v>124</v>
      </c>
      <c r="B131" s="414"/>
      <c r="C131" s="414" t="s">
        <v>962</v>
      </c>
      <c r="D131" s="416"/>
      <c r="E131" s="416"/>
      <c r="F131" s="416"/>
      <c r="G131" s="416"/>
      <c r="H131" s="423"/>
      <c r="I131" s="414"/>
      <c r="J131" s="137"/>
      <c r="K131" s="423"/>
      <c r="L131" s="414"/>
      <c r="M131" s="426"/>
      <c r="N131" s="416"/>
      <c r="O131" s="426"/>
      <c r="P131" s="416"/>
      <c r="Q131" s="416"/>
      <c r="R131" s="416"/>
    </row>
    <row r="132" spans="1:18" ht="14.25">
      <c r="A132" s="414">
        <v>125</v>
      </c>
      <c r="B132" s="414"/>
      <c r="C132" s="414" t="s">
        <v>376</v>
      </c>
      <c r="D132" s="416"/>
      <c r="E132" s="416"/>
      <c r="F132" s="416"/>
      <c r="G132" s="416"/>
      <c r="H132" s="423"/>
      <c r="I132" s="414"/>
      <c r="J132" s="137"/>
      <c r="K132" s="423"/>
      <c r="L132" s="414"/>
      <c r="M132" s="426"/>
      <c r="N132" s="416"/>
      <c r="O132" s="426"/>
      <c r="P132" s="416"/>
      <c r="Q132" s="416"/>
      <c r="R132" s="416"/>
    </row>
    <row r="133" spans="1:18" ht="14.25">
      <c r="A133" s="414">
        <v>126</v>
      </c>
      <c r="B133" s="414"/>
      <c r="C133" s="414" t="s">
        <v>1329</v>
      </c>
      <c r="D133" s="416"/>
      <c r="E133" s="416"/>
      <c r="F133" s="416"/>
      <c r="G133" s="416"/>
      <c r="H133" s="423"/>
      <c r="I133" s="414"/>
      <c r="J133" s="137"/>
      <c r="K133" s="414"/>
      <c r="L133" s="414"/>
      <c r="M133" s="426"/>
      <c r="N133" s="416"/>
      <c r="O133" s="426"/>
      <c r="P133" s="416"/>
      <c r="Q133" s="416"/>
      <c r="R133" s="416"/>
    </row>
    <row r="134" spans="1:18" ht="14.25">
      <c r="A134" s="414">
        <v>127</v>
      </c>
      <c r="B134" s="414"/>
      <c r="C134" s="414" t="s">
        <v>1330</v>
      </c>
      <c r="D134" s="416"/>
      <c r="E134" s="416"/>
      <c r="F134" s="416"/>
      <c r="G134" s="416"/>
      <c r="H134" s="423"/>
      <c r="I134" s="414"/>
      <c r="J134" s="137"/>
      <c r="K134" s="414"/>
      <c r="L134" s="414"/>
      <c r="M134" s="426"/>
      <c r="N134" s="416"/>
      <c r="O134" s="426"/>
      <c r="P134" s="416"/>
      <c r="Q134" s="416"/>
      <c r="R134" s="416"/>
    </row>
    <row r="135" spans="1:18" ht="14.25">
      <c r="A135" s="414">
        <v>128</v>
      </c>
      <c r="B135" s="414"/>
      <c r="C135" s="414" t="s">
        <v>1331</v>
      </c>
      <c r="D135" s="416"/>
      <c r="E135" s="416"/>
      <c r="F135" s="416"/>
      <c r="G135" s="416"/>
      <c r="H135" s="423"/>
      <c r="I135" s="414"/>
      <c r="J135" s="137"/>
      <c r="K135" s="414"/>
      <c r="L135" s="414"/>
      <c r="M135" s="426"/>
      <c r="N135" s="416"/>
      <c r="O135" s="426"/>
      <c r="P135" s="416"/>
      <c r="Q135" s="416"/>
      <c r="R135" s="416"/>
    </row>
    <row r="136" spans="1:18" ht="14.25">
      <c r="A136" s="414">
        <v>129</v>
      </c>
      <c r="B136" s="414"/>
      <c r="C136" s="414" t="s">
        <v>170</v>
      </c>
      <c r="D136" s="417"/>
      <c r="E136" s="417"/>
      <c r="F136" s="417"/>
      <c r="G136" s="417"/>
      <c r="H136" s="423"/>
      <c r="I136" s="414"/>
      <c r="J136" s="137"/>
      <c r="K136" s="414"/>
      <c r="L136" s="414"/>
      <c r="M136" s="427"/>
      <c r="N136" s="417"/>
      <c r="O136" s="427"/>
      <c r="P136" s="417"/>
      <c r="Q136" s="417"/>
      <c r="R136" s="417"/>
    </row>
  </sheetData>
  <sheetProtection/>
  <mergeCells count="90">
    <mergeCell ref="A1:R1"/>
    <mergeCell ref="A3:D3"/>
    <mergeCell ref="E3:F3"/>
    <mergeCell ref="G3:J3"/>
    <mergeCell ref="K3:M3"/>
    <mergeCell ref="N3:P3"/>
    <mergeCell ref="Q3:R3"/>
    <mergeCell ref="E4:R4"/>
    <mergeCell ref="G5:L5"/>
    <mergeCell ref="M5:N5"/>
    <mergeCell ref="O5:P5"/>
    <mergeCell ref="Q5:R5"/>
    <mergeCell ref="A7:C7"/>
    <mergeCell ref="A4:A6"/>
    <mergeCell ref="B4:B6"/>
    <mergeCell ref="B8:B10"/>
    <mergeCell ref="B11:B15"/>
    <mergeCell ref="B16:B46"/>
    <mergeCell ref="B47:B65"/>
    <mergeCell ref="B66:B93"/>
    <mergeCell ref="B94:B136"/>
    <mergeCell ref="C4:C6"/>
    <mergeCell ref="D4:D6"/>
    <mergeCell ref="D8:D10"/>
    <mergeCell ref="D11:D15"/>
    <mergeCell ref="D16:D46"/>
    <mergeCell ref="D47:D65"/>
    <mergeCell ref="D66:D93"/>
    <mergeCell ref="D94:D136"/>
    <mergeCell ref="E5:E6"/>
    <mergeCell ref="E8:E10"/>
    <mergeCell ref="E11:E15"/>
    <mergeCell ref="E16:E46"/>
    <mergeCell ref="E47:E65"/>
    <mergeCell ref="E66:E93"/>
    <mergeCell ref="E94:E136"/>
    <mergeCell ref="F5:F6"/>
    <mergeCell ref="F8:F10"/>
    <mergeCell ref="F11:F15"/>
    <mergeCell ref="F16:F46"/>
    <mergeCell ref="F47:F65"/>
    <mergeCell ref="F66:F93"/>
    <mergeCell ref="F94:F136"/>
    <mergeCell ref="G8:G10"/>
    <mergeCell ref="G11:G15"/>
    <mergeCell ref="G16:G46"/>
    <mergeCell ref="G47:G65"/>
    <mergeCell ref="G66:G93"/>
    <mergeCell ref="G94:G136"/>
    <mergeCell ref="H8:H10"/>
    <mergeCell ref="H11:H15"/>
    <mergeCell ref="H16:H46"/>
    <mergeCell ref="H47:H65"/>
    <mergeCell ref="H66:H93"/>
    <mergeCell ref="M8:M10"/>
    <mergeCell ref="M11:M15"/>
    <mergeCell ref="M16:M46"/>
    <mergeCell ref="M47:M65"/>
    <mergeCell ref="M66:M93"/>
    <mergeCell ref="M94:M136"/>
    <mergeCell ref="N8:N10"/>
    <mergeCell ref="N11:N15"/>
    <mergeCell ref="N16:N46"/>
    <mergeCell ref="N47:N65"/>
    <mergeCell ref="N66:N93"/>
    <mergeCell ref="N94:N136"/>
    <mergeCell ref="O8:O10"/>
    <mergeCell ref="O11:O15"/>
    <mergeCell ref="O16:O46"/>
    <mergeCell ref="O47:O65"/>
    <mergeCell ref="O66:O93"/>
    <mergeCell ref="O94:O136"/>
    <mergeCell ref="P8:P10"/>
    <mergeCell ref="P11:P15"/>
    <mergeCell ref="P16:P46"/>
    <mergeCell ref="P47:P65"/>
    <mergeCell ref="P66:P93"/>
    <mergeCell ref="P94:P136"/>
    <mergeCell ref="Q8:Q10"/>
    <mergeCell ref="Q11:Q15"/>
    <mergeCell ref="Q16:Q46"/>
    <mergeCell ref="Q47:Q65"/>
    <mergeCell ref="Q66:Q93"/>
    <mergeCell ref="Q94:Q136"/>
    <mergeCell ref="R8:R10"/>
    <mergeCell ref="R11:R15"/>
    <mergeCell ref="R16:R46"/>
    <mergeCell ref="R47:R65"/>
    <mergeCell ref="R66:R93"/>
    <mergeCell ref="R94:R1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云南省林业厅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denghong</dc:creator>
  <cp:keywords/>
  <dc:description/>
  <cp:lastModifiedBy>林西</cp:lastModifiedBy>
  <cp:lastPrinted>2023-03-06T07:39:00Z</cp:lastPrinted>
  <dcterms:created xsi:type="dcterms:W3CDTF">2023-03-06T02:22:00Z</dcterms:created>
  <dcterms:modified xsi:type="dcterms:W3CDTF">2023-09-27T03:14:00Z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AD36F7E2FC4749E391FD4907EEBA85B7_12</vt:lpwstr>
  </property>
</Properties>
</file>