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<sst xmlns="http://schemas.openxmlformats.org/spreadsheetml/2006/main" count="18427" uniqueCount="2342">
  <si>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</si>
  <si>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</si>
  <si>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</si>
  <si>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</si>
  <si>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</si>
  <si>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</si>
  <si>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</si>
  <si>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</si>
  <si>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</si>
  <si>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</si>
  <si>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</si>
  <si>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</si>
  <si>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</si>
  <si>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</si>
  <si>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</si>
  <si>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</si>
  <si>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</si>
  <si>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</si>
  <si>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</si>
  <si>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</si>
  <si>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</si>
  <si>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</si>
  <si>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</si>
  <si>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</si>
  <si>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</si>
  <si>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</si>
  <si>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</si>
  <si>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</si>
  <si>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</si>
  <si>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</si>
  <si>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</si>
  <si>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</si>
  <si>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</si>
  <si>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</si>
  <si>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</si>
  <si>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</si>
  <si>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</si>
  <si>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</si>
  <si>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</si>
  <si>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</si>
  <si>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</si>
  <si>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</si>
  <si>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</si>
  <si>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</si>
  <si>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</si>
  <si>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t>
  </si>
  <si>
    <t>云南省林业和草原局</t>
  </si>
  <si>
    <t>169033</t>
  </si>
  <si>
    <t>云南省林业双中心</t>
  </si>
  <si>
    <t>169001</t>
  </si>
  <si>
    <t>169014</t>
  </si>
  <si>
    <t>云南省林业和草原局机关服务中心</t>
  </si>
  <si>
    <t>169017</t>
  </si>
  <si>
    <t>云南省林业社会保险中心</t>
  </si>
  <si>
    <t>169018</t>
  </si>
  <si>
    <t>云南省林业和草原有害生物防治检疫局</t>
  </si>
  <si>
    <t>169019</t>
  </si>
  <si>
    <t>云南省林业和草原技术推广总站</t>
  </si>
  <si>
    <t>169023</t>
  </si>
  <si>
    <t>云南省林木种苗工作总站</t>
  </si>
  <si>
    <t>169024</t>
  </si>
  <si>
    <t>云南森林自然中心</t>
  </si>
  <si>
    <t>169028</t>
  </si>
  <si>
    <t>云南省森林和草原资源核查中心</t>
  </si>
  <si>
    <t>169032</t>
  </si>
  <si>
    <t>云南省湿地保护管理办公室</t>
  </si>
  <si>
    <t>169006</t>
  </si>
  <si>
    <t>云南省草原监督管理站</t>
  </si>
  <si>
    <t>169005</t>
  </si>
  <si>
    <t>纳板河流域国家级自然保护区管理局</t>
  </si>
  <si>
    <t>169031001</t>
  </si>
  <si>
    <t>云南省林业和草原科学院</t>
  </si>
  <si>
    <t>169031004</t>
  </si>
  <si>
    <t>云南省林业和草原科学院油茶研究所</t>
  </si>
  <si>
    <t>169031006</t>
  </si>
  <si>
    <t>云南省林业和草原科学院热带林业研究所</t>
  </si>
  <si>
    <t>169031005</t>
  </si>
  <si>
    <t>云南省林业和草原科学院漾濞核桃研究院</t>
  </si>
  <si>
    <t>169016001</t>
  </si>
  <si>
    <t>云南省林业调查规划院</t>
  </si>
  <si>
    <t>169016004</t>
  </si>
  <si>
    <t>云南省林业调查规划院昆明分院</t>
  </si>
  <si>
    <t>169016005</t>
  </si>
  <si>
    <t>云南省林业调查规划院营林分院</t>
  </si>
  <si>
    <t>169016006</t>
  </si>
  <si>
    <t>云南省林业调查规划院大理分院</t>
  </si>
  <si>
    <t>169016007</t>
  </si>
  <si>
    <t>云南省林业调查规划院生态分院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</si>
  <si>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</si>
  <si>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</si>
  <si>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</si>
  <si>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</si>
  <si>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</si>
  <si>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</si>
  <si>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</si>
  <si>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</si>
  <si>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</si>
  <si>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</si>
  <si>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</si>
  <si>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</si>
  <si>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</si>
  <si>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</si>
  <si>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</si>
  <si>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</si>
  <si>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</si>
  <si>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</si>
  <si>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</si>
  <si>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</si>
  <si>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</si>
  <si>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20603</t>
  </si>
  <si>
    <t>应用研究</t>
  </si>
  <si>
    <t>2060301</t>
  </si>
  <si>
    <t>机构运行</t>
  </si>
  <si>
    <t>2060302</t>
  </si>
  <si>
    <t>社会公益研究</t>
  </si>
  <si>
    <t>20604</t>
  </si>
  <si>
    <t>技术研究与开发</t>
  </si>
  <si>
    <t>2060404</t>
  </si>
  <si>
    <t>科技成果转化与扩散</t>
  </si>
  <si>
    <t>20605</t>
  </si>
  <si>
    <t>科技条件与服务</t>
  </si>
  <si>
    <t>2060503</t>
  </si>
  <si>
    <t>科技条件专项</t>
  </si>
  <si>
    <t>20609</t>
  </si>
  <si>
    <t>科技重大项目</t>
  </si>
  <si>
    <t>2060902</t>
  </si>
  <si>
    <t>重点研发计划</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</si>
  <si>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</si>
  <si>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</si>
  <si>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</si>
  <si>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</si>
  <si>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</si>
  <si>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</si>
  <si>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</si>
  <si>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</si>
  <si>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</si>
  <si>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</si>
  <si>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</si>
  <si>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</si>
  <si>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</si>
  <si>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</si>
  <si>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</si>
  <si>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</si>
  <si>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</si>
  <si>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</si>
  <si>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</si>
  <si>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</si>
  <si>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</si>
  <si>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</si>
  <si>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</si>
  <si>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</si>
  <si>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</si>
  <si>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</si>
  <si>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</si>
  <si>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</si>
  <si>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</si>
  <si>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</si>
  <si>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</si>
  <si>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</si>
  <si>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</si>
  <si>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</si>
  <si>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</si>
  <si>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</si>
  <si>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</si>
  <si>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</si>
  <si>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2110404</t>
  </si>
  <si>
    <t>生物及物种资源保护</t>
  </si>
  <si>
    <t>2110406</t>
  </si>
  <si>
    <t>自然保护地</t>
  </si>
  <si>
    <t>2110499</t>
  </si>
  <si>
    <t>其他自然生态保护支出</t>
  </si>
  <si>
    <t>21105</t>
  </si>
  <si>
    <t>森林保护修护</t>
  </si>
  <si>
    <t>2110501</t>
  </si>
  <si>
    <t>森林管护</t>
  </si>
  <si>
    <t>213</t>
  </si>
  <si>
    <t>农林水支出</t>
  </si>
  <si>
    <t>21301</t>
  </si>
  <si>
    <t>农业农村</t>
  </si>
  <si>
    <t>2130104</t>
  </si>
  <si>
    <t>事业运行</t>
  </si>
  <si>
    <t>21302</t>
  </si>
  <si>
    <t>林业和草原</t>
  </si>
  <si>
    <t>2130201</t>
  </si>
  <si>
    <t>行政运行</t>
  </si>
  <si>
    <t>2130203</t>
  </si>
  <si>
    <t>机关服务</t>
  </si>
  <si>
    <t>2130204</t>
  </si>
  <si>
    <t>事业机构</t>
  </si>
  <si>
    <t>2130205</t>
  </si>
  <si>
    <t>森林资源培育</t>
  </si>
  <si>
    <t>2130206</t>
  </si>
  <si>
    <t>技术推广与转化</t>
  </si>
  <si>
    <t>2130207</t>
  </si>
  <si>
    <t>森林资源管理</t>
  </si>
  <si>
    <t>2130211</t>
  </si>
  <si>
    <t>动植物保护</t>
  </si>
  <si>
    <t>2130212</t>
  </si>
  <si>
    <t>湿地保护</t>
  </si>
  <si>
    <t>2130213</t>
  </si>
  <si>
    <t>执法与监督</t>
  </si>
  <si>
    <t>2130220</t>
  </si>
  <si>
    <t>对外合作与交流</t>
  </si>
  <si>
    <t>2130223</t>
  </si>
  <si>
    <t>信息管理</t>
  </si>
  <si>
    <t>2130234</t>
  </si>
  <si>
    <t>林业草原防灾减灾</t>
  </si>
  <si>
    <t>2130236</t>
  </si>
  <si>
    <t>草原管理</t>
  </si>
  <si>
    <t>2130237</t>
  </si>
  <si>
    <t>行业业务管理</t>
  </si>
  <si>
    <t>2130299</t>
  </si>
  <si>
    <t>其他林业和草原支出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</si>
  <si>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</si>
  <si>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</si>
  <si>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</si>
  <si>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</si>
  <si>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</si>
  <si>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</si>
  <si>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</si>
  <si>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</si>
  <si>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</si>
  <si>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</si>
  <si>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</si>
  <si>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</si>
  <si>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</si>
  <si>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</si>
  <si>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</si>
  <si>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</si>
  <si>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</si>
  <si>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</si>
  <si>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</si>
  <si>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</si>
  <si>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</si>
  <si>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</si>
  <si>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</si>
  <si>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</si>
  <si>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</si>
  <si>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</si>
  <si>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</si>
  <si>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</si>
  <si>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</si>
  <si>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</si>
  <si>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</si>
  <si>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</si>
  <si>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</si>
  <si>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</si>
  <si>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</si>
  <si>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</si>
  <si>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</si>
  <si>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</si>
  <si>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</si>
  <si>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</si>
  <si>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</si>
  <si>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</si>
  <si>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</si>
  <si>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</si>
  <si>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</si>
  <si>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</si>
  <si>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</si>
  <si>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</si>
  <si>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</si>
  <si>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</si>
  <si>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</si>
  <si>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</si>
  <si>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</si>
  <si>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</si>
  <si>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</si>
  <si>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530000200000000010655</t>
  </si>
  <si>
    <t>四户企业离退休职工工资补差补助资金</t>
  </si>
  <si>
    <t>30302</t>
  </si>
  <si>
    <t>退休费</t>
  </si>
  <si>
    <t>530000210000000028209</t>
  </si>
  <si>
    <t>行政人员支出工资</t>
  </si>
  <si>
    <t>30101</t>
  </si>
  <si>
    <t>基本工资</t>
  </si>
  <si>
    <t>30102</t>
  </si>
  <si>
    <t>津贴补贴</t>
  </si>
  <si>
    <t>30103</t>
  </si>
  <si>
    <t>奖金</t>
  </si>
  <si>
    <t>530000210000000028236</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</si>
  <si>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</si>
  <si>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</si>
  <si>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</si>
  <si>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</si>
  <si>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</si>
  <si>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</si>
  <si>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</si>
  <si>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</si>
  <si>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</si>
  <si>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</si>
  <si>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</si>
  <si>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530000210000000028239</t>
  </si>
  <si>
    <t>30113</t>
  </si>
  <si>
    <t>530000210000000028308</t>
  </si>
  <si>
    <t>公车购置及运维费</t>
  </si>
  <si>
    <t>30231</t>
  </si>
  <si>
    <t>公务用车运行维护费</t>
  </si>
  <si>
    <t>530000210000000028311</t>
  </si>
  <si>
    <t>30217</t>
  </si>
  <si>
    <t>530000210000000028489</t>
  </si>
  <si>
    <t>工会经费</t>
  </si>
  <si>
    <t>30228</t>
  </si>
  <si>
    <t>530000210000000028490</t>
  </si>
  <si>
    <t>一般公用经费</t>
  </si>
  <si>
    <t>30299</t>
  </si>
  <si>
    <t>其他商品和服务支出</t>
  </si>
  <si>
    <t>30201</t>
  </si>
  <si>
    <t>办公费</t>
  </si>
  <si>
    <t>30205</t>
  </si>
  <si>
    <t>水费</t>
  </si>
  <si>
    <t>30206</t>
  </si>
  <si>
    <t>电费</t>
  </si>
  <si>
    <t>30207</t>
  </si>
  <si>
    <t>邮电费</t>
  </si>
  <si>
    <t>30213</t>
  </si>
  <si>
    <t>维修（护）费</t>
  </si>
  <si>
    <t>30215</t>
  </si>
  <si>
    <t>会议费</t>
  </si>
  <si>
    <t>30216</t>
  </si>
  <si>
    <t>培训费</t>
  </si>
  <si>
    <t>30229</t>
  </si>
  <si>
    <t>福利费</t>
  </si>
  <si>
    <t>30239</t>
  </si>
  <si>
    <t>其他交通费用</t>
  </si>
  <si>
    <t>31002</t>
  </si>
  <si>
    <t>办公设备购置</t>
  </si>
  <si>
    <t>530000210000000028493</t>
  </si>
  <si>
    <t>行政人员公务交通补贴</t>
  </si>
  <si>
    <t>530000241100002221317</t>
  </si>
  <si>
    <t>行政人员绩效奖</t>
  </si>
  <si>
    <t>530000210000000028671</t>
  </si>
  <si>
    <t>事业人员支出工资</t>
  </si>
  <si>
    <t>30107</t>
  </si>
  <si>
    <t>绩效工资</t>
  </si>
  <si>
    <t>530000210000000028681</t>
  </si>
  <si>
    <t>530000210000000028783</t>
  </si>
  <si>
    <t>530000210000000028788</t>
  </si>
  <si>
    <t>530000210000000028801</t>
  </si>
  <si>
    <t>530000210000000028882</t>
  </si>
  <si>
    <t>530000210000000028886</t>
  </si>
  <si>
    <t>530000210000000028890</t>
  </si>
  <si>
    <t>530000210000000028892</t>
  </si>
  <si>
    <t>530000210000000033838</t>
  </si>
  <si>
    <t>530000210000000033843</t>
  </si>
  <si>
    <t>530000241100002220949</t>
  </si>
  <si>
    <t>530000210000000033858</t>
  </si>
  <si>
    <t>530000210000000033859</t>
  </si>
  <si>
    <t>530000210000000033861</t>
  </si>
  <si>
    <t>530000210000000033868</t>
  </si>
  <si>
    <t>530000210000000033869</t>
  </si>
  <si>
    <t>530000210000000028999</t>
  </si>
  <si>
    <t>530000210000000029002</t>
  </si>
  <si>
    <t>530000210000000029004</t>
  </si>
  <si>
    <t>530000210000000029006</t>
  </si>
  <si>
    <t>530000210000000029007</t>
  </si>
  <si>
    <t>530000210000000029008</t>
  </si>
  <si>
    <t>530000241100002220855</t>
  </si>
  <si>
    <t>530000210000000029106</t>
  </si>
  <si>
    <t>530000210000000029108</t>
  </si>
  <si>
    <t>530000210000000029110</t>
  </si>
  <si>
    <t>530000210000000029116</t>
  </si>
  <si>
    <t>530000210000000029117</t>
  </si>
  <si>
    <t>530000210000000029119</t>
  </si>
  <si>
    <t>530000241100002220719</t>
  </si>
  <si>
    <t>530000210000000029138</t>
  </si>
  <si>
    <t>530000210000000029140</t>
  </si>
  <si>
    <t>530000210000000029144</t>
  </si>
  <si>
    <t>530000210000000029157</t>
  </si>
  <si>
    <t>530000210000000029159</t>
  </si>
  <si>
    <t>530000210000000029162</t>
  </si>
  <si>
    <t>530000241100002220699</t>
  </si>
  <si>
    <t>530000210000000029177</t>
  </si>
  <si>
    <t>530000210000000029178</t>
  </si>
  <si>
    <t>530000210000000029180</t>
  </si>
  <si>
    <t>530000210000000029183</t>
  </si>
  <si>
    <t>530000210000000029187</t>
  </si>
  <si>
    <t>530000210000000029188</t>
  </si>
  <si>
    <t>530000221100000136784</t>
  </si>
  <si>
    <t>省林业基金管理总站人员工资</t>
  </si>
  <si>
    <t>530000221100000142159</t>
  </si>
  <si>
    <t>省林业基金管理总站人员社保费</t>
  </si>
  <si>
    <t>530000221100000142214</t>
  </si>
  <si>
    <t>省林业基金管理总站人员住房公积金</t>
  </si>
  <si>
    <t>530000221100000142306</t>
  </si>
  <si>
    <t>省林业基金管理总站工会经费</t>
  </si>
  <si>
    <t>530000221100000142357</t>
  </si>
  <si>
    <t>省林业基金管理总站其他公用支出</t>
  </si>
  <si>
    <t>530000210000000022814</t>
  </si>
  <si>
    <t>530000210000000022815</t>
  </si>
  <si>
    <t>530000210000000022817</t>
  </si>
  <si>
    <t>530000210000000022820</t>
  </si>
  <si>
    <t>530000210000000022824</t>
  </si>
  <si>
    <t>530000210000000022825</t>
  </si>
  <si>
    <t>30211</t>
  </si>
  <si>
    <t>差旅费</t>
  </si>
  <si>
    <t>530000210000000029203</t>
  </si>
  <si>
    <t>530000210000000029204</t>
  </si>
  <si>
    <t>530000210000000029206</t>
  </si>
  <si>
    <t>530000210000000029213</t>
  </si>
  <si>
    <t>530000210000000029214</t>
  </si>
  <si>
    <t>530000210000000028532</t>
  </si>
  <si>
    <t>530000210000000028553</t>
  </si>
  <si>
    <t>530000210000000031963</t>
  </si>
  <si>
    <t>530000210000000031967</t>
  </si>
  <si>
    <t>530000210000000031978</t>
  </si>
  <si>
    <t>530000210000000031981</t>
  </si>
  <si>
    <t>530000210000000031983</t>
  </si>
  <si>
    <t>530000241100002221320</t>
  </si>
  <si>
    <t>530000210000000022427</t>
  </si>
  <si>
    <t>530000210000000022428</t>
  </si>
  <si>
    <t>530000210000000022430</t>
  </si>
  <si>
    <t>530000210000000022433</t>
  </si>
  <si>
    <t>530000210000000022437</t>
  </si>
  <si>
    <t>530000210000000022438</t>
  </si>
  <si>
    <t>31007</t>
  </si>
  <si>
    <t>信息网络及软件购置更新</t>
  </si>
  <si>
    <t>530000210000000035908</t>
  </si>
  <si>
    <t>530000210000000035910</t>
  </si>
  <si>
    <t>530000210000000035912</t>
  </si>
  <si>
    <t>530000210000000035915</t>
  </si>
  <si>
    <t>530000210000000035917</t>
  </si>
  <si>
    <t>530000210000000035918</t>
  </si>
  <si>
    <t>530000210000000035919</t>
  </si>
  <si>
    <t>530000210000000035920</t>
  </si>
  <si>
    <t>30202</t>
  </si>
  <si>
    <t>印刷费</t>
  </si>
  <si>
    <t>530000241100002220534</t>
  </si>
  <si>
    <t>530000210000000025971</t>
  </si>
  <si>
    <t>530000210000000025972</t>
  </si>
  <si>
    <t>530000210000000025974</t>
  </si>
  <si>
    <t>530000210000000025977</t>
  </si>
  <si>
    <t>530000210000000025979</t>
  </si>
  <si>
    <t>530000210000000025981</t>
  </si>
  <si>
    <t>530000210000000025982</t>
  </si>
  <si>
    <t>530000210000000023294</t>
  </si>
  <si>
    <t>530000210000000023295</t>
  </si>
  <si>
    <t>530000210000000023296</t>
  </si>
  <si>
    <t>社会保障缴费（职业年金单位缴费）</t>
  </si>
  <si>
    <t>30109</t>
  </si>
  <si>
    <t>职业年金缴费</t>
  </si>
  <si>
    <t>530000210000000023297</t>
  </si>
  <si>
    <t>530000210000000023298</t>
  </si>
  <si>
    <t>对个人和家庭的补助</t>
  </si>
  <si>
    <t>30399</t>
  </si>
  <si>
    <t>其他对个人和家庭的补助</t>
  </si>
  <si>
    <t>530000210000000023300</t>
  </si>
  <si>
    <t>530000210000000023302</t>
  </si>
  <si>
    <t>530000210000000023304</t>
  </si>
  <si>
    <t>530000210000000023305</t>
  </si>
  <si>
    <t>30204</t>
  </si>
  <si>
    <t>手续费</t>
  </si>
  <si>
    <t>30209</t>
  </si>
  <si>
    <t>物业管理费</t>
  </si>
  <si>
    <t>30214</t>
  </si>
  <si>
    <t>租赁费</t>
  </si>
  <si>
    <t>30218</t>
  </si>
  <si>
    <t>专用材料费</t>
  </si>
  <si>
    <t>30240</t>
  </si>
  <si>
    <t>税金及附加费用</t>
  </si>
  <si>
    <t>530000210000000041325</t>
  </si>
  <si>
    <t>530000210000000041326</t>
  </si>
  <si>
    <t>530000210000000041327</t>
  </si>
  <si>
    <t>530000210000000041331</t>
  </si>
  <si>
    <t>530000210000000041336</t>
  </si>
  <si>
    <t>530000210000000041338</t>
  </si>
  <si>
    <t>30226</t>
  </si>
  <si>
    <t>劳务费</t>
  </si>
  <si>
    <t>30227</t>
  </si>
  <si>
    <t>委托业务费</t>
  </si>
  <si>
    <t>31003</t>
  </si>
  <si>
    <t>专用设备购置</t>
  </si>
  <si>
    <t>530000210000000023705</t>
  </si>
  <si>
    <t>530000210000000023706</t>
  </si>
  <si>
    <t>530000210000000023708</t>
  </si>
  <si>
    <t>530000210000000023711</t>
  </si>
  <si>
    <t>530000210000000023715</t>
  </si>
  <si>
    <t>530000210000000023716</t>
  </si>
  <si>
    <t>530000210000000029190</t>
  </si>
  <si>
    <t>530000210000000029191</t>
  </si>
  <si>
    <t>530000210000000029193</t>
  </si>
  <si>
    <t>530000210000000029200</t>
  </si>
  <si>
    <t>530000210000000029201</t>
  </si>
  <si>
    <t>530000210000000024916</t>
  </si>
  <si>
    <t>530000210000000024917</t>
  </si>
  <si>
    <t>530000210000000024919</t>
  </si>
  <si>
    <t>530000210000000024924</t>
  </si>
  <si>
    <t>530000210000000024926</t>
  </si>
  <si>
    <t>530000210000000024927</t>
  </si>
  <si>
    <t>530000210000000022212</t>
  </si>
  <si>
    <t>530000210000000022213</t>
  </si>
  <si>
    <t>530000210000000022215</t>
  </si>
  <si>
    <t>530000210000000022218</t>
  </si>
  <si>
    <t>530000210000000022219</t>
  </si>
  <si>
    <t>530000210000000022220</t>
  </si>
  <si>
    <t>530000210000000022221</t>
  </si>
  <si>
    <t>530000241100002038816</t>
  </si>
  <si>
    <t>弥补单位津贴补贴、奖金、绩效工资经费</t>
  </si>
  <si>
    <t>530000241100002039053</t>
  </si>
  <si>
    <t>弥补单位对个人和家庭的补助经费</t>
  </si>
  <si>
    <t>30305</t>
  </si>
  <si>
    <t>生活补助</t>
  </si>
  <si>
    <t>530000210000000023048</t>
  </si>
  <si>
    <t>530000210000000023049</t>
  </si>
  <si>
    <t>530000210000000023051</t>
  </si>
  <si>
    <t>530000210000000023054</t>
  </si>
  <si>
    <t>530000210000000023056</t>
  </si>
  <si>
    <t>530000210000000023058</t>
  </si>
  <si>
    <t>530000210000000023059</t>
  </si>
  <si>
    <t>530000241100002038782</t>
  </si>
  <si>
    <t>弥补事业人员支出工资经费</t>
  </si>
  <si>
    <t>530000241100002038890</t>
  </si>
  <si>
    <t>弥补对个人和家庭的补助不足经费</t>
  </si>
  <si>
    <t>530000210000000023843</t>
  </si>
  <si>
    <t>530000210000000023844</t>
  </si>
  <si>
    <t>530000210000000023846</t>
  </si>
  <si>
    <t>530000210000000023849</t>
  </si>
  <si>
    <t>530000210000000023851</t>
  </si>
  <si>
    <t>530000210000000023853</t>
  </si>
  <si>
    <t>530000210000000023854</t>
  </si>
  <si>
    <t>530000241100002038761</t>
  </si>
  <si>
    <t>530000210000000024841</t>
  </si>
  <si>
    <t>530000210000000024842</t>
  </si>
  <si>
    <t>530000210000000024844</t>
  </si>
  <si>
    <t>530000210000000024848</t>
  </si>
  <si>
    <t>530000210000000024850</t>
  </si>
  <si>
    <t>530000210000000024852</t>
  </si>
  <si>
    <t>530000210000000024854</t>
  </si>
  <si>
    <t>530000231100001057665</t>
  </si>
  <si>
    <t>人员经费缺口补助资金</t>
  </si>
  <si>
    <t>530000241100002038826</t>
  </si>
  <si>
    <t>弥补单位住房公积金经费</t>
  </si>
  <si>
    <t>530000241100002038874</t>
  </si>
  <si>
    <t>弥补单位基本医疗保险缴费及机关事业单位基本养老保险缴费经费</t>
  </si>
  <si>
    <t>530000210000000024985</t>
  </si>
  <si>
    <t>530000210000000024986</t>
  </si>
  <si>
    <t>530000210000000024988</t>
  </si>
  <si>
    <t>530000210000000024992</t>
  </si>
  <si>
    <t>530000210000000024994</t>
  </si>
  <si>
    <t>530000210000000024996</t>
  </si>
  <si>
    <t>530000210000000024997</t>
  </si>
  <si>
    <t>530000231100001056493</t>
  </si>
  <si>
    <t>人员工资缺口补助资金</t>
  </si>
  <si>
    <t>530000241100002038742</t>
  </si>
  <si>
    <t>530000210000000022412</t>
  </si>
  <si>
    <t>530000210000000022413</t>
  </si>
  <si>
    <t>530000210000000022415</t>
  </si>
  <si>
    <t>530000210000000022416</t>
  </si>
  <si>
    <t>530000210000000022417</t>
  </si>
  <si>
    <t>其他工资福利支出</t>
  </si>
  <si>
    <t>30199</t>
  </si>
  <si>
    <t>530000210000000022418</t>
  </si>
  <si>
    <t>530000210000000022420</t>
  </si>
  <si>
    <t>530000210000000022422</t>
  </si>
  <si>
    <t>530000210000000022423</t>
  </si>
  <si>
    <t>530000231100001093103</t>
  </si>
  <si>
    <t>530000231100001093107</t>
  </si>
  <si>
    <t>530000231100001093114</t>
  </si>
  <si>
    <t>530000231100001093115</t>
  </si>
  <si>
    <t>530000231100001093119</t>
  </si>
  <si>
    <t>530000231100001093129</t>
  </si>
  <si>
    <t>530000241100002028284</t>
  </si>
  <si>
    <t>530000231100001093222</t>
  </si>
  <si>
    <t>530000231100001093223</t>
  </si>
  <si>
    <t>530000231100001093225</t>
  </si>
  <si>
    <t>530000231100001093232</t>
  </si>
  <si>
    <t>530000231100001093233</t>
  </si>
  <si>
    <t>530000231100001093239</t>
  </si>
  <si>
    <t>530000231100001093241</t>
  </si>
  <si>
    <t>530000231100001090266</t>
  </si>
  <si>
    <t>530000231100001090283</t>
  </si>
  <si>
    <t>530000231100001090284</t>
  </si>
  <si>
    <t>530000231100001090287</t>
  </si>
  <si>
    <t>530000231100001090310</t>
  </si>
  <si>
    <t>530000231100001090312</t>
  </si>
  <si>
    <t>530000241100002036588</t>
  </si>
  <si>
    <t>预算05-1表</t>
  </si>
  <si>
    <t>2025年部门项目支出预算表</t>
  </si>
  <si>
    <t>项目分类</t>
  </si>
  <si>
    <t>项目单位</t>
  </si>
  <si>
    <t>本年拨款</t>
  </si>
  <si>
    <t>其中：本次下达</t>
  </si>
  <si>
    <t>2024年第二批云南省决策咨询研究课题经费</t>
  </si>
  <si>
    <t>事业发展类</t>
  </si>
  <si>
    <t>530000241100003345555</t>
  </si>
  <si>
    <t>部门预算机动经费</t>
  </si>
  <si>
    <t>其他运转类</t>
  </si>
  <si>
    <t>530000241100002016101</t>
  </si>
  <si>
    <t>国家林草局驻云南专员办森林资源监督业务补助经费</t>
  </si>
  <si>
    <t>530000241100002018982</t>
  </si>
  <si>
    <t>林草科技支撑补助资金</t>
  </si>
  <si>
    <t>530000200000000007829</t>
  </si>
  <si>
    <t>林草生态保护修复业务保障补助资金</t>
  </si>
  <si>
    <t>专项业务类</t>
  </si>
  <si>
    <t>530000221100000198077</t>
  </si>
  <si>
    <t>森林草原航空消防租机经费中央财政补助资金</t>
  </si>
  <si>
    <t>530000241100002527952</t>
  </si>
  <si>
    <t>省林草局本级信创项目资金</t>
  </si>
  <si>
    <t>530000251100003873616</t>
  </si>
  <si>
    <t>因公出国（境）专项经费</t>
  </si>
  <si>
    <t>因公出国（境）经费</t>
  </si>
  <si>
    <t>530000200000000010567</t>
  </si>
  <si>
    <t>30212</t>
  </si>
  <si>
    <t>因公出国（境）费用</t>
  </si>
  <si>
    <t>云南省极小种群野生植物拯救保护专项资金</t>
  </si>
  <si>
    <t>530000221100000147674</t>
  </si>
  <si>
    <t>云南省森林防火专项经费省本级补助资金</t>
  </si>
  <si>
    <t>530000200000000005192</t>
  </si>
  <si>
    <t>运行维护保障补助资金</t>
  </si>
  <si>
    <t>530000231100001041336</t>
  </si>
  <si>
    <t>专业技术职称评审及劳务费补助经费</t>
  </si>
  <si>
    <t>530000221100000202310</t>
  </si>
  <si>
    <t>纳板河流域国家级自然保护区2024年中央财政林业草原生态保护资金</t>
  </si>
  <si>
    <t>530000241100002404783</t>
  </si>
  <si>
    <t>纳板河流域国家级自然保护区管护监测及社区共管专项资金</t>
  </si>
  <si>
    <t>530000231100001041099</t>
  </si>
  <si>
    <t>30225</t>
  </si>
  <si>
    <t>专用燃料费</t>
  </si>
  <si>
    <t>纳板河流域国家级自然保护区森林管护及防火专项资金</t>
  </si>
  <si>
    <t>530000231100001041101</t>
  </si>
  <si>
    <t>省林草局下属纳板河管理局信创项目资金</t>
  </si>
  <si>
    <t>530000251100003873738</t>
  </si>
  <si>
    <t>2024年第四批重点研发（农业领域）专项资金</t>
  </si>
  <si>
    <t>530000241100003265391</t>
  </si>
  <si>
    <t>2024年第四批重点研发（社会发展）专项资金</t>
  </si>
  <si>
    <t>530000241100003201193</t>
  </si>
  <si>
    <t>林草调查规划业务保障经费</t>
  </si>
  <si>
    <t>530000241100002038968</t>
  </si>
  <si>
    <t>林草湿科技计划和成果转化资金</t>
  </si>
  <si>
    <t>530000251100003236202</t>
  </si>
  <si>
    <t>林草湿综合调查监测专项资金</t>
  </si>
  <si>
    <t>530000241100002010716</t>
  </si>
  <si>
    <t>三江并流国家级风景名胜区总体规划编制补助经费</t>
  </si>
  <si>
    <t>530000241100003262824</t>
  </si>
  <si>
    <t>森林资源监测及林业技术服务项目补助资金</t>
  </si>
  <si>
    <t>530000200000000001194</t>
  </si>
  <si>
    <t>31006</t>
  </si>
  <si>
    <t>大型修缮</t>
  </si>
  <si>
    <t>省林草局下属林业调查规划院信创项目资金</t>
  </si>
  <si>
    <t>530000251100003873959</t>
  </si>
  <si>
    <t>云南省极小种群野生植物保护小区划建方案编制与元江小干坝文山兜兰保护小区建设资金</t>
  </si>
  <si>
    <t>530000241100002984880</t>
  </si>
  <si>
    <t>云南省森林草原湿地荒漠化普查资金</t>
  </si>
  <si>
    <t>530000241100003097171</t>
  </si>
  <si>
    <t>云南省桤木等五个主要树种的林分碳计量技术研究（林草联合专项）（林草）第一批资金</t>
  </si>
  <si>
    <t>530000241100003250959</t>
  </si>
  <si>
    <t>昭通市方竹竹材加工工艺研究（林草联合专项）（林草）第一批资金</t>
  </si>
  <si>
    <t>530000241100003249890</t>
  </si>
  <si>
    <t>530000241100002038894</t>
  </si>
  <si>
    <t>530000251100003236800</t>
  </si>
  <si>
    <t>530000241100002011539</t>
  </si>
  <si>
    <t>530000200000000005663</t>
  </si>
  <si>
    <t>530000241100003096619</t>
  </si>
  <si>
    <t>530000241100002038833</t>
  </si>
  <si>
    <t>530000251100003236534</t>
  </si>
  <si>
    <t>530000241100002003126</t>
  </si>
  <si>
    <t>530000200000000002487</t>
  </si>
  <si>
    <t>530000241100002038953</t>
  </si>
  <si>
    <t>530000251100003236989</t>
  </si>
  <si>
    <t>31022</t>
  </si>
  <si>
    <t>无形资产购置</t>
  </si>
  <si>
    <t>530000241100002014033</t>
  </si>
  <si>
    <t>其他人员支出</t>
  </si>
  <si>
    <t>民生类</t>
  </si>
  <si>
    <t>530000231100001070165</t>
  </si>
  <si>
    <t>530000200000000005927</t>
  </si>
  <si>
    <t>云南省景天科6种国家重点保护野生植物资源调查补助资金</t>
  </si>
  <si>
    <t>530000241100002406076</t>
  </si>
  <si>
    <t>530000241100003201879</t>
  </si>
  <si>
    <t>530000241100002038803</t>
  </si>
  <si>
    <t>530000251100003236833</t>
  </si>
  <si>
    <t>530000241100002010935</t>
  </si>
  <si>
    <t>530000200000000000035</t>
  </si>
  <si>
    <t>530000241100003096158</t>
  </si>
  <si>
    <t>省林草局下属省林业社会保险中心信创项目资金</t>
  </si>
  <si>
    <t>530000251100003873527</t>
  </si>
  <si>
    <t>2024年农业专项（种子工程和动植物保护能力提升）中央基建投资边境外来有害生物监测项目专项资金</t>
  </si>
  <si>
    <t>530000241100003121701</t>
  </si>
  <si>
    <t>30905</t>
  </si>
  <si>
    <t>基础设施建设</t>
  </si>
  <si>
    <t>2024年农业专项（种子工程和动植物保护能力提升）中央基建投资高黎贡山林业有害生物防控项目专项资金</t>
  </si>
  <si>
    <t>530000241100003122341</t>
  </si>
  <si>
    <t>30903</t>
  </si>
  <si>
    <t>林业和草原有害生物防治与监测补助经费</t>
  </si>
  <si>
    <t>530000241100002003330</t>
  </si>
  <si>
    <t>省林草局下属林检局信创项目资金</t>
  </si>
  <si>
    <t>530000251100003873835</t>
  </si>
  <si>
    <t>2024年第三批重点研发（农业领域）专项资金</t>
  </si>
  <si>
    <t>530000241100003051092</t>
  </si>
  <si>
    <t>澳洲坚果水肥一体化提质增效技术推广示范经费</t>
  </si>
  <si>
    <t>530000241100002983317</t>
  </si>
  <si>
    <t>澳洲坚果提质增效技术示范推广经费</t>
  </si>
  <si>
    <t>530000241100002407505</t>
  </si>
  <si>
    <t>方竹笋用林丰产栽培关键技术示范经费</t>
  </si>
  <si>
    <t>530000241100002407452</t>
  </si>
  <si>
    <t>林草科技技能提升培训补助经费</t>
  </si>
  <si>
    <t>530000221100000150425</t>
  </si>
  <si>
    <t>530000241100003269056</t>
  </si>
  <si>
    <t>滇丁香、百子莲优良品种繁育及栽培技术推广示范项目资金</t>
  </si>
  <si>
    <t>530000241100002981212</t>
  </si>
  <si>
    <t>林下中药材良种繁育及栽培技术推广示范补助资金</t>
  </si>
  <si>
    <t>530000241100002405703</t>
  </si>
  <si>
    <t>绿美云南省级林木种苗保障体系建设项目补助资金</t>
  </si>
  <si>
    <t>530000231100001037943</t>
  </si>
  <si>
    <t>生态保护修复专项中央基建投资（云南省高原特色乡土树种国家林木种质资源库建设项目）专项资金</t>
  </si>
  <si>
    <t>530000241100003111846</t>
  </si>
  <si>
    <t>30901</t>
  </si>
  <si>
    <t>房屋建筑物购建</t>
  </si>
  <si>
    <t>30999</t>
  </si>
  <si>
    <t>其他基本建设支出</t>
  </si>
  <si>
    <t>省林草局下属云南省林木种苗工作总站信创项目资金</t>
  </si>
  <si>
    <t>530000251100003873564</t>
  </si>
  <si>
    <t>银杏、红椿等古树名木抢救复壮关键技术研究（林草联合专项）林草资金</t>
  </si>
  <si>
    <t>530000241100003268740</t>
  </si>
  <si>
    <t>云南省林草种质资源收集项目补助资金</t>
  </si>
  <si>
    <t>530000241100002408241</t>
  </si>
  <si>
    <t>重点研发农业领域专项资金</t>
  </si>
  <si>
    <t>530000231100001702335</t>
  </si>
  <si>
    <t>省林草局下属自然中心信创项目资金</t>
  </si>
  <si>
    <t>530000251100003873609</t>
  </si>
  <si>
    <t>林草资源调查核查监测补助资金</t>
  </si>
  <si>
    <t>530000231100001037980</t>
  </si>
  <si>
    <t>2024年“三区”科技人才支持计划提前批资金</t>
  </si>
  <si>
    <t>530000241100002418326</t>
  </si>
  <si>
    <t>2024年产业创新人才项目支持专项经费</t>
  </si>
  <si>
    <t>530000241100003125486</t>
  </si>
  <si>
    <t>2024年第二批重点研发（农业领域）专项资金</t>
  </si>
  <si>
    <t>530000241100002839228</t>
  </si>
  <si>
    <t>2024年第三批高层次科技人才培养引进专项资金</t>
  </si>
  <si>
    <t>530000241100003010552</t>
  </si>
  <si>
    <t>2024年第三批科技创新基地建设专项资金</t>
  </si>
  <si>
    <t>530000241100003009009</t>
  </si>
  <si>
    <t>2024年第三批重点研发计划（农业领域）专项资金</t>
  </si>
  <si>
    <t>530000241100003018174</t>
  </si>
  <si>
    <t>2024年第四批科技成果转化专项（二）资金</t>
  </si>
  <si>
    <t>530000241100003303191</t>
  </si>
  <si>
    <t>2024年第四批科技合作专项资金</t>
  </si>
  <si>
    <t>530000241100003245501</t>
  </si>
  <si>
    <t>530000241100003260997</t>
  </si>
  <si>
    <t>2024年第一批基础研究计划专项资金</t>
  </si>
  <si>
    <t>530000241100002756068</t>
  </si>
  <si>
    <t>2024年第一批科技创新基地建设专项资金</t>
  </si>
  <si>
    <t>530000241100002750909</t>
  </si>
  <si>
    <t>2024年第一批科技合作专项资金</t>
  </si>
  <si>
    <t>530000241100002763977</t>
  </si>
  <si>
    <t>2024年第一批重点研发（社会发展）专项资金</t>
  </si>
  <si>
    <t>530000241100002771257</t>
  </si>
  <si>
    <t>2024年第一批重点研发计划（农业领域）专项资金</t>
  </si>
  <si>
    <t>530000241100002753648</t>
  </si>
  <si>
    <t>2024年省本级第二批基础研究计划专项资金</t>
  </si>
  <si>
    <t>530000241100002829617</t>
  </si>
  <si>
    <t>2024年省委组织部牵头人才发展专项资金</t>
  </si>
  <si>
    <t>530000241100002941736</t>
  </si>
  <si>
    <t>2024年云南省林业和草原科学院登记方奖补经费</t>
  </si>
  <si>
    <t>530000241100003248268</t>
  </si>
  <si>
    <t>2024年中央引导地方科技发展专项资金</t>
  </si>
  <si>
    <t>530000241100003175385</t>
  </si>
  <si>
    <t>广西火桐等7种珍稀濒危植物的拯救保护资金</t>
  </si>
  <si>
    <t>530000241100003018363</t>
  </si>
  <si>
    <t>核桃疏密降冠促丰技术推广示范资金</t>
  </si>
  <si>
    <t>530000241100002405860</t>
  </si>
  <si>
    <t>核桃疏密降冠促丰技术研究（林草联合专项）（林草）资金</t>
  </si>
  <si>
    <t>530000241100003259549</t>
  </si>
  <si>
    <t>金雀花、楤木等高值森林蔬菜培育技术推广示范资金</t>
  </si>
  <si>
    <t>530000241100002406153</t>
  </si>
  <si>
    <t>昆明树木园2024年度护林防火经费</t>
  </si>
  <si>
    <t>530000241100002846921</t>
  </si>
  <si>
    <t>林草科技创新和能力提升补助资金</t>
  </si>
  <si>
    <t>530000221100000155799</t>
  </si>
  <si>
    <t>绿孔雀栖息地修复和廊道建设项目资金</t>
  </si>
  <si>
    <t>530000241100003018487</t>
  </si>
  <si>
    <t>缅北山黑豆等极小种群植物种质资源调查、收集和保存资金</t>
  </si>
  <si>
    <t>530000241100002985474</t>
  </si>
  <si>
    <t>热区珍贵林木良种及配套栽培技术推广项目补助资金</t>
  </si>
  <si>
    <t>530000241100002405254</t>
  </si>
  <si>
    <t>省林草局下属单位省林科院信创项目资金</t>
  </si>
  <si>
    <t>530000251100003873773</t>
  </si>
  <si>
    <t>水代生态制取核桃油新工艺新装备示范与推广资金</t>
  </si>
  <si>
    <t>530000241100002406103</t>
  </si>
  <si>
    <t>思茅松新优良种及高效培育技术推广示范资金</t>
  </si>
  <si>
    <t>530000241100002405947</t>
  </si>
  <si>
    <t>四种山茶科极小种群人工繁育与回归资金</t>
  </si>
  <si>
    <t>530000241100002985476</t>
  </si>
  <si>
    <t>天麻林下仿野生种植关键技术研发（林草联合专项）（林草）资金</t>
  </si>
  <si>
    <t>530000241100003261251</t>
  </si>
  <si>
    <t>油橄榄新优品种“金叶佛樨榄”示范与推广资金</t>
  </si>
  <si>
    <t>530000241100002405571</t>
  </si>
  <si>
    <t>云南芒市草果良种示范与推广资金</t>
  </si>
  <si>
    <t>530000241100002405293</t>
  </si>
  <si>
    <t>云南省林业和草原科学院极小种群野生植物专类园资金</t>
  </si>
  <si>
    <t>530000241100002985446</t>
  </si>
  <si>
    <t>云南省林业和草原科学院事业收入项目专项资金</t>
  </si>
  <si>
    <t>530000210000000022870</t>
  </si>
  <si>
    <t>政务信息化运维服务项目补助资金</t>
  </si>
  <si>
    <t>专业信息系统运行维护费</t>
  </si>
  <si>
    <t>530000251100003235589</t>
  </si>
  <si>
    <t>竹叶花椒高效栽培技术推广示范资金</t>
  </si>
  <si>
    <t>530000241100002405121</t>
  </si>
  <si>
    <t>高原特色林产业研究及技术服务项目补助资金</t>
  </si>
  <si>
    <t>530000231100001036551</t>
  </si>
  <si>
    <t>砚山油茶高效复合经营推广示范资金</t>
  </si>
  <si>
    <t>530000241100002406994</t>
  </si>
  <si>
    <t>油茶提质增效推广示范资金</t>
  </si>
  <si>
    <t>530000241100002404643</t>
  </si>
  <si>
    <t>薄壳山核桃低效林改造技术示范与推广资金</t>
  </si>
  <si>
    <t>530000231100001812097</t>
  </si>
  <si>
    <t>茶果樟的拯救保护资金</t>
  </si>
  <si>
    <t>530000241100003017337</t>
  </si>
  <si>
    <t>林业科技研究及技术推广与服务项目补助资金</t>
  </si>
  <si>
    <t>530000231100001036576</t>
  </si>
  <si>
    <t>公务接待经费</t>
  </si>
  <si>
    <t>530000251100003887452</t>
  </si>
  <si>
    <t>云南热区林业科技平台提升与林业科技服务项目补助资金</t>
  </si>
  <si>
    <t>530000231100001037124</t>
  </si>
  <si>
    <t>省林草局下属双中心信创项目资金</t>
  </si>
  <si>
    <t>530000251100003873326</t>
  </si>
  <si>
    <t>云南省林草基础信息化服务项目补助资金</t>
  </si>
  <si>
    <t>530000221100000149961</t>
  </si>
  <si>
    <t>政务信息化建设项目补助资金</t>
  </si>
  <si>
    <t>530000251100003236149</t>
  </si>
  <si>
    <t>530000251100003236274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</si>
  <si>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</si>
  <si>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</si>
  <si>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</si>
  <si>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</si>
  <si>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</si>
  <si>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</si>
  <si>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</si>
  <si>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</si>
  <si>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</si>
  <si>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</si>
  <si>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</si>
  <si>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</si>
  <si>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深入开展林草对外交流合作，推动生物多样性保护，促进区域绿色发展，共筑西南安全生态屏障。2025年度出访人次不超过14人次，出访任务完成后，各出访团按时提交1篇出访考察报告。以问卷、访谈等调查数据为依据，服务对象满意度达到95%以上。</t>
  </si>
  <si>
    <t>产出指标</t>
  </si>
  <si>
    <t>数量指标</t>
  </si>
  <si>
    <t>出访组团数</t>
  </si>
  <si>
    <t>&lt;=</t>
  </si>
  <si>
    <t>团组</t>
  </si>
  <si>
    <t>定量指标</t>
  </si>
  <si>
    <t>反映年度组织出访批次和团组的数量情况。</t>
  </si>
  <si>
    <t>出访人数</t>
  </si>
  <si>
    <t>14</t>
  </si>
  <si>
    <t>人次</t>
  </si>
  <si>
    <t>反映年度组织出访人员总数情况。</t>
  </si>
  <si>
    <t>质量指标</t>
  </si>
  <si>
    <t>出访任务完成率</t>
  </si>
  <si>
    <t>&gt;=</t>
  </si>
  <si>
    <t>95</t>
  </si>
  <si>
    <t>%</t>
  </si>
  <si>
    <t>反映出访计划完成的情况。
出访任务完成率=出访任务完成数/出访计划任务数*100%</t>
  </si>
  <si>
    <t>经费先行审核备案率</t>
  </si>
  <si>
    <t>=</t>
  </si>
  <si>
    <t>100</t>
  </si>
  <si>
    <t>反映出访团组对经费先行审核备案的情况。
经费先行审核备案率=出国前进行经费审核备案的团组数/出访总团组数*100%</t>
  </si>
  <si>
    <t>经费规范核销率</t>
  </si>
  <si>
    <t>反映出访出国经费规范核销情况。                  
 经费规范核销率=经费规范核销的团组数/出访总团组数*100%</t>
  </si>
  <si>
    <t>成本指标</t>
  </si>
  <si>
    <t>出访成本控制率</t>
  </si>
  <si>
    <t>反映出访成本按计划支出的情况。
出访成本控制率=实际支出经费/备案经费*100%</t>
  </si>
  <si>
    <t>效益指标</t>
  </si>
  <si>
    <t>社会效益</t>
  </si>
  <si>
    <t>每次出访形成报告数</t>
  </si>
  <si>
    <t>1.00</t>
  </si>
  <si>
    <t>个</t>
  </si>
  <si>
    <t>反映出访成效，即组团出访形成的报告数量情况。</t>
  </si>
  <si>
    <t>满意度指标</t>
  </si>
  <si>
    <t>服务对象满意度</t>
  </si>
  <si>
    <t>受益对象满意度</t>
  </si>
  <si>
    <t>反映出访人员满意度情况。</t>
  </si>
  <si>
    <t>通过对机关物业管理和食堂服务公开招标，社会化购买服务，保障局机关办公区域18580平方米的物业服务，安保巡查次数不少于6次/天，全年无安全事故发生，实现100%物管人员在岗，办公区域卫生环境整洁干净，局机关干部职工满意度测评率达到85%以上，确保办公区域安全有效运转，不断提高机关后勤管理工作水平，为省林草局机关提供坚强有力的后勤保障服务。</t>
  </si>
  <si>
    <t>物业管理面积</t>
  </si>
  <si>
    <t>18580</t>
  </si>
  <si>
    <t>平方米</t>
  </si>
  <si>
    <t>反映物业管理合同约定的服务区域、办公区域室内外（含绿化）面积之和。</t>
  </si>
  <si>
    <t>安保巡查次数</t>
  </si>
  <si>
    <t>次/天</t>
  </si>
  <si>
    <t>反映每天安保巡查次数的情况。</t>
  </si>
  <si>
    <t>卫生保洁合格率</t>
  </si>
  <si>
    <t>反映卫生保洁检查验收合格的情况。卫生保洁合格率=卫生保洁检查验收合格次数/卫生保洁总次数*100%</t>
  </si>
  <si>
    <t>安全事故发生次数</t>
  </si>
  <si>
    <t>0</t>
  </si>
  <si>
    <t>次</t>
  </si>
  <si>
    <t>反映安全事故发生的次数情况。</t>
  </si>
  <si>
    <t>服务受益人员满意度</t>
  </si>
  <si>
    <t>85</t>
  </si>
  <si>
    <t>反映保安、保洁、餐饮服务、绿化养护服务受益人员满意程度。</t>
  </si>
  <si>
    <t>做好本部门人员、公用经费保障，按规定落实干部职工各项待遇，支持部门正常履职。</t>
  </si>
  <si>
    <t>公用经费保障人数</t>
  </si>
  <si>
    <t>人</t>
  </si>
  <si>
    <t>反映公用经费保障部门（单位）正常运转的在职人数情况。在职人数主要指办公、会议、培训、差旅、水费、电费等公用经费中服务保障的人数。</t>
  </si>
  <si>
    <t>公用经费保障物业管理面积</t>
  </si>
  <si>
    <t>40</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</si>
  <si>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</si>
  <si>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</si>
  <si>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</si>
  <si>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</si>
  <si>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</si>
  <si>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</si>
  <si>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</si>
  <si>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</si>
  <si>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</si>
  <si>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</si>
  <si>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</si>
  <si>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</si>
  <si>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</si>
  <si>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</si>
  <si>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</si>
  <si>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</si>
  <si>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一是围绕省委、省政府对林草科技创新工作要求，开展科技创新联合专项试点工作，主要围绕林草重点科技需求，支持有望达到批量生产和具有应用前景的林草新品种、新技术、新产品和新模式的区域试验与示范、中间性试验或生产性试验，为林草生产规模化应用和工业化生产提供成熟配套的技术，产出一批成果，推动提升林草科技创新能力，为林草科技成果示范推广提供有力支撑。二是加强14个生态监测站建设。开展生态定位监测及评估，完善野外生态站点建设，完成各站点数据收集，提升监测数据准确率，完整率。开展监测评估及相关科学研究，促进学术交流和科技合作及学术成果产出。
</t>
  </si>
  <si>
    <t>授权专利数</t>
  </si>
  <si>
    <t>反映授权专利数量。</t>
  </si>
  <si>
    <t xml:space="preserve">一是围绕省委、省政府对林草科技创新工作要求，开展科技创新联合专项试点工作，主要围绕林草重点科技需求，支持有望达到批量生产和具有应用前景的林草新品种、新技术、新产品和新模式的区域试验与示范、中间性试验或生产性试验，为林草生产规模化应用和工业化生产提供成熟配套的技术，产出一批成果，推动提升林草科技创新能力,为林草科技成果示范推广提供有力支撑。二是加强14个生态监测站建设。开展生态定位监测及评估，完善野外生态站点建设，完成各站点数据收集，提升监测数据准确率，完整率。开展监测评估及相关科学研究，促进学术交流和科技合作及学术成果产出。
</t>
  </si>
  <si>
    <t>自然生态环境报告</t>
  </si>
  <si>
    <t>份</t>
  </si>
  <si>
    <t>反映对自然生态环境监测成果的情况。</t>
  </si>
  <si>
    <t>自然生态监测发表论文数量</t>
  </si>
  <si>
    <t>篇</t>
  </si>
  <si>
    <t>反映发表的论文数量情况。</t>
  </si>
  <si>
    <t>审认定新品种</t>
  </si>
  <si>
    <t>审批认定的植物新品种数量</t>
  </si>
  <si>
    <t>自然生态监测数据准确率</t>
  </si>
  <si>
    <t>反映上报监测数据准确情况。
监测数据准确率=监测准确数据内容/监测数据内容数*100%</t>
  </si>
  <si>
    <t>自然生态主要指标观测率</t>
  </si>
  <si>
    <t>80</t>
  </si>
  <si>
    <t>反映对主要指标观测情况。
主要指标观测率=已观测指标数/应观测指标数*100%。</t>
  </si>
  <si>
    <t>时效指标</t>
  </si>
  <si>
    <t>监测数据上报及时率</t>
  </si>
  <si>
    <t>反映监测任务的完成情况。
监测数据上报及时率=及时上报监测数据内容数/监测数据内容数*100%</t>
  </si>
  <si>
    <t>自然生态监测科普参观人数</t>
  </si>
  <si>
    <t>965</t>
  </si>
  <si>
    <t>反映监测工作的内容和宣传情况。</t>
  </si>
  <si>
    <t>技术示范推广培训人次</t>
  </si>
  <si>
    <t>技术示范推广培训技术人员、林农等</t>
  </si>
  <si>
    <t>自然生态监测成果转化率</t>
  </si>
  <si>
    <t>反映监测成果的运用情况。
监测成果转化率=监测数据成果运用数/监测数据内容数*100%</t>
  </si>
  <si>
    <t>项目区及周边群众对项目实施的满意度</t>
  </si>
  <si>
    <t>项目区周边群众对推广成果及实施效果满意度，通过问卷调查、访谈等形式获取数据</t>
  </si>
  <si>
    <t xml:space="preserve">通过对我省分布的极小种群野生植物开展系统、全面的野外调查、种苗繁育、野外回归和种群重建、保护小区建立和保护宣传，将就地保护和迁地保护相结合，以期弄清云南省分布的极小种群野生植物的种群数量、分布和受威胁情况等，增加野生居群的数量、保护质量和种质资源保存量。具体为云南省极小种群野生植物保护目标物种不少于20个，对保护物种进行针对性抢救保护，原生境（栖息地）保护面积达60亩以上，实施极小种群野生植物监测调查物种数28种以上，建设极小种群植物专类园1个，回归恢复种群数量不少于28个，通过开展野外监测调查、种群繁育回归、就地迁地保护以及专类园建设等工作，提升我省极小种群植物保护能力。 </t>
  </si>
  <si>
    <t>保护物种数</t>
  </si>
  <si>
    <t>20</t>
  </si>
  <si>
    <t>种</t>
  </si>
  <si>
    <t>反映云南省极小种群物种在实施年度保护的数量。</t>
  </si>
  <si>
    <t>调查目标物种野生种群数量</t>
  </si>
  <si>
    <t>28</t>
  </si>
  <si>
    <t>反映极小种群植物物种调查的范围</t>
  </si>
  <si>
    <t>极小种群野生植物监测调查物种数量</t>
  </si>
  <si>
    <t>反映云南省极小种群物种种质资源收集数量</t>
  </si>
  <si>
    <t>建设极小种群野生植物专类园</t>
  </si>
  <si>
    <t>提升极小种群专类园1个。</t>
  </si>
  <si>
    <t>就地保护物种数量</t>
  </si>
  <si>
    <t>7</t>
  </si>
  <si>
    <t>对7种极小种群物种进行迁地保护。</t>
  </si>
  <si>
    <t>项目验收合格率</t>
  </si>
  <si>
    <t>反映极小种群物种保护项目实施效果。
项目验收合格率=合格项目数/项目总数*100%</t>
  </si>
  <si>
    <t>生态效益</t>
  </si>
  <si>
    <t>开展极小种群植物保护宣传</t>
  </si>
  <si>
    <t>2000</t>
  </si>
  <si>
    <t>反映极小种群保护的科普宣传</t>
  </si>
  <si>
    <t>原生境（栖息地）保护面积</t>
  </si>
  <si>
    <t>60</t>
  </si>
  <si>
    <t>亩</t>
  </si>
  <si>
    <t>反映云南省极小种群物种原生境受保护面积。</t>
  </si>
  <si>
    <t>繁育野生植物种数</t>
  </si>
  <si>
    <t>株</t>
  </si>
  <si>
    <t>反映极小种群植物物种扩繁成效</t>
  </si>
  <si>
    <t>回归恢复种群数量</t>
  </si>
  <si>
    <t>反映极小种群植物物种回归成效</t>
  </si>
  <si>
    <t>繁育基地面积</t>
  </si>
  <si>
    <t>反映云南省极小种群物种繁育基地面积。</t>
  </si>
  <si>
    <t>可持续影响</t>
  </si>
  <si>
    <t>示范推广数量</t>
  </si>
  <si>
    <t>140</t>
  </si>
  <si>
    <t>反映项目成果的示范推广成效。</t>
  </si>
  <si>
    <t>反映极小种群植物保护项目对社会公众的影响</t>
  </si>
  <si>
    <t>通过每年森林防火专项经费的投入，将加强森林防火预防和扑救、应急体系和地方森林消防队伍建设，按年度计划及时购置防火物资，确保进入下轮防火期前完成采购入库；全面提升森林火灾的综合防控能力，重点区域火情监测覆盖率达到85%以上，有力地保护森林资源和人民群众的生命财产安全，省级对县级防火单位森林防火宣传实现全覆盖</t>
  </si>
  <si>
    <t>购置计划完成率</t>
  </si>
  <si>
    <t>反映防火物资购置完成情况。
购置计划完成率=（实际购置交付装备数量/计划购置交付装备数量）*100%。</t>
  </si>
  <si>
    <t>验收通过率</t>
  </si>
  <si>
    <t>反映购置防火物资质量合格情况。</t>
  </si>
  <si>
    <t>预警监测覆盖率</t>
  </si>
  <si>
    <t>反映重点区域火情监测覆盖情况。</t>
  </si>
  <si>
    <t>反映受益对象对购置防火物资的整体满意情况。
使用人员满意度=（对购置设备满意的人数/问卷调查人数）*100%。</t>
  </si>
  <si>
    <t>规范使用国有资产出租收入，按照国家和省有关职称评审政策规定，依法履行职责开展业务，职称评审任务完成数不少于1300个，组织专业技术职称评审会及有关林草业务，根据实际工作需要及要求，对递交资料进行评审，按时完成所有递交的资格材料评审工作和有关林草业务工作，及时公开公示评审结果，评审参加人员满意度大于90%。</t>
  </si>
  <si>
    <t>职称评审任务完成数</t>
  </si>
  <si>
    <t>1000</t>
  </si>
  <si>
    <t>反映职称评审材料上报情况。</t>
  </si>
  <si>
    <t>参与评审专家人次</t>
  </si>
  <si>
    <t>35</t>
  </si>
  <si>
    <t>反映职称评审会参与的评审专家人次。</t>
  </si>
  <si>
    <t>评审任务完成及时率</t>
  </si>
  <si>
    <t>反映职称评审任务完成及时情况。</t>
  </si>
  <si>
    <t>评审结果公示率</t>
  </si>
  <si>
    <t>反映职称评审结果公示情况。</t>
  </si>
  <si>
    <t>评审参加人员满意度</t>
  </si>
  <si>
    <t>反映评审参加人员对评审会开展的满意度。参加人员满意度=（参加满意人数/问卷调查人数）*100%</t>
  </si>
  <si>
    <t>通过每年森林防火专项经费的投入，按年度计划及时购置防火物资，确保进入高火险期前完成采购入库。省级对县级防火单位森林防火宣传实现覆盖率不低于80%。进一步提升相关地区森林草原防火巡护能力，有效降低火情早期处置响应时间，持续加强森林防火预防和扑救、地方森林消防队伍建设，全面提升森林火灾的综合防控能力，有力地保护森林资源和人民群众的生命财产安全。</t>
  </si>
  <si>
    <t>物资采购任务完成率</t>
  </si>
  <si>
    <t>反映防火物资采购工作的完成情况。
根据《中华人民共和国森林法》《云南省森林防火条例》《云南省森林草原火灾应急预案》相关要求及工作实际需要购置防火物资。</t>
  </si>
  <si>
    <t>飞机飞行时长</t>
  </si>
  <si>
    <t>67044</t>
  </si>
  <si>
    <t>小时</t>
  </si>
  <si>
    <t>反映无人机巡护工作飞行时长的完成情况。
根据布局计划，中型无人机每天保底6小时，小型无人机每天保底3小时，151天服务期，合计67044小时</t>
  </si>
  <si>
    <t>布防飞机数量</t>
  </si>
  <si>
    <t>143</t>
  </si>
  <si>
    <t>架</t>
  </si>
  <si>
    <t>反映无人机巡护布防工作的完成情况。
根据国家林草局在我省布机计划，2025年完成全省相关地区布设143架无人机，用于森林草原火灾的预防。</t>
  </si>
  <si>
    <t>巡护森林面积</t>
  </si>
  <si>
    <t>36430300</t>
  </si>
  <si>
    <t>公顷</t>
  </si>
  <si>
    <t>反映2025年无人机飞行巡护森林工作的完成情况。
2025年无人机拟飞行巡护面积为：国土三调数据，全省森林面积2117.03万公顷，全省草地面积约1526万公顷。</t>
  </si>
  <si>
    <t>物资采购验收合格率</t>
  </si>
  <si>
    <t>反映物资采购验收的合格情况。
全部验收100%合格并能投入正常使用。</t>
  </si>
  <si>
    <t>布机计划完成率</t>
  </si>
  <si>
    <t>反映无人机森林防火巡护的布机情况。
根据各州市森林防火工作需要，省森林防火指挥部安排省应急厅及省林草局在相关地区安排无人机进行森林防火巡护。</t>
  </si>
  <si>
    <t>按时开航率</t>
  </si>
  <si>
    <t>反映无人机巡护工作按时开航情况。
按相关计划，2025年1月1日至5月31日为航护期，反映是否按照《租机合同》按时开航。</t>
  </si>
  <si>
    <t>处置响应时间</t>
  </si>
  <si>
    <t>反映通过提升相关地区森林草原防火巡护能力，火情早期处置响应时间的降低情况。</t>
  </si>
  <si>
    <t>森林火灾受害率</t>
  </si>
  <si>
    <t>0.9</t>
  </si>
  <si>
    <t>‰</t>
  </si>
  <si>
    <t>反映通过项目的实施对森林火灾受害的控制情况。
根据省人民政府《关于加强新形势下森林草原防灭火工作的实施方案》相关要求设定目标要求，全省森林草原火灾受害率小于0.9‰</t>
  </si>
  <si>
    <t>森林防火宣传覆盖率</t>
  </si>
  <si>
    <t>反映通过项目的实施，森林防火宣传的覆盖情况
全省129个县学校、林区、景区、公众媒体是否有标语、宣传碑牌、森林防火五彩旗、手机短信提醒等宣传措施</t>
  </si>
  <si>
    <t>主要体现州市林草防火部门对省林草局森林防火工作满意度</t>
  </si>
  <si>
    <t>2025年完成26台电脑采购目标。</t>
  </si>
  <si>
    <t>购置设备数量</t>
  </si>
  <si>
    <t>26</t>
  </si>
  <si>
    <t>台（套）</t>
  </si>
  <si>
    <t>反映购置数量完成情况。</t>
  </si>
  <si>
    <t>购置设备利用率</t>
  </si>
  <si>
    <t>反映设备利用情况。
设备利用率=（投入使用设备数/购置设备总数）*100%。</t>
  </si>
  <si>
    <t>设备使用年限</t>
  </si>
  <si>
    <t>年</t>
  </si>
  <si>
    <t>反映新投入设备使用年限情况。</t>
  </si>
  <si>
    <t>使用人员满意度</t>
  </si>
  <si>
    <t>反映服务对象对购置设备的整体满意情况。
使用人员满意度=（对购置设备满意的人数/问卷调查人数）*100%。</t>
  </si>
  <si>
    <t xml:space="preserve">一是多措并举，强化案件查件整改。对历年森林督查涉林案件查处进展缓慢的情况，实地督导，及时查处违法占地林地面积；二是扎实开展国家局委托使用林地监督。严格执行全过程监督，审核上传报件材料，及时掌握项目使用林地行政许可检查，同时，加强林业法律法规宣传，促进业主依法使用林地、政府依法行政。三是开展森林防火和病害防治督导检查。以林长制为抓手，督查地方防火和病害政策落实到位。  </t>
  </si>
  <si>
    <t>督查计划任务完成率</t>
  </si>
  <si>
    <t>反映林草资源督查工作的执行情况。
督查任务完成率=实际完成督查任务数/计划完成督查任务数*100%</t>
  </si>
  <si>
    <t xml:space="preserve">一是多措并举，强化案件查件整改。对历年森林督查涉林案件查处进展缓慢的情况，实地督导，及时查处违法占地林地面积；二是扎实开展国家局委托使用林地监督。严格执行全过程监督，审核上传报件材料，及时掌握项目使用林地行政许可检查，同时，加强林业法律法规宣传，促进业主依法使用林地、政府依法行政。三是开展森林防火和病害防治督导检查。以林长制为抓手，督查地方防火和病害政策政策落实到位。  </t>
  </si>
  <si>
    <t>林业法律法规宣传任务完成率</t>
  </si>
  <si>
    <t>反映林业法律法规宣传工作的执行情况。
宣传任务完成率=实际完成宣传次数/计划完成宣传次数*100%</t>
  </si>
  <si>
    <t>督查任务及时完成率</t>
  </si>
  <si>
    <t>反映是否按时完成林草资源督查核查任务。
检查任务及时完成率=及时完成督查任务数/完成督查任务数*100%</t>
  </si>
  <si>
    <t>检查结果公开率</t>
  </si>
  <si>
    <t xml:space="preserve">反映相关林草资源检查核查结果应公开尽公开。
</t>
  </si>
  <si>
    <t>问题整改落实率</t>
  </si>
  <si>
    <t>反映检查督查林草资源保护发现问题的整改落实情况。
问题整改落实率=（实际整改问题数/现场检查发现问题数）*100%</t>
  </si>
  <si>
    <t>检查（核查）人员被投诉次数</t>
  </si>
  <si>
    <t>反映服务对象对检查核查工作的整体满意情况。</t>
  </si>
  <si>
    <t>1.加强资源监管，严格落实征占用林草湿资源审批核实。建立完善林草湿资源破坏预警机制，结合林草湿荒普查工作，全面比对全省图斑，对疑似破坏图斑做到全覆盖现地核实，全面保障森林、草原和湿地资源保护管理；协调推进巡林、林长制督察，以及反馈问题整改工作，巩固拓展林长制效能，健全完善法规制度。
2.全面加强以国家公园为主体的自然保护地管理能力和科研能力；全程紧盯、全力配合香格里拉国家公园和西双版纳热带国家植物园设立审批工作；有序推进亚洲象、高黎贡山和哀牢山国家公园，以及昆明国家植物园创建；
3.加强湿地管理，湿地保护率达到47%，积极申报国家重要湿地、国际重要湿地和国际湿地城市。全面加强野生动植物资源的保护管理工作，推进野生动物肇事公众责任保险，国家重点保护野生动植物种数保护率稳定在80%，做好“世界湿地日”主题宣传和野生动植物保护宣传；
4.推进造林计划任务落地上图、矢量化管理，造林任务落地上图、矢量化比例大于60%，巩固退耕还林还草成果，抓好省级检查验收工作。持续做好省市党政军领导义务植树活动，开展古树名木保护宣传，研究干热河谷地区林业生态修复对策；
5.从技术推广、品牌打造、产销对接等各方面发力，加强对云南省林草产业的招商推介和宣传；做好年度宣传和舆情监测工作。</t>
  </si>
  <si>
    <t>业务培训人数</t>
  </si>
  <si>
    <t>反映预算部门（单位）组织开展各类培训的人数情况。</t>
  </si>
  <si>
    <t>组织企业参加展会数</t>
  </si>
  <si>
    <t>反映组织企业参加展会情况。</t>
  </si>
  <si>
    <t>参展企业数量</t>
  </si>
  <si>
    <t>15</t>
  </si>
  <si>
    <t>家</t>
  </si>
  <si>
    <t>反映组织企业参展数量情况</t>
  </si>
  <si>
    <t>资源监测任务完成率</t>
  </si>
  <si>
    <t>反映对全省资源监测工作的完成情况。
资源监测任务完成率=实际完成任务数/计划完成任务数*100%。</t>
  </si>
  <si>
    <t>造林任务落地上图、矢量化比例</t>
  </si>
  <si>
    <t>反映造林计划任务落地上图、矢量化管理质量。造林任务落地上图、矢量化比例=落地上图、矢量化面积/造林总任务面积×100%。</t>
  </si>
  <si>
    <t>责任制检查合格率</t>
  </si>
  <si>
    <t>反映州市、县级人民政府保护发展森林资源目标责任制落实情况。
责任制检查合格率=检查合格数/应落实责任制地区数*100%</t>
  </si>
  <si>
    <t>年度国家公园、国家植物园创建任务完成情况</t>
  </si>
  <si>
    <t>不低于计划完成时限</t>
  </si>
  <si>
    <t>反映香格里拉国家公园和西双版纳热带国家植物园设立审批情况跟进任务以及亚洲象、高黎贡山和哀牢山国家公园，昆明国家植物园创建任务跟进落实时效。</t>
  </si>
  <si>
    <t>科普宣教活动次数</t>
  </si>
  <si>
    <t>反映各类科普宣教活动开展的情况。</t>
  </si>
  <si>
    <t>湿地保护率</t>
  </si>
  <si>
    <t>47</t>
  </si>
  <si>
    <t>反映项目实施后，项目实施区域湿地保护成效。湿地保护率=纳入保护地管理的自然湿地面积/全省自然湿地面积×100%。</t>
  </si>
  <si>
    <t>国家重点保护野生动植物种数保护率</t>
  </si>
  <si>
    <t>反映野生动植物资源的保护管理和救护工作成效。国家重点保护野生动植物种数保护率=纳入各类保护区保护的野生动植物物种数量/全省野生动植物物种数量×100%.</t>
  </si>
  <si>
    <t>反映服务对象对林草生态保护修复工作整体满意度。</t>
  </si>
  <si>
    <t>2025年完成3台信创电脑采购目标。</t>
  </si>
  <si>
    <t>采购电脑</t>
  </si>
  <si>
    <t>台/套</t>
  </si>
  <si>
    <t>采购电脑的数量</t>
  </si>
  <si>
    <t>电脑利用率</t>
  </si>
  <si>
    <t>反映服务对象对购置设备的整体满意情况。使用人员满意度=（对购置设备满意的人数/问卷调查人数）*100%。</t>
  </si>
  <si>
    <t>通过《2025年纳板河流域国家级自然保护区森林管护及防火专项资金》项目的实施，聘用62名护林人员，组建一支强有力的森林管护队伍，为其购置护林装备、修缮管护设施等措施保障其必要林政资源管护安全。通过防火、生态保护等宣传品制作、发放、进村入寨宣传，使保护区内的宣传教育面达到90%以上。妥善处理保护与发展的关系，使保护区森林管护持续提升能力持续提升。</t>
  </si>
  <si>
    <t>护林员聘用人数</t>
  </si>
  <si>
    <t>62</t>
  </si>
  <si>
    <t>反映护林员配备是否合理。</t>
  </si>
  <si>
    <t>年巡护里程</t>
  </si>
  <si>
    <t>90000</t>
  </si>
  <si>
    <t>公里</t>
  </si>
  <si>
    <t>衡量巡护人员在规定时间内完成的巡护里程是否达到预定目标。</t>
  </si>
  <si>
    <t>反映项目购置装备及管护设施修缮情况。</t>
  </si>
  <si>
    <t>任务完成及时率</t>
  </si>
  <si>
    <t>反映项目完成进度。</t>
  </si>
  <si>
    <t>对保护区内群众宣传教育率</t>
  </si>
  <si>
    <t>反映社区村民受宣传教育情况。区内群众宣传教育率=实际宣传教育量/目标量*100%</t>
  </si>
  <si>
    <t>保护区及周边区野生动植物资源保护成效</t>
  </si>
  <si>
    <t>显著</t>
  </si>
  <si>
    <t>上升</t>
  </si>
  <si>
    <t>反映生物多样性保护成效。</t>
  </si>
  <si>
    <t>保护区森林管护能力可持续提升</t>
  </si>
  <si>
    <t>明显</t>
  </si>
  <si>
    <t>所在县（市、区）平均水平</t>
  </si>
  <si>
    <t>反映资源保护、保护区管理、森林防火和宣传教育等综合能力可持续性提升情况 。</t>
  </si>
  <si>
    <t>反映基层群众对项目实施的满意度情况。</t>
  </si>
  <si>
    <t>通过《纳板河流域国家级自然保护区管护监测及社区共管专项资金》项目的实施使纳板河保护区内8处管护设施及监测基础设施得到维护；通过对保护区内巡护人员进行培训以及进村入寨发放宣传单、进行生态保护、森林防火宣传等工作使保护区内的宣传教育率达到90%以上，确保保护区内2025年度森林火灾发生率为0。最终能使纳板河保护区内生态环境和自然资源得到有效保护，提高社区群众参与管护和监测的积极性和主动性，促进当地社区经济的发展，达到在有效保护好纳板河流域内生物多样性的前提下，实现自然资源永续利用、人与自然和谐的目标。</t>
  </si>
  <si>
    <t>管护设施运行及维护</t>
  </si>
  <si>
    <t>8</t>
  </si>
  <si>
    <t>反映年度管护设施、站点的维护情况。完成率=各管护站点的实际完成量/目标量*100%</t>
  </si>
  <si>
    <t>采购物品合格率</t>
  </si>
  <si>
    <t>反映采购质量情况。合格率=实际质量合格完成量/目标量*100%</t>
  </si>
  <si>
    <t>95%</t>
  </si>
  <si>
    <t>反映项目内容完成时间情况。完成率=实际完成时间/目标完成时间*100%</t>
  </si>
  <si>
    <t>对保护区内群众生态保护宣传教育率</t>
  </si>
  <si>
    <t>森林火灾发生次数</t>
  </si>
  <si>
    <t>反映年度森林火灾发生情况，保护区森林资源得到有效保护。</t>
  </si>
  <si>
    <t>基层群众</t>
  </si>
  <si>
    <t>参与项目实施人员</t>
  </si>
  <si>
    <t>反映参与项目实施人员对项目实施的满意度情况。</t>
  </si>
  <si>
    <t>完成当年配套3台信创产品</t>
  </si>
  <si>
    <t>经济效益</t>
  </si>
  <si>
    <t>设备采购经济性</t>
  </si>
  <si>
    <t>元</t>
  </si>
  <si>
    <t>反映设备采购成本低于计划数所获得的经济效益。</t>
  </si>
  <si>
    <t>贯彻落实国办意见和省办实施意见，部署全省林业和草原有害生物防治工作，做好本部门林业和草原行业管理事务。具体有开展林业和草原有害生物的监测预报，防治技术指导，检疫检查，行政执法等工作，开展对全省森防人员监测、防治、检疫、执法法律法规和技能业务培训，使业务技能培训参训率达预计参训人员90%以上，新任检疫员培训合格率达90%以上。有序推进外来入侵物种防控工作，与滇黔贵藏川青开展林业有害生物联防联控，建立健全联防联控长效机制。加大对松材线虫病、黄脊竹蝗、红火蚁、小蠹虫、薇甘菊等林业有害生物防治除治工作的调研、指导，开展草原有害生物的普查、调查工作任务等，开展秋季松材线虫病普查，开展各类监测、测报、防治报表统计，开展林业有害生物标本维护，林业有害生物信息网维护运行及其他事务。通过项目的实施，有力地保障林业有害生物防治部门行政管理事务的正常、有序、有力地开展，加强队伍建设，增强林检人员责任意识，提升业务水平。</t>
  </si>
  <si>
    <t>培训参加率</t>
  </si>
  <si>
    <t>反映预算部门（单位）组织开展各类培训实际参加人占年度计划的完成情况。</t>
  </si>
  <si>
    <t>贯彻落实《国办意见》和《省办实施意见》，部署全省林业和草原有害生物防治工作，做好本部门林业和草原行业管理事务。具体有开展林业和草原有害生物的监测预报，防治技术指导，检疫检查，行政执法等工作，开展对全省森防人员监测、防治、检疫、执法法律法规和技能业务培训，使业务技能培训参训率达预计参训人员90%以上，新任检疫员培训合格率达90%以上。有序推进外来入侵物种防控工作，与滇黔贵藏川青开展林业有害生物联防联控，建立健全联防联控长效机制。加大对松材线虫病、黄脊竹蝗、红火蚁、小蠹虫、薇甘菊等林业有害生物防治除治工作的调研、指导，开展草原有害生物的普查、调查工作任务等，开展秋季松材线虫病普查，开展各类监测、测报、防治报表统计，开展林业有害生物标本维护，林业有害生物信息网维护运行及其它事务。通过项目的实施，有力的保障林业有害生物防治部门行政管理事务的正常、有序、有力的开展，加强队伍建设，增加林检人员责任意识，提升业务水平。</t>
  </si>
  <si>
    <t>林草有害生物防治调研指导完成率</t>
  </si>
  <si>
    <t>开展全省林业和草原有害生物防治目标责任综合检查，监测、防治、检疫、执法、宣传等工作调研指导完成年度计划情况。（含对松材线虫和沙漠蝗、黄脊竹蝗等监测、防治工作的调研指导。）</t>
  </si>
  <si>
    <t>培训人员合格率</t>
  </si>
  <si>
    <t>反映预算部门（单位）组织开展检疫员培训的质量。
培训人员合格率=（合格的学员数量/培训总学员数量）*100%。</t>
  </si>
  <si>
    <t>林业有害生物成灾率</t>
  </si>
  <si>
    <t>完成国家下达的目标任务反映预算部门开展林业防治与监测业务技能培训、指导、督导工作对全省防治目标完成的保障情况</t>
  </si>
  <si>
    <t>培训对象满意度</t>
  </si>
  <si>
    <t>培训对象满意度不低于80%以上</t>
  </si>
  <si>
    <t>2025年完成7台台式机采购目标</t>
  </si>
  <si>
    <t xml:space="preserve">组织全省林草主推实用技术、典型示范基地的遴选等工作，编印发放林草实用技术手册10个10万册以上，发放到全省各地使用，坚持需求、务实导向，围绕发布的主推实用技术，开展云南省重点产业实用技术培训6期，注重全产业链效益提升和全省林草科技普及，切实发挥科技在林草资源培育、保护、利用等各环节的支撑、引领作用；
组织开展验收人员培训，开展2025年度全省到期林草科技推广项目及坚果初加工机械一体化生产线建设项目的验收，项目验收合格率达90%以上，全省通报验收结果，促进项目实施质量的提升；组织开展林草科技成果和项目入库、项目立项、项目实施方案及合同等评审及审查工作，切实提高全省林草科技推广项目入库的数量和质量，进一步强化林草科技推广项目实施的规范管理。
根据各地科技推广需要，开展订单式服务及基层科技服务，送实用技术到一线，2025年组织开展5次林草实用技术指导和服务等，帮助解决实际问题，提升基层技术能力，服务对象满意度达90%以上；充分利用“云南省林草和草原技术推广网”平台等，发布云南省林草科技推广相关动态、技术、成果等信息宣传展示200条以上，广泛传播林草实用技术。
</t>
  </si>
  <si>
    <t>云南省林业和草原技术推广网宣传服务</t>
  </si>
  <si>
    <t>200</t>
  </si>
  <si>
    <t>条</t>
  </si>
  <si>
    <t>每年发布云南省林草科技推广相关动态、技术、成果等信息宣传展示200条以上。</t>
  </si>
  <si>
    <t>开展云南省重点产业实用技术培训</t>
  </si>
  <si>
    <t>期</t>
  </si>
  <si>
    <t>开展云南省重点产业实用技术培训6期，每期2.5天，每期约60人次。</t>
  </si>
  <si>
    <t>印刷技术手册</t>
  </si>
  <si>
    <t>10</t>
  </si>
  <si>
    <t>印刷技术手册10个，每个10000册</t>
  </si>
  <si>
    <t>重点产业技术指导服务次数</t>
  </si>
  <si>
    <t>反映技术指导服务完成情况</t>
  </si>
  <si>
    <t>反映科技推广项目完成质量。
项目验收合格率=（项目培训实际完成值/项目培训预计完成值）*100%</t>
  </si>
  <si>
    <t>人才培养数</t>
  </si>
  <si>
    <t>反映科技培训开展情况，提高受益人群的科技素质。</t>
  </si>
  <si>
    <t>项目推广总体满意度</t>
  </si>
  <si>
    <t>反映服务对象对科技推广工作整体满意度。
服务对象满意度=（对科研推广效果整体满意的人数/问卷调查人数）*100%。</t>
  </si>
  <si>
    <t>围绕绿美云南行动目标，以有效保障全省国土全域绿化种苗供应为中心，以加快推进林木良种化进程为主线，以科技创新为先导，以强化种苗执法和质量监管为重点，着力构建林草种质资源保存利用、良种选育审定推广体系、种苗生产供应、种苗行政执法、种苗社会化服务体系。2025年主要绩效目标为：（1）摸清全省林草种质资源家底，完成16个州市普查数据汇总和普查报告编制；（2）做好品种选育、审定和注册登记，通过审（认）定林木良种不少于30个，注册登记植物新品种不少于20个；（3）保障林草种苗质量，种苗质量抽查检验不低于40个批次。（4）做好种子生产基地技术指导和服务，开展技术指导不少于3次。（5）提高林草植物新品种知识产权意识和标准化编制水平，能力提升不少于110人。（6）做好林业标准化工作，年审查标准不低于10个。（7）做好古树名木抢救复壮技术指导，完成全省13个州市技术评估和抽查。</t>
  </si>
  <si>
    <t>审（认）定和注册登记品种</t>
  </si>
  <si>
    <t>50</t>
  </si>
  <si>
    <t>2025年完成30个品种审定，20个注册登记园艺植物新品种。</t>
  </si>
  <si>
    <t>围绕绿美云南行动目标，以有效保障全省国土全域绿化种苗供应为中心，以加快推进林木良种化进程为主线，以科技创新为先导，以强化种苗执法和质量监管为重点，着力构建林草种质资源保存利用、良种选育审定推广体系、种苗生产供应、种苗行政执法、种苗社会化服务体系。2025年主要绩效目标为：（1）摸清全省林草种质资源家底，完成16个州市普查数据汇总和普查报告编制；（2）做好品种选育、审定和注册登记，通过审（认）定林木良种不少于30个，注册登记植物新品种不少于20个；（3）保障林草种苗质量，种苗质量抽查检验不低于40个批次。（4）做好种子生产基地技术指导和服务，开展技术指导不少于3次。(5)提高林草植物新品种知识产权意识和标准化编制水平，能力提升不少于110人。(6)做好林业标准化工作，年审查标准不低于10个。(7)做好古树名木抢救复壮技术指导，完成全省13个州市技术评估和抽查。</t>
  </si>
  <si>
    <t>完成能力提升人数</t>
  </si>
  <si>
    <t>110</t>
  </si>
  <si>
    <t>完成110人的能力提升任务，其中新品种保护60人，林业标准化50人。</t>
  </si>
  <si>
    <t>指导州市开展古树名木抢救复壮州市数量</t>
  </si>
  <si>
    <t>13</t>
  </si>
  <si>
    <t>指导13个州市完成古树名木抢救复壮任务。</t>
  </si>
  <si>
    <t>完成林木种苗标准审查和抽检量</t>
  </si>
  <si>
    <t>批次</t>
  </si>
  <si>
    <t>10个标准，40个种苗批</t>
  </si>
  <si>
    <t>林草种苗生产基地技术指导和服务</t>
  </si>
  <si>
    <t>完成全省林草种苗生产基地技术指导和服务不少于3次。</t>
  </si>
  <si>
    <t>档案完整率</t>
  </si>
  <si>
    <t>完成90%档案资料收集及整理。</t>
  </si>
  <si>
    <t>普查任务100%的完成</t>
  </si>
  <si>
    <t>种质资源普查成果获取</t>
  </si>
  <si>
    <t>项</t>
  </si>
  <si>
    <t>完成普查任务，取得普查结果。</t>
  </si>
  <si>
    <t>项目服务对象满意度达到90%以上。</t>
  </si>
  <si>
    <t>完成本年度信创产品购置24台</t>
  </si>
  <si>
    <t>购置计划完成量</t>
  </si>
  <si>
    <t>24</t>
  </si>
  <si>
    <t>台</t>
  </si>
  <si>
    <t>100%完成购置数量</t>
  </si>
  <si>
    <t>反映设备利用情况
设备利用率=（投入使用设备数/购置设备总数）*100%。</t>
  </si>
  <si>
    <t>2025年完成5台台式电脑采购目标。</t>
  </si>
  <si>
    <t>采购电脑数量</t>
  </si>
  <si>
    <t>采购数据库的数量。</t>
  </si>
  <si>
    <t>加快森林资源监督管理和建设项目使用林地草地现地核查等方面事业发展步伐，结合《云南省“十四五”林业和草原保护发展规划》重点任务及省林草局2025年度重点工作，进一步加强森林资源监督管理和建设项目使用林地草地现地核查等关键环节，不断加强云南省林草资源监管、服务能力。根据云南省林业和草原局工作部署，及时对国家和省级审核（审批）重点建设项目使用林地草地的进行现地核查，全力做好各类建设项目林草要素保障工作，确保重点建设项目核查任务及时完成率达90%，有效保障全省重点建设、基础设施、民生项目等经济建设项目顺利实施，为全省经济社会高质量发展提供强有力的要素保障。对国家和省级审核（审批）重点建设项目使用林地草地现地核查实现全覆盖，对建设项目使用林地草地举报件的核查率达到100%，对林勘报告严格按照技术规范审查把关，规范项目业主合法合规使用林地。根据云南省林业和草原局森林督查工作部署，全省森林和草原资源的监测预警疑似图斑抽查工作完成率不少于90%，积极参与对破坏森林和草原资源行为的相关技术核查，及时发现破坏林草资源违法行为，全力确保森林草原资源安全。</t>
  </si>
  <si>
    <t>建设项目使用林地草地现地核查和材料复核数量</t>
  </si>
  <si>
    <t>120</t>
  </si>
  <si>
    <t>反映核查项目数量情况。</t>
  </si>
  <si>
    <t>重点建设项目使用林地草地的现地核查率</t>
  </si>
  <si>
    <t>反映按省林草局工作安排,对国家和省级审核（审批）重点建设项目使用林地的现地核查情况。</t>
  </si>
  <si>
    <t>建设项目使用林地草地举报件核查率</t>
  </si>
  <si>
    <t>反映建设项目使用林地举报件核查情况。</t>
  </si>
  <si>
    <t>全省林草资源监测预警疑似图斑抽查完成率</t>
  </si>
  <si>
    <t>反映全省森林和草原资源的监测预警疑似图斑抽查情况。</t>
  </si>
  <si>
    <t>重点建设项目核查任务及时完成率</t>
  </si>
  <si>
    <t>反映核查重点建设项目任务及时完成情况。</t>
  </si>
  <si>
    <t>建设项目使用林地核查违法面积核实率</t>
  </si>
  <si>
    <t>反映建设项目使用林地核查时发现违法面积数量，遏制违规用地，保护森林资源情况。</t>
  </si>
  <si>
    <t>社会公众和服务对象满意度</t>
  </si>
  <si>
    <t>通过开展政务信息化运维服务项目，加强对省林草局信息化系统的机房环境、网络、服务器、存储、信息安全等重要设备以及操作系统、数据库、虚拟化系统、应用系统的管理，做好省林草局机关办公基础信息服务。保障省林草局电子化办公需求，保障省林草局互联网网络接入需求，保障省林草局中心机房和系统安全运行，保障数字林业展厅正常运行。做好日常巡检和每月1次的综合巡检工作并做好记录，对故障设备及时维修更换，杜绝事故隐患；做到用户满意度85%以上，为省林草局办公提供良好服务；按要求对2个以上系统进行等保测评备案，保障无安全、泄密等严重事故发生，保障机关网络信息安全。严格按照要求，全面做好省林草局信息基础设施的网络安全防护工作，完成5个信息系统的商用密码应用安全性评估，筑牢网络安全屏障，防范化解网络安全风险，推进网络综合治理，发挥网络主战场、主阵地、主渠道的作用，为更好地服务全省林草事业发展做出积极的贡献。</t>
  </si>
  <si>
    <t>运维巡检工作记录</t>
  </si>
  <si>
    <t>12</t>
  </si>
  <si>
    <t>反映每年运维巡检工作</t>
  </si>
  <si>
    <t>通过开展政务信息化运维服务项目，加强对省林草局信息化系统的机房环境、网络、服务器、存储、信息安全等重要设备以及操作系统、数据库、虚拟化系统、应用系统的管理，做好省林草局机关办公基础信息服务。保障省林草局电子化办公需求，保障省林草局互联网网络接入需求，保障省林草局中心机房和系统安全运行，保障数字林业展厅正常运行。做好日常巡检和每月1次的综合巡检工作并作好记录，对故障设备及时维修更换，杜绝事故隐患；做到用户满意度85%以上，为省林草局办公提供良好服务；按要求对2个以上系统进行等保测评备案，保障无安全、泄密等严重事故发生，保障机关网络信息安全。严格按照要求，全面做好省林草局信息基础设施的网络安全防护工作，完成5个信息系统的商用密码应用安全性评估，筑牢网络安全屏障，防范化解网络安全风险，推进网络综合治理，发挥网络主战场、主阵地、主渠道的作用，为更好服务全省林草事业发展做出积极的贡献。</t>
  </si>
  <si>
    <t>等级保护测评工作任务完成率</t>
  </si>
  <si>
    <t>反映网络安全等级保护三级和二级系统测评任务完成情况</t>
  </si>
  <si>
    <t>商用密码应用安全性评估工作任务完成率</t>
  </si>
  <si>
    <t>反映提供商用密码应用安全性评估服务任务完成情况</t>
  </si>
  <si>
    <t>通线线路可用率</t>
  </si>
  <si>
    <t>99</t>
  </si>
  <si>
    <t>反映通讯线路的正常使用率</t>
  </si>
  <si>
    <t>数字林业展厅LED屏幕故障率</t>
  </si>
  <si>
    <t>反映LED屏幕正常工作情况</t>
  </si>
  <si>
    <t>全省林草视频会议保障成功率</t>
  </si>
  <si>
    <t>反映全省林草视频会议运维保障的情况</t>
  </si>
  <si>
    <t>系统全年稳定运行时长率</t>
  </si>
  <si>
    <t>反映各运维系统的运行情况，保障系统稳定运行，提供社会效益。</t>
  </si>
  <si>
    <t>机房及网络运维用户满意度</t>
  </si>
  <si>
    <t>反映省林草局干部职工对专业第三方运维机构服务满意度</t>
  </si>
  <si>
    <t>2025年完成3套数据库采购目标。</t>
  </si>
  <si>
    <t>采购数据库数量</t>
  </si>
  <si>
    <t>套</t>
  </si>
  <si>
    <t>数据库利用率</t>
  </si>
  <si>
    <t xml:space="preserve">反映服务对象对购置设备的整体满意情况。使用人员满意度=（对购置设备满意的人数/问卷调查人数）*100%。
</t>
  </si>
  <si>
    <t>加强对省林草局信息化系统的机房环境、网络、服务器、存储、信息安全等重要设备以及操作系统、数据库、虚拟化系统、应用系统的管理，做好省林草局机关办公基础信息服务。保障省林草局电子化办公需求，保障省林草局互联网网络接入需求，保障省林草局中心机房和系统安全运行，做好信息公开、宣传展示窗口作用；做好日常巡检和月底综合巡检工作并做好记录；能够防范化解网络安全风险，按要求对各网站和系统进行等保测评备案，保障无安全、泄密等严重事故发生，保障机关网络信息安全。</t>
  </si>
  <si>
    <t>网站发布动态信息</t>
  </si>
  <si>
    <t>检查网站发布动态信息的数量。</t>
  </si>
  <si>
    <t>加强对省林草局信息化系统的机房环境、网络、服务器、存储、信息安全等重要设备以及操作系统、数据库、虚拟化系统、应用系统的管理，做好省林草局机关办公基础信息服务。保障省林草局电子化办公需求，保障省林草局互联网网络接入需求，保障省林草局中心机房和系统安全运行，做好信息公开、宣传展示窗口作用；做好日常巡检和月底综合巡检工作并作好记录；能够防范化解网络安全风险，按要求对各网站和系统进行等保测评备案，保障无安全、泄密等严重事故发生，保障机关网络信息安全。</t>
  </si>
  <si>
    <t>开展信息化业务骨干培训</t>
  </si>
  <si>
    <t>完成2025年度信息化业务骨干培训。</t>
  </si>
  <si>
    <t>机房故障时长率</t>
  </si>
  <si>
    <t>反映机房故障情况及正常运行情况</t>
  </si>
  <si>
    <t>故障恢复率</t>
  </si>
  <si>
    <t>反映出现故障的恢复情况</t>
  </si>
  <si>
    <t>网站故障时长率</t>
  </si>
  <si>
    <t>反映网站正常运行情况</t>
  </si>
  <si>
    <t>局门户网站群众来信回复</t>
  </si>
  <si>
    <t>检查局门户网站群众来信回复率。</t>
  </si>
  <si>
    <t>通过开展政务信息化建设项目，整合林草行业4个以上系统，建设完成云南省林草局数字林业一平台（一期），提升全省林草治理体系和治理能力，为上级有关部门及省级相关单位提供数据共享服务，对基层企事业单位提供数据服务；建设完成云南省森林草原防灭火数字化协同平台，建立从灾前预警到实时监测到灾后评估于一体的监测体系，提升全省森林草原火灾风险态势分析与研判、及时处置与指挥决策的数字化水平，提升全省森林草原防灭火能力；完成云南省古茶树管理系统改造，新增古茶树调查登记、二维码查询、保护标识制作等8个功能模块，实现全省古茶树资源的科学保护和合理利用，切实加强古茶树资源保护；完成云南省林草局电子公文系统改造，新增2个功能模块，优化3个模块，解决全省电子化公文流程体验感不佳、接入单位少、功能不全的问题，能够节省省林草局协同办公的人力、财力，减少运行投入，降低运行成本，进一步提高省林草局行政效能，保证业务高效、低耗的良好运行。</t>
  </si>
  <si>
    <t>整合原有系统的数量</t>
  </si>
  <si>
    <t>将分散的系统迁移至云南林草大数据中心，整合到云南林草大数据平台。</t>
  </si>
  <si>
    <t>通过开展政务信息化建设项目，整合林草行业4个以上系统，建设完成云南省林草局数字林业一平台（一期），提升全省林草治理体系和治理能力，为上级有关部门及省级相关单位提供数据共享服务，对基层企事业单位提供数据服务；建设完成云南省森林草原防灭火数字化协同平台，建立从灾前预警、近实时监测到灾后评估于一体的监测体系，提升全省森林草原火灾风险态势分析与研判、及时处置与指挥决策的数字化水平，提升全省森林草原防灭火能力；完成云南省古茶树管理系统改造，新增古茶树调查登记、二维码查询、保护标识制作等8个功能模块，实现全省古茶树资源的科学保护和合理利用，确实加强古茶树资源保护；完成云南省林草局电子公文系统改造，新增2个功能模块，优化3个模块，解决全电子化公文流程体验感不佳、接入单位少、功能不全的问题，能够节省省林草局协同办公的人力、财力，减少运行投入，降低运行成本，进一步提高省林草局行政效能，保证业务高效、低耗的良好运行。</t>
  </si>
  <si>
    <t>完成系统升级改造</t>
  </si>
  <si>
    <t>反映古茶树管理系统和省林草局电子公文系统升级改造情况</t>
  </si>
  <si>
    <t>系统用户注册数量</t>
  </si>
  <si>
    <t>15000</t>
  </si>
  <si>
    <t>反映一体化平台使用人数情况</t>
  </si>
  <si>
    <t>系统故障时长率</t>
  </si>
  <si>
    <t>反映一体化平台正常运行情况</t>
  </si>
  <si>
    <t>对上级部门及省级相关单位提供数据共享服务</t>
  </si>
  <si>
    <t>反映为外单位提供数据共享的情况</t>
  </si>
  <si>
    <t>对基层、企事业单位提供数据服务</t>
  </si>
  <si>
    <t>反映对基层和企业提供数据服务的次数</t>
  </si>
  <si>
    <t>系统用户满意度</t>
  </si>
  <si>
    <t>反映系统用户对系统使用情况的满意度</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</si>
  <si>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申请数不少于3项，科研论文发表数不低于5篇，带动就业人数不少于30人次，科研成果总体满意度不低于90%。</t>
  </si>
  <si>
    <t>专利申请数</t>
  </si>
  <si>
    <t>反映部门申请发明专利、实用新型专利、外观设计专利情况。</t>
  </si>
  <si>
    <t>科研论文发表数</t>
  </si>
  <si>
    <t>反映部门科技水平贡献情况。</t>
  </si>
  <si>
    <t>反映科技研究项目完成质量。
项目验收合格率=（验收合格项目数/科研项目数）*100%</t>
  </si>
  <si>
    <t>带动就业人数</t>
  </si>
  <si>
    <t>30</t>
  </si>
  <si>
    <t>反映项目实施后带动示范区受益人群就业情况。</t>
  </si>
  <si>
    <t>科研成果总体满意度</t>
  </si>
  <si>
    <t>反映服务对象对科技研发工作整体满意度。
服务对象满意度=（对科研成果整体满意的人数/问卷调查人数）*100%。</t>
  </si>
  <si>
    <t>主要完成森林草原湿地荒漠化普查、自然保护区总体规划、双重规划、自然保护区规划、森林公园规划、国家公园规划、湿地保护规划、林地保护规划、营造林规划、防火规划、国家储备林建设规划、天然林保护工程规划设计、速生丰产林基地建设规划设计、珍贵用材林基地建设规划设计、防护林体系建设规划、木本油料基地建设规划。具体指标为：完成林业技术支撑服务项目数量10项以上；成果质量通过评审合格率超过90%；项目成果获院及以上奖项超过5项，项目完成及时率超过90%；带动当地农林人员临时就业人次超过500人次；被服务对象投诉或责令整改次数小于5次。</t>
  </si>
  <si>
    <t>完成林业技术支撑服务项目数量</t>
  </si>
  <si>
    <t>反映是否完成指定数量的林业技术支撑项目数量</t>
  </si>
  <si>
    <t>成果质量通过评审合格率</t>
  </si>
  <si>
    <t>反映产出成果符合技术规程。</t>
  </si>
  <si>
    <t>项目成果获院及以上奖项</t>
  </si>
  <si>
    <t>反映成果质量</t>
  </si>
  <si>
    <t>项目完成及时率</t>
  </si>
  <si>
    <t>反映是否能按照合同约定时间提交合格成果</t>
  </si>
  <si>
    <t>带动当地农林人员临时就业人次</t>
  </si>
  <si>
    <t>500</t>
  </si>
  <si>
    <t>反映临时聘用林农林工人次</t>
  </si>
  <si>
    <t>被服务对象投诉或责令整改次数</t>
  </si>
  <si>
    <t>反映考核服务对象的服务评价</t>
  </si>
  <si>
    <t>2025年完成12台信创电脑采购目标。</t>
  </si>
  <si>
    <t>完成省林草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</si>
  <si>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完成森林样地调查监测样地数</t>
  </si>
  <si>
    <t>反映完成森林样地调查监测样地数。</t>
  </si>
  <si>
    <t>完成省林业和草原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</si>
  <si>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2025年云南省林草湿荒普查工作中国家下发的不一致图斑地类对接审核数</t>
  </si>
  <si>
    <t>275000</t>
  </si>
  <si>
    <t>反映2025年云南省林草湿荒普查工作地类对接完成情况。</t>
  </si>
  <si>
    <t>生态保护与修复“双重”项目省级核查覆盖州市数</t>
  </si>
  <si>
    <t>16</t>
  </si>
  <si>
    <t>反映生态保护与修复“双重”项目省级核查覆盖率。</t>
  </si>
  <si>
    <t>湿地监测样地调查数（包含国际重要湿地）</t>
  </si>
  <si>
    <t>180</t>
  </si>
  <si>
    <t>反映承担湿地样地调查数量。</t>
  </si>
  <si>
    <t>全省碳汇生物量样品采集量</t>
  </si>
  <si>
    <t>1800</t>
  </si>
  <si>
    <t>反映碳汇监测及研究情况。</t>
  </si>
  <si>
    <t>自然保护地、野生动植物调查研究监测及评估任务完成率</t>
  </si>
  <si>
    <t>反映自然保护地、野生动植物调查研究监测及评估任务完成质量。</t>
  </si>
  <si>
    <t>森林质量提升（森林抚育）、监测评估项目验收合格率</t>
  </si>
  <si>
    <t>反映开展森林经营与保护利用情况。</t>
  </si>
  <si>
    <t>森林督查服务县级图斑自查审核率</t>
  </si>
  <si>
    <t>反映森林督查服务检查工作完成质量。</t>
  </si>
  <si>
    <t>样地调查完成时间</t>
  </si>
  <si>
    <t>天</t>
  </si>
  <si>
    <t>反映是否按时完成样地调查任务。</t>
  </si>
  <si>
    <t>外业调查中临时聘用林农人次</t>
  </si>
  <si>
    <t>800</t>
  </si>
  <si>
    <t>反映资金用于临时雇用当地林农人次。</t>
  </si>
  <si>
    <t>数据中心系统应用技术培训</t>
  </si>
  <si>
    <t>300</t>
  </si>
  <si>
    <t>反映数据中心系统应用培训参加人数。</t>
  </si>
  <si>
    <t>被上级部门提出整改次数</t>
  </si>
  <si>
    <t>做好本单位林草调查规划业务保障经费，按规定落实单位正常业务开展所需的基本支持，支持单位正常履行职能职责。</t>
  </si>
  <si>
    <t>保障人数</t>
  </si>
  <si>
    <t>291</t>
  </si>
  <si>
    <t>反映公用经费保障部门（单位）正常运转的在职人数情况。在职人数主要指办公、会议、差旅、水费、电费等公用经费中服务保障的人数。</t>
  </si>
  <si>
    <t>21342.11</t>
  </si>
  <si>
    <t>公务用车数量</t>
  </si>
  <si>
    <t>社会人员满意度</t>
  </si>
  <si>
    <t>1.完成草原样地调查≥247个。
2.图斑区划调查工作。以2023年度国土变更成果为底图，指导普洱市完成约72万个林草湿图斑属性补充工作，指导普洱市完成森林的起源甄别、公益林核实标注和部分林地草地管理边界确认等工作，并与自然资源部门2024年度国土变更调查成果进行融合，产出普洱市林草湿荒普查成果。
3.完成全省草原建设项目省级抽查验收工作。</t>
  </si>
  <si>
    <t>草原建设项目省级抽查验收面积</t>
  </si>
  <si>
    <t>50000</t>
  </si>
  <si>
    <t>反映实际完成抽查验收的任务</t>
  </si>
  <si>
    <t>参与调查人数</t>
  </si>
  <si>
    <t>反映参与调查的工作人数。</t>
  </si>
  <si>
    <t>完成草原样地个数</t>
  </si>
  <si>
    <t>247</t>
  </si>
  <si>
    <t>反映实际完成的样地人数。</t>
  </si>
  <si>
    <t>指导森林、草原图斑监测数</t>
  </si>
  <si>
    <t>5000</t>
  </si>
  <si>
    <t>反映实际指导完成的森林、草原图斑监测数</t>
  </si>
  <si>
    <t>样地、监测图斑内业质量审核合格率</t>
  </si>
  <si>
    <t>反映工作的完成质量情况</t>
  </si>
  <si>
    <t>样地检查验收合格率</t>
  </si>
  <si>
    <t>反映调查工作的完成质量情况空</t>
  </si>
  <si>
    <t>完成调查任务的时间</t>
  </si>
  <si>
    <t>70</t>
  </si>
  <si>
    <t>反映完成调查任务的效率。</t>
  </si>
  <si>
    <t>外业调查带动就业人次</t>
  </si>
  <si>
    <t>反映财政资金用于聘用临时劳务人员人次</t>
  </si>
  <si>
    <t>调查结果被上级部门采纳率</t>
  </si>
  <si>
    <t>反映调查结果被上级部门认可程度</t>
  </si>
  <si>
    <t>本年度完成年度森林、草原资源监测、石漠化荒漠化及沙化监测工作，具体目标为开展森林、草原资源监测工作、实时监测森林、草原资源、石漠化荒漠化及沙化动态变化、分析论证森林资源、草原资源、石漠化荒漠化及沙化变化趋势，为全省林草综合治理提供数据支持。规划设计主要完成林业和草原发展规划、云南省基本草原划定、自然保护地规划及勘界立标、林地保护利用规划、林草生态修复实施方案、营造林规划、防护林体系建设规划、国家储备林规划等。在项目开展过程中，临时聘用当地林农人次超过300人次、为当地林农提供临时就业并带来收入，助力地方经济发展。根据项目完成时间、项目创优数量、项目完成数量等指标结合实际情况，具体制定了完成林业技术支撑服务项目数量15项、提交成果数量的14项，成果质量通过评审合格率超过95%、项目成果获院及以上奖项数量大于等于2项、合同履约率超过85%，服务对象满意率大于等于95%。通过项目开展，为加快推进全省生态文明建设，加强生态环境保护，林草事业发展及生态建设需要、地方经济发展提供技术支撑，同时产生较好的社会效益和生态效益。</t>
  </si>
  <si>
    <t>本年度完成度森林、草原资源监测、石漠化荒漠化及沙化监测工作，具体目标为开展森林、草原资源监测工作、实时监测森林、草原资源、石漠化荒漠化及沙化动态变化、分析论证森林资源、草原资源、石漠化荒漠化及沙化变化趋势，为全省林草综合治理提供数据支持。规划设计主要完成林业和草原发展规划、云南省基本草原划定、自然保护地规划及勘界立标、林地保护利用规划、林草生态修复实施方案、营造林规划、防护林体系建设规划、国家储备林规划等。在项目开展过程中，临时聘用当地林农人次超过300人次、为当地林农提供临时就业并带来收入，助力地方经济发展。根据项目完成时间、项目创优数量、项目完成数量等指标结合实际情况，具体制定了完成林业技术支撑服务项目数量15项、提交成果数量的14项，成果质量通过评审合格率超过95%、项目成果获院及以上奖项数量大于等于2项、合同履约率超过85%，服务对象满意率大于等于95%。通过项目开展，为加快推进全省生态文明建设，加强生态环境保护，林草事业发展及生态建设需要、地方经济发展提供技术支撑，同时产生较好的社会效益和生态效益。</t>
  </si>
  <si>
    <t>提交成果数量</t>
  </si>
  <si>
    <t>反映项目是否完结</t>
  </si>
  <si>
    <t>反映产出成果符合技术规程</t>
  </si>
  <si>
    <t>合同履约完成及时率</t>
  </si>
  <si>
    <t>按合同约定交付日期提交成果</t>
  </si>
  <si>
    <t>服务对象满意率</t>
  </si>
  <si>
    <t>2025年目标为完善野外观测场、固定监测点和实验室设施，建立全面的数据采集系统，覆盖水、土壤、大气、生物等关键生态指标。开展草原生态系统结构与功能、物种多样性研究，并取得一定的研究成果。开展林草生态保护与修复相关的规划和设计，开展草原稳碳增汇技术研究、乡土草种的培育、草原保护修复技术研究。</t>
  </si>
  <si>
    <t>出版专著</t>
  </si>
  <si>
    <t>部</t>
  </si>
  <si>
    <t xml:space="preserve">反映出版科研专著的数量。
</t>
  </si>
  <si>
    <t>发表科技论文</t>
  </si>
  <si>
    <t xml:space="preserve">反映发表科技论文的数量。
</t>
  </si>
  <si>
    <t>培训科技人员</t>
  </si>
  <si>
    <t xml:space="preserve">反映实际培训科技人员的数量
</t>
  </si>
  <si>
    <t>完成科技计划项目及科技成果转化推广项目数量</t>
  </si>
  <si>
    <t xml:space="preserve">反映是否完成指定数量的林业科技项目
</t>
  </si>
  <si>
    <t>科技计划项目及科技成果转化项目取得的发明专利或者授权专利数量</t>
  </si>
  <si>
    <t xml:space="preserve">反映是否完成指定数量的林业科技项目
</t>
  </si>
  <si>
    <t>科技计划项目及科技成果转化项目取得的地方性标准</t>
  </si>
  <si>
    <t>论文影响因子</t>
  </si>
  <si>
    <t xml:space="preserve">反映论文发表期刊的影响因子
</t>
  </si>
  <si>
    <t>科技成果获院及以上奖项</t>
  </si>
  <si>
    <t xml:space="preserve">反映科技成果质量
</t>
  </si>
  <si>
    <t>成果质量通过评审验收合格率</t>
  </si>
  <si>
    <t xml:space="preserve">反映产出成果符合科技计划项目要求
</t>
  </si>
  <si>
    <t xml:space="preserve">反映是否能按照科技成果设置时间要求完成科技项目
</t>
  </si>
  <si>
    <t>带动当地农林人员增收人次</t>
  </si>
  <si>
    <t xml:space="preserve">反映科技成果对推动地方经济和乡村振兴所做贡献
</t>
  </si>
  <si>
    <t>被服务对象投诉率</t>
  </si>
  <si>
    <t xml:space="preserve">反映考核服务对象的服务评价
</t>
  </si>
  <si>
    <t>弥补单位公用经费及办公设备购置费用不足，做好本部门人员、公用经费保障，按规定落实干部职工各项待遇，支持部门正常履职。</t>
  </si>
  <si>
    <t>113</t>
  </si>
  <si>
    <t>完成省林业和草原局、省林业调查规划院统一安排部署的森林资源年度出数及林地变更、森林督查、自然保护地优化整合、湿地资源监测调查、林业综合检查、森林草原有害生物普查核查、森林草原湿地荒（石）漠化普查等指令性任务，为国家和云南省制订和调整林业和草原方针和政策、研究全省林草可持续发展战略、编制生态建设和产业发展规划、合理利用森林资源、实现各类资源动态管理和监测提供新的基础数据。调查任务完成率、样地验收合格率、调查结果采用率达到95%以上，带动就业人数600人次以上，被上级部门提出整改次数小于1次。推动云南省林业和草原建设和发展，助力云南省争当全国生态文明建设排头兵。</t>
  </si>
  <si>
    <t>参与样地调查人数</t>
  </si>
  <si>
    <t>完成省林业和草原局、省林业调查规划院统一安排部署的森林资源年度出数及林地变更、森林督查、自然保护地优化整合、湿地资源监测调查、林业综合检查、森林草原有害生物普查核查、森林草原湿地荒（石）漠化普查等指令性任务，为国家和云南省制订和调整林业和草原方针和政策、研究全省林草可持续发展战略、编制生态建设和产业发展规划、合理利用森林资源、实现各类资源动态管理和监测提供新的基础数据。调查任务完成率、样地验收合格率、调查结果采用率达到95%以上，带动就业天数600人次以上，被上级部门提出整改次数小于1次。推动云南省林业和草原建设和发展，助力云南省争当全国生态文明建设排头兵。</t>
  </si>
  <si>
    <t>调查任务完成率</t>
  </si>
  <si>
    <t>反映调查工作的执行情况。
调查任务完成率=完成任务数/计划完成任务数*100%</t>
  </si>
  <si>
    <t>反映调查工作的完成质量情况</t>
  </si>
  <si>
    <t>带动农村剩余劳动力就业人次</t>
  </si>
  <si>
    <t>600</t>
  </si>
  <si>
    <t>反映了项目需聘请农村剩余劳动力</t>
  </si>
  <si>
    <t>2025年主要目标为完成基于全省区域的规划和专项规划，包括林业发展规划、自然保护区规划、森林公园规划、国家公园规划防火规划等；完成生物多样性影响评价，主要完成国家审批及全省有害生物调查，以及提供全省其他林业技术支撑服务。并保证项目的项目成果质量达90分以上，任务完成率达到90%以上。</t>
  </si>
  <si>
    <t>项目任务完成率</t>
  </si>
  <si>
    <t>反映工作的执行情况。
项目任务完成率=实际完成项目任务数/计划完成项目任务数*100%</t>
  </si>
  <si>
    <t>成果质量</t>
  </si>
  <si>
    <t>分</t>
  </si>
  <si>
    <t>反映产出成果符合相关技术规定情况</t>
  </si>
  <si>
    <t>设计成果运用率</t>
  </si>
  <si>
    <t>设计成果运用与总成果数的比例</t>
  </si>
  <si>
    <t>满意度调查</t>
  </si>
  <si>
    <t>反映服务对象满意程度</t>
  </si>
  <si>
    <t>林业有害生物防治参训人员满意度</t>
  </si>
  <si>
    <t>反映参训人员对培训内容、讲师授课、课程设置和培训效果等的满意度。
参训人员满意度=（对培训整体满意的参训人数/参训总人数）*100%</t>
  </si>
  <si>
    <t>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t>
  </si>
  <si>
    <t>个（项）</t>
  </si>
  <si>
    <t>反映是否完成指定数量的林业科技项目</t>
  </si>
  <si>
    <t>组织产学研合作的单位数</t>
  </si>
  <si>
    <t xml:space="preserve">反映是否完成产学研合作的单位数。
</t>
  </si>
  <si>
    <t xml:space="preserve">反映考核服务对象的服务评价
</t>
  </si>
  <si>
    <t>72</t>
  </si>
  <si>
    <t>3135.55</t>
  </si>
  <si>
    <t>在认真完成好2025年度森林草原湿地综合监测调查等指令性任务基础上，积极承揽区域性规划和专项规划、自然保护地本底资源调查及勘界立标等林业技术支撑服务工作，合同经费用于弥补单位人员经费财政拨款不足，保障单位正常运转。
通过各类项目开展，力争完成林业技术支撑服务项目15项以上，成果质量合格率达95%以上，项目成果获规划院及以上奖项不低于2项，合同履约完成及时率不低于90%，带动林农就业人数不低于100人次，服务对象满意度不低于95%。通过项目开展，为加快推进全省林草事业发展及生态文明建设提供技术支撑，同时产生较好的社会效益和生态效益。</t>
  </si>
  <si>
    <t>成果质量合格率</t>
  </si>
  <si>
    <t>项目成果获规划院及以上奖项</t>
  </si>
  <si>
    <t>反映按照签订合同数及在合同约定时间内履行完相关义务的合同数确定。</t>
  </si>
  <si>
    <t>反映临时聘用林农临工人次</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</si>
  <si>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或者授权专利数量不少于1项，项目成果获院及以上奖项不低于2项，带动当地林农临时就业不少于100人次，服务对象总体满意度不低于90%。</t>
  </si>
  <si>
    <t>反映是否完成指定数量的科技计划项目及科技成果转化推广项目。</t>
  </si>
  <si>
    <t>反映是否完成指定数量的科技计划项目及科技成果转化项目取得的发明专利或者授权专利数量。</t>
  </si>
  <si>
    <t>反映产出成果符合科技计划项目要求。</t>
  </si>
  <si>
    <t>反映科技成果质量。</t>
  </si>
  <si>
    <t>反映是否能按照科技成果设置时间要求完成科技项目。</t>
  </si>
  <si>
    <t>带动当地林农临时就业人次</t>
  </si>
  <si>
    <t>反映科技成果对推动地方经济和乡村振兴所做贡献。</t>
  </si>
  <si>
    <t>服务对象总体满意度</t>
  </si>
  <si>
    <t>反映考核服务对象的服务评价。</t>
  </si>
  <si>
    <t>依据大理分院年度工作安排及报请省编委的批复，2025年大理分院需聘请编外人员16名，2025年需支付经费910000元。</t>
  </si>
  <si>
    <t>编外人员工资发放人数</t>
  </si>
  <si>
    <t>反映大理分院聘用编外人员情况。</t>
  </si>
  <si>
    <t>依据大理分院年工作安排及报请省编委的批复，2025年大理分院需聘请编外人员16名，2025年需支付经费910000元。</t>
  </si>
  <si>
    <t>反映大理分院正常运转情况</t>
  </si>
  <si>
    <t>编外人员满意度</t>
  </si>
  <si>
    <t>反映单位编外人员对工资发放的满意度</t>
  </si>
  <si>
    <t>91</t>
  </si>
  <si>
    <t>2400</t>
  </si>
  <si>
    <t>单位运转</t>
  </si>
  <si>
    <t>通过开展2025年森林、草原、湿地综合监测调查等工作，完成森林样地调查300个以上。参与森林样地调查人数不少于20人，完成森林样地调查不少于300个样地，样地内业质量审核合格率不低于90%，完成样地调查时间不超过60天，带动林农就业人数不低于400人次，被上级部门提出整改次数不超过2次。通过项目开展，为加快推进全省林草事业发展及生态文明建设提供技术支撑，同时产生较好的社会效益和生态效益。</t>
  </si>
  <si>
    <t>反映参与调查工作的人数</t>
  </si>
  <si>
    <t>完成样地调查数</t>
  </si>
  <si>
    <t>反映完成样地调查数</t>
  </si>
  <si>
    <t>反映调查工作的执行情况。</t>
  </si>
  <si>
    <t>样地内业质量审核合格率</t>
  </si>
  <si>
    <t>反映调查工作的完成质量情况。</t>
  </si>
  <si>
    <t>完成样地调查任务时间</t>
  </si>
  <si>
    <t>400</t>
  </si>
  <si>
    <t>反映上级部门对调查监测工作的整体满意情况。</t>
  </si>
  <si>
    <t>通过开展普查工作，建立完善的森林草原湿地荒漠化综合调查监测体系，准确掌握我省林草湿荒资源及其变化情况，客观评价生态保护修复的成效和进展，能够为我省生态文明建设的科学决策、成效评估提供翔实准确的基础数据。通过开展年度森林、草原、湿地调查监测，准确掌握全省年度林草湿的种类、数量、结构、分布、质量、功能等，每年产出林草湿资源现状和动态变化，为每5年评价林草湿资源及其生态系统状况和变化趋势提供资源调查数据。对“三江并流 世界自然遗产”涉及的 5 个地州，11个县市区开展调查，对遗产地内所涉及的生物多样性、景观、地质、生态环境、社区发展、旅游等实际情况进行研究、分析、并提出改进方案，最终完成世界自然遗产相关保护发展规划。通过开展暗查暗访，切实强化全省野外火源管控，扎实做好重点时段和高火险期森林草原防火工作，特别是清明、五一期间的森林草原火灾防控工作，及时排查整改工作隐患和火灾隐患，最大限度减少森林草原火灾发生。</t>
  </si>
  <si>
    <t>反映参与调查的工作人数</t>
  </si>
  <si>
    <t>通过开展普查工作，建立完善的森林草原湿地荒漠化综合调查监测体系，准确掌握我省林草湿荒资源及其变化情况，客观评价生态保护修复的成效和进展，能够为我省生态文明建设的科学决策、成效评估提供详实准确的基础数据。通过开展年度森林、草原、湿地调查监测，准确掌握全省年度林草湿的种类、数量、结构、分布、质量、功能等，每年产出林草湿资源现状和动态变化，为每5年评价林草湿资源及其生态系统状况和变化趋势提供资源调查数据。对“三江并流 世界自然遗产”涉及的 5 个地州，11个县市区开展调查，对遗产地内所涉及的生物多样性、景观、地质、生态环境、社区发展、旅游等实际情况进行研究、分析、并提出改进方案，最终完成世界自然遗产相关保护发展规划。通过开展暗查暗访，切实强化全省野外火源管控，扎实做好重点时段和高火险期森林草原防火工作，特别是清明、五一期间的森林草原火灾防控工作，及时排查整改工作隐患和火灾隐患，最大限度减少森林草原火灾发生。</t>
  </si>
  <si>
    <t>反映调查工作的完成质量情况。样地检查验收合格率=合格样地数/总样地数*100%</t>
  </si>
  <si>
    <t>样地、图斑内业质量审核合格率</t>
  </si>
  <si>
    <t>反映样地、图斑内业的完成质量情况。样地、图斑内业质量审核合格率=内业质量审核合格的样地、图斑数/样地、图斑总数*100%</t>
  </si>
  <si>
    <t>完成调查任务时间</t>
  </si>
  <si>
    <t>反映在规定时限内调查任务完成情况</t>
  </si>
  <si>
    <t>外业调查中临时聘用当地林农人员</t>
  </si>
  <si>
    <t>反映财政资金用于聘用当地林农人数</t>
  </si>
  <si>
    <t>反映服务对象对调查监测工作的整体满意情况</t>
  </si>
  <si>
    <t>业务经费保障人数</t>
  </si>
  <si>
    <t>142</t>
  </si>
  <si>
    <t>2779.11</t>
  </si>
  <si>
    <t>反映部门（单位）人员对业务保障经费使用的满意程度。</t>
  </si>
  <si>
    <t xml:space="preserve">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并将结合单位职能职责和已有工作基础，围绕林草重点领域，继续开展申报生态旅游和森林康养、生态修复的课题申报和研究工作。生态旅游和森林康养：充分挖掘林草湿资源，利用国有林场等资源条件，开展优化生态旅游和森林康养资源供给、业态产品创新方面的研究，同时建立完善生态旅游和森林康养标准化体系，推进生态旅游和森林康养产业快速发展。生态修复：以干热河谷区、石漠化区等生态系统为主，集成示范适宜不同难造林地退化生态系统修复中的树种选择配置、森林经营等技术。预计完成科技成果转化项目1项，发明专利1项，地方性标准1项，培训地方技术人员50人次，成果合格率超过90%，获院以上奖项1个，按时完成，并带动农林人员增收50人次，被投诉小于1次。						
</t>
  </si>
  <si>
    <t>完成科技成果转化推广项目数量</t>
  </si>
  <si>
    <t>科技成果转化项目取得的发明专利或者授权专利数量</t>
  </si>
  <si>
    <t>科技成果转化项目取得的地方性标准</t>
  </si>
  <si>
    <t>科技成果转化项目培训林农数量</t>
  </si>
  <si>
    <t xml:space="preserve">反映是否能按照科技成果设置时间要求完成科技项目
</t>
  </si>
  <si>
    <t xml:space="preserve">反映科技成果对推动地方经济和乡村振兴所做贡献
</t>
  </si>
  <si>
    <t>被服务对象投诉次数</t>
  </si>
  <si>
    <t>2025年相继需要开展森林草原湿地荒漠化普查——县级属性更新和报告编制
、自然保护区总体规划、双重规划等基础工作，通过发挥专业技术优势，为社会各界做好林业技术保障，通过开展年度森林、草原、湿地调查监测，准确掌握全省年度林草湿的种类、数量、结构、分布、质量、功能等，每年产出林草湿资源现状和动态变化，为每5年评价林草湿资源及其生态系统状况和变化趋势提供资源调查数据。2025年林草资源监测及林草技术服务项目共分3个子目标：完成森林草原湿地荒漠化普查——县级属性更新和报告编制4项、自然保护区总体规划2项、双重规划3项；创院级以上设计奖1项；其设计成果合格率达95%以上；全省各级政府部门、各级林业部门及企事业单位利用设计成果数量达8项以上；顾客对设计成果满意度达到95%以上。</t>
  </si>
  <si>
    <t>森林草原湿地荒漠化普查——县级属性更新和报告编制</t>
  </si>
  <si>
    <t>反映了林地保护规划编制完成情况</t>
  </si>
  <si>
    <t>自然保护区总体规划</t>
  </si>
  <si>
    <t>反映了自然保护区总体规划编制完成情况</t>
  </si>
  <si>
    <t>双重规划</t>
  </si>
  <si>
    <t>反映了双重规划编制完成情况</t>
  </si>
  <si>
    <t>创院级以上设计奖</t>
  </si>
  <si>
    <t xml:space="preserve">反映部门获院级以上科技成果奖励情况。
</t>
  </si>
  <si>
    <t>任务完成质量</t>
  </si>
  <si>
    <t>反映了按期、按质、按量完成各项任务</t>
  </si>
  <si>
    <t>设计成果合格率</t>
  </si>
  <si>
    <t>反映了按GB/T 19001-2016标准的要求，建立质量管理体系，并加以实施和保持，达到100%合格。</t>
  </si>
  <si>
    <t>设计成果被利用数量</t>
  </si>
  <si>
    <t>反映了全省各级政府部门、各级林业部门及企事业单位利用设计成果数量</t>
  </si>
  <si>
    <t>顾客对设计成果满意度</t>
  </si>
  <si>
    <t>反映了顾客对设计成果的满意度</t>
  </si>
  <si>
    <t>2025年为充分发挥云南坚果、竹类资源种类多的优势，开展产量测定、产业调研，并研制关键技术标准3项，以推动我省坚果产业和竹产业高质量发展，为产业发展提供科技支撑。组织草品种选育培训，为科学收集评价乡土草种质资源，开展草品种区域试验，做好草种收集、保存、评价、选育工作，储备技术人才。在各类活动或全国科普日等重要节点代表云南省林草局参加组织活动，以提升我省林草科普作品以及科普人员的整体水平。支持云南省生态定位站秘书处及5个生态定位站的运行。监测食用林产品质量安全及产地环境风险，掌握林产品质量安全隐患，切实做到及时防范风险，更好地指导我省林业生产，促进林产品质量提升。完成昆明树木园林木资源收集、异地保护、育种研究、科普教育、防火等日常管护工作。开展基础性创新性研究，提升科研创新平台服务能力，建设示范基地，充分利用我省优质多样的生物资源和林下空间，大力发展森林蔬菜、中药材种植，优化林下种植模式，筛选适宜发展物种，选育良种，研发绿色高效林下种植技术体系，为推进我省林草产业高质量发展，提供有力科技支撑。完成云南省内12种乔木树种木材标本采集，开展木材的科学基础信息采集，完善木材基础材性数据库。</t>
  </si>
  <si>
    <t>监测食用林产品批次</t>
  </si>
  <si>
    <t>2500</t>
  </si>
  <si>
    <t>反映项目监测的食用林产品质量安全的批次</t>
  </si>
  <si>
    <t>食用林产品产地环境质量监测批次</t>
  </si>
  <si>
    <t>515</t>
  </si>
  <si>
    <t>反映项目监测的食用林产品产地的土壤监测的批次</t>
  </si>
  <si>
    <t>生态定位站支持数量</t>
  </si>
  <si>
    <t>反映项目支持的生态定位站数</t>
  </si>
  <si>
    <t>组织参加科普教育活动数量</t>
  </si>
  <si>
    <t>反映项目开展的科普教育活动数量</t>
  </si>
  <si>
    <t>研制坚果、竹产业关键技术标准</t>
  </si>
  <si>
    <t>反映研制的技术标准</t>
  </si>
  <si>
    <t>培训人员数量</t>
  </si>
  <si>
    <t>反映培训的人员数量</t>
  </si>
  <si>
    <t>种质资源收集数量</t>
  </si>
  <si>
    <t>反映项目收集的种质资源的数量</t>
  </si>
  <si>
    <t>木材标本树种采集数量</t>
  </si>
  <si>
    <t>反映项目收集的木材标本树种的采集数量</t>
  </si>
  <si>
    <t>反映本项目支持的科技创新研发项目的验收合格情况，科技创新项目验收合格率=通过验收科技创新项目数量/总验收科技创新项目数量</t>
  </si>
  <si>
    <t>产学研合作单位数</t>
  </si>
  <si>
    <t>反映项目与企业，省内外科研高校开展合作情况</t>
  </si>
  <si>
    <t>社会对林业科技工作满意度</t>
  </si>
  <si>
    <t>反映社会对林业科技工作满意情况。社会对林业科技工作满意度=调查林业科技工作人员达到满意的数量/总调查林业科技工作的人员数量</t>
  </si>
  <si>
    <t>确保省林科院办公网络能长期、正常、稳定运行，支撑省林科院正常办公和各类业务顺利开展。确保省林科院门户网站能长期、正常、稳定和安全运行，提升网络安全防护能力，有效应对各类网络安全风险，支撑省林科院宣传、政务公开等各类业务顺利开展。确保省林科院门户网站顺利通过等保二级测评，取得测评报告和备案证明。</t>
  </si>
  <si>
    <t>院办公网络可用率</t>
  </si>
  <si>
    <t>反映网络正常运行情况。</t>
  </si>
  <si>
    <t>门户网站运行可用率</t>
  </si>
  <si>
    <t>99.5</t>
  </si>
  <si>
    <t>反映网站正常运行情况。</t>
  </si>
  <si>
    <t>门户网站等保测评等级</t>
  </si>
  <si>
    <t>二级</t>
  </si>
  <si>
    <t>级</t>
  </si>
  <si>
    <t>门户网站通过等保测评二级</t>
  </si>
  <si>
    <t>管理服务水平和工作效率</t>
  </si>
  <si>
    <t>有效提高</t>
  </si>
  <si>
    <t>管理服务水平和工作效率有效提高</t>
  </si>
  <si>
    <t>反映门户网站正常运转情况。</t>
  </si>
  <si>
    <t>2025年完成29台计算机采购目标。</t>
  </si>
  <si>
    <t>29</t>
  </si>
  <si>
    <t>设备利用率</t>
  </si>
  <si>
    <t>围绕林草技术创新、成果转化、服务社会重点工作，不断夯实科技创新的基础，提升创新、服务社会的能力和质量，2025年主要绩效目标为：重点围绕经济林、用材林等树种开展资源收集、良种、技术研发应用和示范、产品加工以及病虫害绿色防控技术示范、技术指导等，建立示范基地面积1500亩以上，示范林亩增产5%；围绕主要造林树种、经济林栽培技术开展技术培训，培训林农2500余人次，加强科技成果转化示范。带动企业吸纳就业人数200人以上，促进社会就业和经济繁荣；引导省林科院的技术成果向林草产业发展领域进行转移，实现科技成果与市场需求的有效对接，推动林草行业的可持续发展。</t>
  </si>
  <si>
    <t>良种技术示范（推广）面积</t>
  </si>
  <si>
    <t>1500</t>
  </si>
  <si>
    <t>反映示范基地的建设完成情况</t>
  </si>
  <si>
    <t>围绕林草技术创新、成果转化、服务社会重点工作，不断夯实科技创新的基础，提升创新、服务社会的能力和质量，2025年主要绩效目标为：重点围绕经济林、用材林等树种开展资源收集、良种、技术研发应用和示范、产品加工以及病虫害绿色防控技术示范、技术指导等，建立示范基地面积1500亩以上,示范林亩增产5%；围绕主要造林树种、经济林栽培技术开展技术培训，培训林农2500余人次，加强科技成果转化示范。带动企业吸纳就业人数200人以上，促进社会就业和经济繁荣；引导省林科院的技术成果向林草产业发展领域进行转移，实现科技成果与市场需求的有效对接，推动林草行业的可持续发展。</t>
  </si>
  <si>
    <t>知识产权授权数</t>
  </si>
  <si>
    <t>包括发明专利、软件著作权、新品种等</t>
  </si>
  <si>
    <t>省级审（认）定新品种（良种）</t>
  </si>
  <si>
    <t>反映林草种业创新的数量情况</t>
  </si>
  <si>
    <t>收集种质资源数量</t>
  </si>
  <si>
    <t>反映种质资源收据情况</t>
  </si>
  <si>
    <t>突破关键技术成果</t>
  </si>
  <si>
    <t>反映创新性研究的质量水平情况</t>
  </si>
  <si>
    <t>转化应用技术成果</t>
  </si>
  <si>
    <t>反映科技示范推广情况</t>
  </si>
  <si>
    <t>按项目合同书进度完成率</t>
  </si>
  <si>
    <t>反映项目的执行进度情况</t>
  </si>
  <si>
    <t>带动企业增收</t>
  </si>
  <si>
    <t>万元</t>
  </si>
  <si>
    <t>反映科技推广带动企业产值增产情况</t>
  </si>
  <si>
    <t>示范林亩增产</t>
  </si>
  <si>
    <t>反映项目实施后示范林的增效成效</t>
  </si>
  <si>
    <t>技术合同成交额</t>
  </si>
  <si>
    <t>反映技术合同成交额</t>
  </si>
  <si>
    <t>反映项目实施后带动受益人群就业情况</t>
  </si>
  <si>
    <t>技术培训及咨询人次</t>
  </si>
  <si>
    <t>反映技术培训咨询完成情况</t>
  </si>
  <si>
    <t>病虫害防治率</t>
  </si>
  <si>
    <t xml:space="preserve">反映项目开展的病虫害防治的成效。
</t>
  </si>
  <si>
    <t xml:space="preserve">反映服务对象对科技研发工作整体满意度
</t>
  </si>
  <si>
    <t>油茶研究所将围绕油茶、蒜头果育种和高效栽培技术研究、石漠化区生态监测预警、生态修复及生态经济协调发展研究等研究工作，实现油茶、蒜头果良种良法栽培，为山区群众发展产业脱贫提供科技支撑。具体为认真开展以油茶、蒜头果育种和高效栽培技术研究；加强科技成果转化示范。推广科技成果1项以上，带动企业增加经济效益；提交云南广南石漠生态系统国家定位观测研究站年度报告1份。加强油茶、蒜头果种质资源的挖掘和研究，强化林业科技创新和技术成果转化；积极对外开展科研项目以及技术咨询、技术服务、技术开发等林业科技支撑服务工作。</t>
  </si>
  <si>
    <t>件</t>
  </si>
  <si>
    <t>反映项目专利申请数</t>
  </si>
  <si>
    <t>反映项目发表论文数</t>
  </si>
  <si>
    <t>发放技术资料数</t>
  </si>
  <si>
    <t>反映发放技术宣传材料的情况。</t>
  </si>
  <si>
    <t>技术培训任务完成率</t>
  </si>
  <si>
    <t>反映开展技术培训情况。
技术培训完成率=（实际完成技术培训人数/计划完成技术培训人数）*100%</t>
  </si>
  <si>
    <t>带动企业产出</t>
  </si>
  <si>
    <t>成果示范和推广数量</t>
  </si>
  <si>
    <t>亩/个</t>
  </si>
  <si>
    <t>反映项目成果的示范、推广应用面积</t>
  </si>
  <si>
    <t>反映项目组织产学研合作的单位数</t>
  </si>
  <si>
    <t>转化应用科技成果数</t>
  </si>
  <si>
    <t>反映项目转化应用科技成果书</t>
  </si>
  <si>
    <t>病虫害防治面积</t>
  </si>
  <si>
    <t>反映项目开展的病虫害防治的面积</t>
  </si>
  <si>
    <t>反映社会公众和服务对象的满意度</t>
  </si>
  <si>
    <t>核桃研究院将围绕核桃、薄壳山核桃、青刺果、林下经济及核桃初加工一体化及林下经济协调发展等研究工作，实现核桃、薄壳山核桃、青刺果良种良法栽培，为山区群众发展产业脱贫提供科技支撑。具体为认真开展以桃、薄壳山核桃、青刺果高效栽培技术研究，积极探索林下经济及核桃初加工一体化技术研究：加强科技成果转化示范，转化应用科技成果2项以上。加强核桃、薄壳山核桃、青刺果及香菇种质资源的挖掘和研究，建立示范基地面积1000亩以上，选派科技服务人员组建专业技术服务团队，为2家合作社（企业）开展技术服务；围绕核桃、薄壳山核桃栽培技术开展技术培训，技术培训任务完成率100%，组织产学研合作单位数1个，参加产学研科技人数5人/次，与核桃加工企业开展合作，对核桃初加工一体化技术示范与推广，实现科技成果与市场需求的有效对接，推动林草产业的可持续和高质量发展。</t>
  </si>
  <si>
    <t>建设示范基地</t>
  </si>
  <si>
    <t>反映示范基地的建设完成情况。</t>
  </si>
  <si>
    <t>核桃研究院将围绕核桃、薄壳山核桃、青刺果、林下经济及核桃初加工一体化及林下经济协调发展等研究工作，实现核桃、薄壳山核桃、青刺果良种良法栽培，为山区群众发展产业脱贫提供科技支撑。具体为认真开展以桃、薄壳山核桃、青刺果高效栽培技术研究，积极探索林下经济及核桃初加工一体化技术研究：加强科技成果转化示范，转化应用科技成果2项以上。加强核桃、薄壳山核桃、青刺果及香菇种质资源的挖掘和研究，建立示范基地面积1000亩以上, 选派科技服务人员组建专业技术服务团队，为2家合作社（企业）开展技术服务；围绕核桃、薄壳山核桃栽培技术开展技术培训，技术培训任务完成率100%，组织产学研合作单位数1个，参加产学研科技人数5人/次，与核桃加工企业开展合作，对核桃初加工一体化技术示范与推广,实现科技成果与市场需求的有效对接，推动林草产业的的可持续和高质量发展。</t>
  </si>
  <si>
    <t>申报专利数</t>
  </si>
  <si>
    <t>反映部门申请或授权发明专利、实用新型专利、外观设计专利情况。</t>
  </si>
  <si>
    <t>科研论文数</t>
  </si>
  <si>
    <t>反映开展技术培训情况。技术培训完成率=(实际完成技术培训人数/计划完成技术培训人数)*100%</t>
  </si>
  <si>
    <t>成果转化应用率</t>
  </si>
  <si>
    <t>反映科研成果应用率。成果应用率=（成果转化数/成果数）*100%</t>
  </si>
  <si>
    <t>带动农户收入增加</t>
  </si>
  <si>
    <t>反映项目实施后带动示范区受益人群的增加收入情况。</t>
  </si>
  <si>
    <t>组织产学研合作单位数</t>
  </si>
  <si>
    <t>反映通过项目实施后带动产学研合作情况。</t>
  </si>
  <si>
    <t>转化科技成果应用数</t>
  </si>
  <si>
    <t>反映科技成果的取得与转化应用。</t>
  </si>
  <si>
    <t>服务合作社、企业</t>
  </si>
  <si>
    <t>反映服务合作社、企业数</t>
  </si>
  <si>
    <t>参加产学研科技人数</t>
  </si>
  <si>
    <t>人/次</t>
  </si>
  <si>
    <t>反映项目实施中，选派的科技特派（团）人员参加产学研合作的人次。</t>
  </si>
  <si>
    <t>示范推广面积</t>
  </si>
  <si>
    <t>反映项目成果示范推广成效。</t>
  </si>
  <si>
    <t>项目单位满意度</t>
  </si>
  <si>
    <t>2025年主要绩效目标为：（1）林草科技成果转化再上新台阶。以乡村振兴为契机，以院地合作为抓手，以知识产权运用为重点，完成苗木培育10万株。（2）围绕经济林栽培技术开展技术培训，培训林农50余人次，加强科技成果转化示范，建成100亩成果转化示范基地。实现科技成果与市场需求的有效对接，推动林草生态建设和产业高质量发展。</t>
  </si>
  <si>
    <t>培育优质苗木</t>
  </si>
  <si>
    <t>100000</t>
  </si>
  <si>
    <t>培育林木苗木10万株。</t>
  </si>
  <si>
    <t>收集林木种质资源</t>
  </si>
  <si>
    <t>收集林木种质资源5个。</t>
  </si>
  <si>
    <t>建立示范基地</t>
  </si>
  <si>
    <t>建立成果转化基地100亩</t>
  </si>
  <si>
    <t>培训人数</t>
  </si>
  <si>
    <t>选派科技服务人员为企业开展技术服务，培训人次达50人。</t>
  </si>
  <si>
    <t>基地抚育管理</t>
  </si>
  <si>
    <t>开展热带树木园、经济林基地割灌除草及易燃物清理300亩。</t>
  </si>
  <si>
    <t>成果转化收入</t>
  </si>
  <si>
    <t>500000</t>
  </si>
  <si>
    <t>完成林业科技成果转移转化收入50万元。</t>
  </si>
  <si>
    <t>预算06表</t>
  </si>
  <si>
    <t>2025年部门政府性基金预算支出预算表</t>
  </si>
  <si>
    <t>政府性基金预算支出</t>
  </si>
  <si>
    <t>注：云南省林业和草原局2025年部门预算不涉及政府性基金预算支出，故本表为空表，特此说明。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</si>
  <si>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</si>
  <si>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</si>
  <si>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</si>
  <si>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</si>
  <si>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</si>
  <si>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</si>
  <si>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</si>
  <si>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</si>
  <si>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</si>
  <si>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</si>
  <si>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</si>
  <si>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</si>
  <si>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森林防火物资</t>
  </si>
  <si>
    <t>A02349900 其他安全生产设备</t>
  </si>
  <si>
    <t>批</t>
  </si>
  <si>
    <t>森林草原防火应知应会手册、防火宣传手册</t>
  </si>
  <si>
    <t>C2309019999 其他印刷服务</t>
  </si>
  <si>
    <t>册</t>
  </si>
  <si>
    <t>森林草原航空消防无人机租用</t>
  </si>
  <si>
    <t>C09020500 森林防火服务</t>
  </si>
  <si>
    <t>车辆加油服务</t>
  </si>
  <si>
    <t>C23120302 车辆加油、添加燃料服务</t>
  </si>
  <si>
    <t>车辆维修和保养服务</t>
  </si>
  <si>
    <t>C23120301 车辆维修和保养服务</t>
  </si>
  <si>
    <t>机动车保险服务</t>
  </si>
  <si>
    <t>C1804010201 机动车保险服务</t>
  </si>
  <si>
    <t>办公桌</t>
  </si>
  <si>
    <t>A05010201 办公桌</t>
  </si>
  <si>
    <t>张</t>
  </si>
  <si>
    <t>笔记本电脑</t>
  </si>
  <si>
    <t>A02010108 便携式计算机</t>
  </si>
  <si>
    <t>茶几</t>
  </si>
  <si>
    <t>A05010204 茶几</t>
  </si>
  <si>
    <t>多功能一体机</t>
  </si>
  <si>
    <t>A02020400 多功能一体机</t>
  </si>
  <si>
    <t>彩色数码复印机</t>
  </si>
  <si>
    <t>A02020100 复印机</t>
  </si>
  <si>
    <t>黑白数码复印机</t>
  </si>
  <si>
    <t>普通黑白复印机</t>
  </si>
  <si>
    <t>复印纸</t>
  </si>
  <si>
    <t>A05040101 复印纸</t>
  </si>
  <si>
    <t>箱</t>
  </si>
  <si>
    <t>办公软件</t>
  </si>
  <si>
    <t>A08060301 基础软件</t>
  </si>
  <si>
    <t>专用办公软件</t>
  </si>
  <si>
    <t>书柜</t>
  </si>
  <si>
    <t>A05010501 书柜</t>
  </si>
  <si>
    <t>组</t>
  </si>
  <si>
    <t>台式电脑</t>
  </si>
  <si>
    <t>A02010105 台式计算机</t>
  </si>
  <si>
    <t>机关印刷服务</t>
  </si>
  <si>
    <t>C2309019901 公文用纸、资料汇编、信封印刷服务</t>
  </si>
  <si>
    <t>机关物业管理服务</t>
  </si>
  <si>
    <t>C21040001 物业管理服务</t>
  </si>
  <si>
    <t>便携式计算机</t>
  </si>
  <si>
    <t>车辆加油</t>
  </si>
  <si>
    <t>车辆维修保养</t>
  </si>
  <si>
    <t>车辆保险</t>
  </si>
  <si>
    <t>打印机</t>
  </si>
  <si>
    <t>A02021000 打印机</t>
  </si>
  <si>
    <t>电脑软件</t>
  </si>
  <si>
    <t>空调</t>
  </si>
  <si>
    <t>A02061804 空调机</t>
  </si>
  <si>
    <t>碎纸机</t>
  </si>
  <si>
    <t>A02021301 碎纸机</t>
  </si>
  <si>
    <t>电脑</t>
  </si>
  <si>
    <t>信创设备购置</t>
  </si>
  <si>
    <t>公务用车维修保养</t>
  </si>
  <si>
    <t>公务用车保险</t>
  </si>
  <si>
    <t>计算机软件</t>
  </si>
  <si>
    <t>省林草局下属省林业社会保险中心信创项目</t>
  </si>
  <si>
    <t>台式计算机</t>
  </si>
  <si>
    <t>保密柜</t>
  </si>
  <si>
    <t>A05010504 保密柜</t>
  </si>
  <si>
    <t>印刷支出</t>
  </si>
  <si>
    <t>文件柜</t>
  </si>
  <si>
    <t>A05010502 文件柜</t>
  </si>
  <si>
    <t>移动存储设备</t>
  </si>
  <si>
    <t>A02010508 移动存储设备</t>
  </si>
  <si>
    <t>车辆燃油费</t>
  </si>
  <si>
    <t>车辆维修和保养</t>
  </si>
  <si>
    <t>A02021003 A4黑白打印机</t>
  </si>
  <si>
    <t>华为笔记本电脑</t>
  </si>
  <si>
    <t>印刷服务</t>
  </si>
  <si>
    <t>车辆燃油</t>
  </si>
  <si>
    <t>车辆维修</t>
  </si>
  <si>
    <t>A3黑白打印机</t>
  </si>
  <si>
    <t>A02021001 A3黑白打印机</t>
  </si>
  <si>
    <t>触控一体机</t>
  </si>
  <si>
    <t>A02020800 触控一体机</t>
  </si>
  <si>
    <t>C23090101 单证印刷服务</t>
  </si>
  <si>
    <t>A4多功能一体机</t>
  </si>
  <si>
    <t>复印机</t>
  </si>
  <si>
    <t>会议椅</t>
  </si>
  <si>
    <t>A05010303 会议椅</t>
  </si>
  <si>
    <t>把</t>
  </si>
  <si>
    <t>会议桌</t>
  </si>
  <si>
    <t>A05010202 会议桌</t>
  </si>
  <si>
    <t>空调机</t>
  </si>
  <si>
    <t>针式打印机</t>
  </si>
  <si>
    <t>A02021006 票据打印机</t>
  </si>
  <si>
    <t>保密文件柜</t>
  </si>
  <si>
    <t>A05010599 其他柜类</t>
  </si>
  <si>
    <t>投影仪</t>
  </si>
  <si>
    <t>A02020200 投影仪</t>
  </si>
  <si>
    <t>物业管理服务</t>
  </si>
  <si>
    <t>C21040000 物业管理服务</t>
  </si>
  <si>
    <t>信创便携式计算机</t>
  </si>
  <si>
    <t>信创台式计算机</t>
  </si>
  <si>
    <t>公务用车燃油</t>
  </si>
  <si>
    <t>公务用车维修保养服务</t>
  </si>
  <si>
    <t>彩色打印机</t>
  </si>
  <si>
    <t>A02021004 A4彩色打印机</t>
  </si>
  <si>
    <t>OA专用打印机</t>
  </si>
  <si>
    <t>黑白打印机</t>
  </si>
  <si>
    <t>食堂用洗碗机</t>
  </si>
  <si>
    <t>A05020102 炊事机械</t>
  </si>
  <si>
    <t>彩色复印机</t>
  </si>
  <si>
    <t>复印用纸A3</t>
  </si>
  <si>
    <t>复印用纸A4</t>
  </si>
  <si>
    <t>OA办公电脑软件</t>
  </si>
  <si>
    <t>计算机保密检查软件</t>
  </si>
  <si>
    <t>仓库货架</t>
  </si>
  <si>
    <t>A05010602 金属质架类</t>
  </si>
  <si>
    <t>人事档案信息系统</t>
  </si>
  <si>
    <t>A08060399 其他计算机软件</t>
  </si>
  <si>
    <t>扫描仪</t>
  </si>
  <si>
    <t>A02021118 扫描仪</t>
  </si>
  <si>
    <t>文件用书柜</t>
  </si>
  <si>
    <t>OA办公电脑</t>
  </si>
  <si>
    <t>普通办公电脑</t>
  </si>
  <si>
    <t>GNSS定位设备</t>
  </si>
  <si>
    <t>A02071300 卫星定位导航设备</t>
  </si>
  <si>
    <t>无人机</t>
  </si>
  <si>
    <t>A02430900 无人机</t>
  </si>
  <si>
    <t>自然中心2025年度物业管理费</t>
  </si>
  <si>
    <t>电脑采购</t>
  </si>
  <si>
    <t>2025年核查中心车辆加油、添加燃料服务</t>
  </si>
  <si>
    <t>2025年核查中心车辆维修和保养服务</t>
  </si>
  <si>
    <t>2025年核查中心机动车保险服务</t>
  </si>
  <si>
    <t>2025年核查中心复印纸采购</t>
  </si>
  <si>
    <t>盒</t>
  </si>
  <si>
    <t>2025年核查中心物业管理服务</t>
  </si>
  <si>
    <t>安保、保洁、维修、食堂</t>
  </si>
  <si>
    <t>云南省林草局设备更换和网络安全加固项目</t>
  </si>
  <si>
    <t>A02010000 信息化设备</t>
  </si>
  <si>
    <t>云南省林草局古茶树管理系统升级改造项目</t>
  </si>
  <si>
    <t>C16010000 软件开发服务</t>
  </si>
  <si>
    <t>云南省林草局森林草原防灭火资源整合项目</t>
  </si>
  <si>
    <t>云南省林草局数字林业一平台（一期）建设项目</t>
  </si>
  <si>
    <t>云南省林草局线路租赁项目</t>
  </si>
  <si>
    <t>C17010200 网络接入服务</t>
  </si>
  <si>
    <t>云南省林草局系统运维项目</t>
  </si>
  <si>
    <t>C16070000 运行维护服务</t>
  </si>
  <si>
    <t>数据库</t>
  </si>
  <si>
    <t>A0806030301 通用应用软件</t>
  </si>
  <si>
    <t>公务用车保养维修服务</t>
  </si>
  <si>
    <t>公务用车保险服务</t>
  </si>
  <si>
    <t>软件</t>
  </si>
  <si>
    <t>A08060300 计算机软件</t>
  </si>
  <si>
    <t>C23090100 印刷服务</t>
  </si>
  <si>
    <t>A02020000 办公设备</t>
  </si>
  <si>
    <t>A4黑白打印机</t>
  </si>
  <si>
    <t>票据打印机</t>
  </si>
  <si>
    <t>A02060000 电气设备</t>
  </si>
  <si>
    <t>货梯</t>
  </si>
  <si>
    <t>A02050000 机械设备</t>
  </si>
  <si>
    <t>客梯</t>
  </si>
  <si>
    <t>办公椅</t>
  </si>
  <si>
    <t>A05010000 家具</t>
  </si>
  <si>
    <t>单人沙发</t>
  </si>
  <si>
    <t>高脚凳</t>
  </si>
  <si>
    <t>其他台、桌类</t>
  </si>
  <si>
    <t>三人沙发</t>
  </si>
  <si>
    <t>小茶几</t>
  </si>
  <si>
    <t>折叠椅</t>
  </si>
  <si>
    <t>信创电脑</t>
  </si>
  <si>
    <t>信创普通电脑</t>
  </si>
  <si>
    <t>项目成果印刷服务</t>
  </si>
  <si>
    <t>公务用车定点加油</t>
  </si>
  <si>
    <t>公务用车维修和保养</t>
  </si>
  <si>
    <t>材料复制印刷</t>
  </si>
  <si>
    <t>项目成果文本印刷</t>
  </si>
  <si>
    <t>仓库重型置物架</t>
  </si>
  <si>
    <t>密集架</t>
  </si>
  <si>
    <t>其他椅凳</t>
  </si>
  <si>
    <t>A05010399 其他椅凳类</t>
  </si>
  <si>
    <t>条码打印机</t>
  </si>
  <si>
    <t>A02021007 条码打印机</t>
  </si>
  <si>
    <t>物业管理及职工食堂餐饮服务</t>
  </si>
  <si>
    <t>成果文件印刷服务</t>
  </si>
  <si>
    <t>外业租车</t>
  </si>
  <si>
    <t>C23110300 车辆及其他运输机械租赁服务</t>
  </si>
  <si>
    <t>电脑打印机</t>
  </si>
  <si>
    <t>机房应用服务器</t>
  </si>
  <si>
    <t>A02010104 服务器</t>
  </si>
  <si>
    <t>立式空调</t>
  </si>
  <si>
    <t>成果装订印刷</t>
  </si>
  <si>
    <t>C23090199 其他印刷服务</t>
  </si>
  <si>
    <t>公务车辆加油</t>
  </si>
  <si>
    <t>公务车辆维修维护</t>
  </si>
  <si>
    <t>公务车辆保险</t>
  </si>
  <si>
    <t>办公用复印纸</t>
  </si>
  <si>
    <t>成果资料印刷服务</t>
  </si>
  <si>
    <t>租车服务</t>
  </si>
  <si>
    <t>台式机信创系统</t>
  </si>
  <si>
    <t>监测点虫情测报灯</t>
  </si>
  <si>
    <t>A02061999 其他照明设备</t>
  </si>
  <si>
    <t xml:space="preserve">监测点小气象自动采集仪 </t>
  </si>
  <si>
    <t>非法入侵报警系统</t>
  </si>
  <si>
    <t>A02370400 安全、检查、监视、报警设备</t>
  </si>
  <si>
    <t>十防监控系统</t>
  </si>
  <si>
    <t>视频监控系统</t>
  </si>
  <si>
    <t>漏水驱鼠监测系统</t>
  </si>
  <si>
    <t>A02360500 环保监测设备</t>
  </si>
  <si>
    <t>环境安全健康系统</t>
  </si>
  <si>
    <t>A02061806 空气净化设备</t>
  </si>
  <si>
    <t>无人机保险</t>
  </si>
  <si>
    <t>C1804010299 其他财产保险服务</t>
  </si>
  <si>
    <t>其他柜类</t>
  </si>
  <si>
    <t>智能手持机</t>
  </si>
  <si>
    <t>A02010199 其他计算机</t>
  </si>
  <si>
    <t>档案密集架</t>
  </si>
  <si>
    <t>A02049900 其他图书档案设备</t>
  </si>
  <si>
    <t>立方米</t>
  </si>
  <si>
    <t>全智能档案密集架</t>
  </si>
  <si>
    <t>智慧档案数据可视化设备</t>
  </si>
  <si>
    <t>智能密集架智能控制套件</t>
  </si>
  <si>
    <t>档案消毒柜</t>
  </si>
  <si>
    <t>A02040299 其他图书档案消毒设备</t>
  </si>
  <si>
    <t>射频识别技术标签（RFID）</t>
  </si>
  <si>
    <t>A02080199 其他无线电通信设备</t>
  </si>
  <si>
    <t>门禁管理系统</t>
  </si>
  <si>
    <t>A02010399 其他信息安全设备</t>
  </si>
  <si>
    <t>智能门禁</t>
  </si>
  <si>
    <t>本</t>
  </si>
  <si>
    <t>长焦镜头</t>
  </si>
  <si>
    <t>A02021126 数据录入设备</t>
  </si>
  <si>
    <t>鸣声记录仪（固定）</t>
  </si>
  <si>
    <t>鸣声记录仪（移动）</t>
  </si>
  <si>
    <t>野生动物声纹监测仪（含处理软件）</t>
  </si>
  <si>
    <t>档案管理系统</t>
  </si>
  <si>
    <t>防磁柜</t>
  </si>
  <si>
    <t>A02040300 图书档案保护设备</t>
  </si>
  <si>
    <t>馆员工作站一体机</t>
  </si>
  <si>
    <t>A02010107 图形工作站</t>
  </si>
  <si>
    <t>台式图形工作站</t>
  </si>
  <si>
    <t>移动图形工作站</t>
  </si>
  <si>
    <t>移动硬盘（5T）</t>
  </si>
  <si>
    <t>户外测距热成像仪</t>
  </si>
  <si>
    <t>A02112700 综合测量仪</t>
  </si>
  <si>
    <t>汽车燃油服务</t>
  </si>
  <si>
    <t>汽车维修和保养服务</t>
  </si>
  <si>
    <t>汽车保险服务</t>
  </si>
  <si>
    <t>高光谱相机</t>
  </si>
  <si>
    <t>多光谱数据仿演软件</t>
  </si>
  <si>
    <t>A0806030302 行业应用软件</t>
  </si>
  <si>
    <t>不间断电源</t>
  </si>
  <si>
    <t>A02061504 不间断电源</t>
  </si>
  <si>
    <t>汽车租赁服务</t>
  </si>
  <si>
    <t>车辆维修服务</t>
  </si>
  <si>
    <t>无纸化办公设备一套</t>
  </si>
  <si>
    <t>A05010800 组合家具</t>
  </si>
  <si>
    <t>车辆维修及保养</t>
  </si>
  <si>
    <t>印刷费服务</t>
  </si>
  <si>
    <t xml:space="preserve"> 物业管理服务</t>
  </si>
  <si>
    <t>显示屏</t>
  </si>
  <si>
    <t>A02021103 LED显示屏</t>
  </si>
  <si>
    <t>便携式机计算机-加查核桃优株穗条快繁与高产采穗圃的营建</t>
  </si>
  <si>
    <t>便携式计算机-2024年国家重要野生种质资源库</t>
  </si>
  <si>
    <t>便携式计算机-《西部林业科学》编辑部</t>
  </si>
  <si>
    <t>便携式计算机-食用林产品监测</t>
  </si>
  <si>
    <t>UPS不间断电源-食用林产品监测</t>
  </si>
  <si>
    <t>复印纸-食用林产品监测</t>
  </si>
  <si>
    <t>印刷服务-《西部林业科学》编辑部</t>
  </si>
  <si>
    <t>印刷服务-《西部林业科学》编辑部印刷费</t>
  </si>
  <si>
    <t>柜类</t>
  </si>
  <si>
    <t>A05010500 柜类</t>
  </si>
  <si>
    <t>会议、住宿、餐饮服务</t>
  </si>
  <si>
    <t>C22000000 会议、展览、住宿和餐饮服务</t>
  </si>
  <si>
    <t>基础软件</t>
  </si>
  <si>
    <t>基础软件-项目资金</t>
  </si>
  <si>
    <t>窗帘</t>
  </si>
  <si>
    <t>床</t>
  </si>
  <si>
    <t>危险化学品存储柜-食用林产品监测</t>
  </si>
  <si>
    <t>智能型化学品存储柜-食用林产品监测</t>
  </si>
  <si>
    <t>桌类</t>
  </si>
  <si>
    <t>A05010200 台、桌类</t>
  </si>
  <si>
    <t>台式计算机-《西部林业科学》编辑部</t>
  </si>
  <si>
    <t>台式计算机-澄江甸垛龙潭调水工程致死红椿树损害评估及恢复补种方案编制</t>
  </si>
  <si>
    <t>台式计算机-极小种群树种华盖木培育技术服务</t>
  </si>
  <si>
    <t>台式计算机-怒江草果高效栽培技术集成与示范</t>
  </si>
  <si>
    <t xml:space="preserve">台 </t>
  </si>
  <si>
    <t>台式计算机-人事处-科技工作者调查站点工作经费</t>
  </si>
  <si>
    <t>台式计算机-食用林产品监测</t>
  </si>
  <si>
    <t>台式计算机-项目资金</t>
  </si>
  <si>
    <t>台式计算机-云南林草科技服务数字化平台项目</t>
  </si>
  <si>
    <t>液晶显示器-云南省10种兰科植物监测项目</t>
  </si>
  <si>
    <t>A02021104 液晶显示器</t>
  </si>
  <si>
    <t>液晶显示器-云南松良种补助技术支撑</t>
  </si>
  <si>
    <t>A05010300 椅凳类</t>
  </si>
  <si>
    <t>印刷服务-工业思茅松品种选育</t>
  </si>
  <si>
    <t>印刷和出版服务-珍稀濒危植物保护及恢复技术</t>
  </si>
  <si>
    <t>C23090000 印刷和出版服务</t>
  </si>
  <si>
    <t>印刷服务-2025年科技活动周</t>
  </si>
  <si>
    <t>印刷服务-2025年总站（秘书处）监测运行补助</t>
  </si>
  <si>
    <t>印刷服务-林花林药种质资源收集及利用示范</t>
  </si>
  <si>
    <t>印刷服务-千种滇产木材标本收集和数字化建设</t>
  </si>
  <si>
    <t>印刷服务-退耕还林生态效益2025年度监测</t>
  </si>
  <si>
    <t>印刷服务-云南林草科普能力建设</t>
  </si>
  <si>
    <t>印刷服务-云南省草品种审定（2025）</t>
  </si>
  <si>
    <t>LED显示屏</t>
  </si>
  <si>
    <t>数字照相机</t>
  </si>
  <si>
    <t>A02020501 数字照相机</t>
  </si>
  <si>
    <t>月/年</t>
  </si>
  <si>
    <t>一般人员办公椅</t>
  </si>
  <si>
    <t>A05010301 办公椅</t>
  </si>
  <si>
    <t>智能视频会议办公一体机</t>
  </si>
  <si>
    <t>一体机（激光）</t>
  </si>
  <si>
    <t>固定工作站</t>
  </si>
  <si>
    <t>书柜（处级）</t>
  </si>
  <si>
    <t>预算08表</t>
  </si>
  <si>
    <t>2025年部门政府购买服务预算表</t>
  </si>
  <si>
    <t>政府购买服务项目</t>
  </si>
  <si>
    <t>政府购买服务目录</t>
  </si>
  <si>
    <t>A1401 防灾减灾预警、预报服务</t>
  </si>
  <si>
    <t>印制森林防火应知应会手册、防火宣传手册</t>
  </si>
  <si>
    <t>B1104 印刷和出版服务</t>
  </si>
  <si>
    <t>B1101 维修保养服务</t>
  </si>
  <si>
    <t>古树名木保护宣传活动</t>
  </si>
  <si>
    <t>A1502 公共公益宣传服务</t>
  </si>
  <si>
    <t>国债项目宣传片</t>
  </si>
  <si>
    <t>高原特色森林生态产品招商推介活动</t>
  </si>
  <si>
    <t>A1503 公共公益展览服务</t>
  </si>
  <si>
    <t>立法、立法后评估等法律咨询服务</t>
  </si>
  <si>
    <t>B0102 法律咨询服务</t>
  </si>
  <si>
    <t>干热河谷区林业生态修复对策研究</t>
  </si>
  <si>
    <t>B0203 政策（立法）研究服务</t>
  </si>
  <si>
    <t>审计稽查</t>
  </si>
  <si>
    <t>B0302 审计服务</t>
  </si>
  <si>
    <t>重点项目绩效评价</t>
  </si>
  <si>
    <t>B0702 评估和评价服务</t>
  </si>
  <si>
    <t>全过程预算绩效管理技术服务</t>
  </si>
  <si>
    <t>B0801 咨询服务</t>
  </si>
  <si>
    <t>B1102 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</si>
  <si>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</si>
  <si>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</si>
  <si>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</si>
  <si>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</si>
  <si>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</si>
  <si>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</si>
  <si>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</si>
  <si>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</si>
  <si>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</si>
  <si>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</si>
  <si>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</si>
  <si>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</si>
  <si>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</si>
  <si>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</si>
  <si>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</si>
  <si>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</si>
  <si>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</si>
  <si>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</si>
  <si>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</si>
  <si>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</si>
  <si>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</si>
  <si>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</si>
  <si>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</si>
  <si>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</si>
  <si>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天保工程及森林生态效益补偿补助资金</t>
  </si>
  <si>
    <t>林业专项资金</t>
  </si>
  <si>
    <t>云南省森林火灾保险补助资金</t>
  </si>
  <si>
    <t>云南省森林防火专项经费</t>
  </si>
  <si>
    <t>森林植被恢复费支出补助资金</t>
  </si>
  <si>
    <t>省级公益林森林生态效益补偿资金</t>
  </si>
  <si>
    <t>预算09-2表</t>
  </si>
  <si>
    <t>2025年省对下转移支付绩效目标表</t>
  </si>
  <si>
    <t>一是实现全省重点公益林全部参保，商品林按林农自愿的原则，做到根据实际财力应保尽保，通过不断督促各州市林业部门认真督促承保公司履行商品林农保费收缴主体职责，切实将国家的惠民政策落到实处，公益林参保率不低于95%，商品林参保率不低于45%；二是保险期内发生的所有森林火灾保险案件得到及时、足额赔付，有效化解森林火灾风险；三是所有受灾森林得到及时恢复，有效保护森林资源安全；四是通过督促承保公司认真履行防灾防损义务等方式，不断加强森林防火力量，确保全省森林防火森林火灾受害率控制在0.9‰以内，有效降低森林火灾对森林资源的危害，有效保护生态环境，确保云南省森林生态安全。</t>
  </si>
  <si>
    <t>公益林参保率</t>
  </si>
  <si>
    <t>反映全省公益林参保的情况。
公益林参保率=全省公益林投保面积/全省公益林面积*100%</t>
  </si>
  <si>
    <t>商品林参保率</t>
  </si>
  <si>
    <t>45</t>
  </si>
  <si>
    <t>反映全省商品林参保的情况。
商品林参保率=全省商品林投保面积/全省商品林面积*100%</t>
  </si>
  <si>
    <t>年度火灾保险结案率</t>
  </si>
  <si>
    <t>反映年度已结案的受灾面积的情况。
年度保险结案率=森林火灾保险年度已结案件数/受理案件起数*100%</t>
  </si>
  <si>
    <t>反映森林火灾受害情况。
森林火灾受害率=受灾森林面积/全省森林面积*100%
受灾森林恢复率=上年度森林火灾受害面积纳入本年造林的面积/本年度造林面积*100%</t>
  </si>
  <si>
    <t>参保林农满意度</t>
  </si>
  <si>
    <t>92</t>
  </si>
  <si>
    <t>反映参保林农对森林火灾保险政策及保险服务机构的满意程度。</t>
  </si>
  <si>
    <t xml:space="preserve">按照“管好公益林，用好补偿金”的总体要求，通过对省级公益林严格保护，省级森林生态效益补偿森林管护任务完成率达100%，科学管理，优化森林结构，提高森林质量，增强森林生态功能，真正使省级公益林形成高效、稳定的森林生态系统，使省级公益林发挥最大的生态效益和社会效益，林业有害生物成灾率不高于4‰，森林火灾受害率不高于0.9‰，满足保障国土安全、促进经济社会可持续发展以及构建和谐社会的要求。  </t>
  </si>
  <si>
    <t>省级森林生态效益补偿森林管护任务完成率</t>
  </si>
  <si>
    <t>反映对省级公益林管护情况。
任务完成率=（省级公益林实际森林管护面积/计划管护面积）*100%。</t>
  </si>
  <si>
    <t>管护协议签订率</t>
  </si>
  <si>
    <t xml:space="preserve">反映省级公益林管护协议签订情况。
</t>
  </si>
  <si>
    <t>带动项目受益林农增收</t>
  </si>
  <si>
    <t>元/人</t>
  </si>
  <si>
    <t>反映项目实施区域内受益林农（参与森林管护、森林抚育等）从工程区项目实施中获得收入增收情况。</t>
  </si>
  <si>
    <t>反映林业有害生物成灾情况。
林业有害生物成灾率=林业有害生物成灾面积/寄主面积*1000‰</t>
  </si>
  <si>
    <t>反映项目实施后工程区森林火灾受害情况。
森林火灾受害率=受灾森林面积/全省森林面积*100%</t>
  </si>
  <si>
    <t>林权权益人满意度</t>
  </si>
  <si>
    <t>反映林权权益人对森林生态效益补偿执行情况。</t>
  </si>
  <si>
    <t>受益公众满意度</t>
  </si>
  <si>
    <t>社会公众对公益林保护的目标、措施、效果等的评价 
满意度=满意人数/被调查总人数*100%</t>
  </si>
  <si>
    <t>始终秉承“山水林田湖草是一个生命共同体，要实行统一保护、统一修复”的理念，从生态系统的整体性、系统性考虑，开展生态保护修复和国土绿化：统筹考虑绿化空间和资源状况差异性，以中幼林抚育、退化林修复等森林质量提升为支持重点，兼顾人工造林、草原生态修复治理等任务，采取综合措施，促进增强林草生态系统服务功能和碳汇功能；利用国土绿化项目支持乡村美化绿化；依托保障性苗圃基地加强良种苗木培育和苗木供给，提高良种使用率；强化技术支撑，提高城乡绿化覆盖率，扩大绿地面积和绿美效果；开展林草湿荒普查工作，全面摸清搞准全省林草湿资源底数；聚焦提高森林质量和综合效益双重目标，分区施策分类经营；强化资源利用政策支撑和配套保障，积极打造现代林产业，推进林草产业提质增速。</t>
  </si>
  <si>
    <t>生态修复任务完成率</t>
  </si>
  <si>
    <t>反映重点区域生态修复任务完成情况。生态修复任务完成率=实际生态修复任务完成量/计划生态修复任务完成量×100%。</t>
  </si>
  <si>
    <t>国土绿化任务完成率</t>
  </si>
  <si>
    <t>反映国土绿化任务完成情况。国土绿化任务完成率=实际国土绿化任务完成量/计划国土绿化任务完成量×100%。</t>
  </si>
  <si>
    <t>反映重点区域生态修复、国土绿化、防火阻隔系统项目年度实施完成内容验收情况。
竣工验收合格率=（验收合格单元工程（任务）数量/年度完工工程（任务）总数）×100%。</t>
  </si>
  <si>
    <t>项目计划进度完成及时率</t>
  </si>
  <si>
    <t>反映重点区域生态修复、国土绿化、防火阻隔系统建设任务按计划完成及时率情况。
计划完工率=实际完成工程项目个数/按计划应完成项目个数。</t>
  </si>
  <si>
    <t>受益人群覆盖率</t>
  </si>
  <si>
    <t>反映重点区域生态修复、国土绿化、、防火阻隔系统项目受益人群或地区的实现情况。
受益人群覆盖率=（实际实现受益人群数/计划实现受益人群数）*100%</t>
  </si>
  <si>
    <t>乡村绿化覆盖率</t>
  </si>
  <si>
    <t>47.45</t>
  </si>
  <si>
    <t>反映乡村绿化项目受益人群或地区的实现情况。
乡村绿化覆盖率=（实际实现绿化覆盖面积/项目实施区域总面积）×100%</t>
  </si>
  <si>
    <t>受益群众满意度</t>
  </si>
  <si>
    <t>调查人群中对项目实施的满意度。
受益群众满意度=（调查人群中对项目实施满意人数/问卷调查人数）*100%</t>
  </si>
  <si>
    <t>在全省16个州（市）、129个县（市、区）开展野生动物公众责任保险工作，逐步建立健全完善的野生动物公众责任保险制度和保障机制，提高野生动物肇事预防和应急处置能力，实现野生动物得保护、受灾群众得实惠的目标。
一是解决野生动物肇事给受害群众造成的人身损害和财产损失，使全省范围内有野生动物损害造成的损失均能得到补偿，野生动物肇事公众责任保险覆盖率达100%，年度保险结案率达95%以上，切实维护公民、法人及其它组织的合法权益，使人民群众不因野生动物肇事致贫。
二是缓解野生动物保护与肇事的矛盾和冲突，提高群众保护动物的积极性，促进野生动物保护事业持续健康发展，为建设生物多样性宝库打下坚实基础。</t>
  </si>
  <si>
    <t>州市参保率</t>
  </si>
  <si>
    <t>反映全省16州（市）、129个县（市、区）野生动物公众责任保险参保数占比。</t>
  </si>
  <si>
    <t>在全省16个州市129个县区市开展野生动物公众责任保险工作，逐步建立健全完善的野生动物公众责任保险制度和保障机制，提高野生动物肇事预防和应急处置能力，实现野生动物得保护、受灾群众得实惠的目标。
一是解决野生动物肇事给受害群众造成的人身损害和财产损失，使全省范围内有野生动物损害造成的损失均能得到补偿，野生动物肇事公众责任保险覆盖率达100%，年度保险结案率达95%以上，切实维护公民、法人及其它组织的合法权益，使人民群众不因野生动物肇事致贫。
二是缓解野生动物保护与肇事的矛盾和冲突，提高群众保护动物的积极性，促进野生动物保护事业持续健康发展，为建设生物多样性宝库打下坚实基础。</t>
  </si>
  <si>
    <t>受益人（户）数</t>
  </si>
  <si>
    <t>25000</t>
  </si>
  <si>
    <t>人(户)</t>
  </si>
  <si>
    <t xml:space="preserve">反映野生动物公众责任保险效益是否到达预估成果情况。
</t>
  </si>
  <si>
    <t>年度保险结案率</t>
  </si>
  <si>
    <t xml:space="preserve">反映野生动物公众责任保险效益是否到达预估成果情况。
</t>
  </si>
  <si>
    <t>赔付资金到账及时率</t>
  </si>
  <si>
    <t>反映野生动物肇事事件处置及时情况。</t>
  </si>
  <si>
    <t>保险简单赔付率</t>
  </si>
  <si>
    <t>&gt;</t>
  </si>
  <si>
    <t>反映野生动物公众责任保险效益是否到达预估成果情况。</t>
  </si>
  <si>
    <t>致害损失补偿率</t>
  </si>
  <si>
    <t>重点保护野生动物受害率</t>
  </si>
  <si>
    <t>反映在全省16个州（市）、129个县（市、区）开展野生动物公众责任保险试点工作，逐步减少野生动物肇事情况的发生数。</t>
  </si>
  <si>
    <t>反映受益对象满意度情况。</t>
  </si>
  <si>
    <t>对省级公益林实施合理补偿，确保补偿资金及时足额到达补偿对象手中，完成2025年度省级公益林森林生态效益补偿兑现工作，做好政策宣传工作，增强林农爱林护林极积性，保证省级公益林发挥生态效益和社会效益。</t>
  </si>
  <si>
    <t>应获补对象数</t>
  </si>
  <si>
    <t>万人(户)</t>
  </si>
  <si>
    <t>反映应当获补助人员数量情况。</t>
  </si>
  <si>
    <t>兑现标准准确率</t>
  </si>
  <si>
    <t>严格按照既定标准实施补偿，准确兑付补助的情况。</t>
  </si>
  <si>
    <t>政策知晓率</t>
  </si>
  <si>
    <t>反映补助政策的宣传效果情况。
政策知晓率=调查中补助政策知晓人数/调查总人数*100%</t>
  </si>
  <si>
    <t>反映获补助受益对象的满意程度。</t>
  </si>
  <si>
    <t xml:space="preserve">通过每年森林防火专项经费的投入，全省林地防火任务管护面积实现全覆盖，将加强森林火灾预防和早期处置、预防体系和地方森林消防队伍建设，2025年实现地方专业（半专业）队伍建设不低于1支/县，按年度计划及时购置防火物资，确保进入下轮防火期前完成采购入库；全面提升我省森林火灾的综合防控能力，省级对县级防火单位森林防火宣传实现覆盖率不低于80%，瞭望台重点区域火情监测覆盖率达到85%以上，森林火灾受害率不高于0.9‰，有力地保护森林资源、生态安全和人民群众的生命财产安全。 </t>
  </si>
  <si>
    <t>全省林地防火任务管护数</t>
  </si>
  <si>
    <t>37453.45</t>
  </si>
  <si>
    <t>万亩</t>
  </si>
  <si>
    <t>反映对全省林地防火管护完成数量情况。</t>
  </si>
  <si>
    <t>地方专业（半专业）队伍建设数</t>
  </si>
  <si>
    <t>支</t>
  </si>
  <si>
    <t>县、乡（镇）分别组建地方专业（半专业）队，并配备机具、防火装备。</t>
  </si>
  <si>
    <t>林草防火部门应急演练次数</t>
  </si>
  <si>
    <t>县、乡（镇）林草防地方专业（半专业）扑火队应在考核 年度内组织不少于1次应急演练。</t>
  </si>
  <si>
    <t>防火部门岗位培训完成率</t>
  </si>
  <si>
    <t>州、县、乡三级林草防火部门工作人员培训完成达到60%以上</t>
  </si>
  <si>
    <t>防火物资储备任务完成及时率</t>
  </si>
  <si>
    <t>州、ⅠⅡ级火险县、重点乡（镇）分别不少于80万元、50万元、30万元、5万元的标准储备防火物资，在2025年12月1日前储备物资及时到位。</t>
  </si>
  <si>
    <t>全省129个县学校、林区、景区、公众媒体是否有标语、宣传碑牌、森林防火五彩旗、手机短信提醒等宣传措施。</t>
  </si>
  <si>
    <t>年森林火灾受害率控制在0.9‰以内</t>
  </si>
  <si>
    <t>重点林区火情监测覆盖率达到85%以上。</t>
  </si>
  <si>
    <t>林农对森林防火工作满意度</t>
  </si>
  <si>
    <t>林农对森林防火工作满意度达到80%以上。</t>
  </si>
  <si>
    <t>预算10表</t>
  </si>
  <si>
    <t>2025年新增资产配置表</t>
  </si>
  <si>
    <t>资产类别</t>
  </si>
  <si>
    <t>资产分类代码.名称</t>
  </si>
  <si>
    <t>资产名称</t>
  </si>
  <si>
    <t>计量单位</t>
  </si>
  <si>
    <t>财政部门批复数（元）</t>
  </si>
  <si>
    <t>单价</t>
  </si>
  <si>
    <t>金额</t>
  </si>
  <si>
    <t>设备</t>
  </si>
  <si>
    <t>图形工作站</t>
  </si>
  <si>
    <t>专用安全门禁设备</t>
  </si>
  <si>
    <t>高速彩色复印机</t>
  </si>
  <si>
    <t>高速黑白复印机</t>
  </si>
  <si>
    <t>家具和用品</t>
  </si>
  <si>
    <t>A05020101 厨房操作台</t>
  </si>
  <si>
    <t>电灶</t>
  </si>
  <si>
    <t>A05020199 其他厨卫用具</t>
  </si>
  <si>
    <t>蒸饭车</t>
  </si>
  <si>
    <t>无形资产</t>
  </si>
  <si>
    <t>配套操作系统</t>
  </si>
  <si>
    <t>专用电脑操作系统</t>
  </si>
  <si>
    <t>A02010502 磁盘阵列</t>
  </si>
  <si>
    <t>独立磁盘冗余列阵</t>
  </si>
  <si>
    <t>A02021099 其他打印机</t>
  </si>
  <si>
    <t>A02091001 普通电视设备（电视机）</t>
  </si>
  <si>
    <t>电视</t>
  </si>
  <si>
    <t>A02091102 通用摄像机</t>
  </si>
  <si>
    <t>4G红外相机</t>
  </si>
  <si>
    <t>普通红外相机</t>
  </si>
  <si>
    <t>动植物标本展示柜</t>
  </si>
  <si>
    <t>油烟机</t>
  </si>
  <si>
    <t>A05029900 其他用具</t>
  </si>
  <si>
    <t>冰柜</t>
  </si>
  <si>
    <t>净水器</t>
  </si>
  <si>
    <t>消毒柜</t>
  </si>
  <si>
    <t>电脑系统</t>
  </si>
  <si>
    <t>购置信创产品</t>
  </si>
  <si>
    <t>针式票据打印机</t>
  </si>
  <si>
    <t>A02052302 冷库制冷设备</t>
  </si>
  <si>
    <t>制冷设备</t>
  </si>
  <si>
    <t>A02052305 空调机组</t>
  </si>
  <si>
    <t>A02091104 平板显示设备</t>
  </si>
  <si>
    <t>展厅展示屏</t>
  </si>
  <si>
    <t>OA专用电脑</t>
  </si>
  <si>
    <t>OA电脑专用打印机</t>
  </si>
  <si>
    <t>A4彩色打印机</t>
  </si>
  <si>
    <t>档案用书柜</t>
  </si>
  <si>
    <t>仓库用货架</t>
  </si>
  <si>
    <t>A08060302 支撑软件</t>
  </si>
  <si>
    <t>OA电脑办公软件</t>
  </si>
  <si>
    <t>计算机终端保密检查系统</t>
  </si>
  <si>
    <t>A02010201 路由器</t>
  </si>
  <si>
    <t>路由器</t>
  </si>
  <si>
    <t>A02010202 交换设备</t>
  </si>
  <si>
    <t>核心交换机</t>
  </si>
  <si>
    <t>接入交换机</t>
  </si>
  <si>
    <t>A02010301 防火墙</t>
  </si>
  <si>
    <t>边界防火墙</t>
  </si>
  <si>
    <t>出口防火墙</t>
  </si>
  <si>
    <t>A02010307 安全审计设备</t>
  </si>
  <si>
    <t>日志分析</t>
  </si>
  <si>
    <t>A02010310 网闸</t>
  </si>
  <si>
    <t>网闸</t>
  </si>
  <si>
    <t>A02010602 机房环境监控设备</t>
  </si>
  <si>
    <t>动态环境监测设备</t>
  </si>
  <si>
    <t>机房监控设备</t>
  </si>
  <si>
    <t>A02010699 其他机房辅助设备</t>
  </si>
  <si>
    <t>精密空调</t>
  </si>
  <si>
    <t>门禁</t>
  </si>
  <si>
    <t>消防装置</t>
  </si>
  <si>
    <t>蓄电池</t>
  </si>
  <si>
    <t>服务器</t>
  </si>
  <si>
    <t>A02010106 移动工作站</t>
  </si>
  <si>
    <t>移动工作站</t>
  </si>
  <si>
    <t>千兆多模模块</t>
  </si>
  <si>
    <t>移动硬盘</t>
  </si>
  <si>
    <t>A02010599 其他存储设备</t>
  </si>
  <si>
    <t>集中存储设备</t>
  </si>
  <si>
    <t xml:space="preserve"> A4黑白打印机</t>
  </si>
  <si>
    <t>A02051227 电梯</t>
  </si>
  <si>
    <t>电梯</t>
  </si>
  <si>
    <t>A02061818 饮水器</t>
  </si>
  <si>
    <t>饮水机</t>
  </si>
  <si>
    <t>A02070199 其他地面雷达</t>
  </si>
  <si>
    <t>手持/车载激光雷达</t>
  </si>
  <si>
    <t>A02070299 其他机载雷达</t>
  </si>
  <si>
    <t>机载激光雷达</t>
  </si>
  <si>
    <t>A02100307 光谱遥感仪器</t>
  </si>
  <si>
    <t>高光谱采集仪</t>
  </si>
  <si>
    <t>A02100308 红外仪器</t>
  </si>
  <si>
    <t>红外仪器</t>
  </si>
  <si>
    <t>A02100310 望远镜</t>
  </si>
  <si>
    <t>望远镜</t>
  </si>
  <si>
    <t>A02460300 球类设备</t>
  </si>
  <si>
    <t>球类设备</t>
  </si>
  <si>
    <t>A02462600 健身设备</t>
  </si>
  <si>
    <t>健身设备</t>
  </si>
  <si>
    <t>A05010299 其他台、桌类</t>
  </si>
  <si>
    <t>A05010401 三人沙发</t>
  </si>
  <si>
    <t>A05010402 单人沙发</t>
  </si>
  <si>
    <t>虚拟化软件</t>
  </si>
  <si>
    <t>房屋和构筑物</t>
  </si>
  <si>
    <t>A01020400 烟囱</t>
  </si>
  <si>
    <t>食堂烟囱</t>
  </si>
  <si>
    <t>其他存储设备</t>
  </si>
  <si>
    <t>A02091402 硬盘播出设备</t>
  </si>
  <si>
    <t>移动硬盘（2T）</t>
  </si>
  <si>
    <t>A02100415 环境监测仪器及综合分析装置</t>
  </si>
  <si>
    <t>草地环境微气象监测站（科研级）</t>
  </si>
  <si>
    <t>A02100603 试验箱及气候环境试验设备</t>
  </si>
  <si>
    <t>草地物候自动监测系统</t>
  </si>
  <si>
    <t>种子老化箱</t>
  </si>
  <si>
    <t>A02100699 其他试验仪器及装置</t>
  </si>
  <si>
    <t>根系分析仪</t>
  </si>
  <si>
    <t>光合作用测定仪</t>
  </si>
  <si>
    <t>光照强度测定仪</t>
  </si>
  <si>
    <t>露点水势仪</t>
  </si>
  <si>
    <t>酶标仪</t>
  </si>
  <si>
    <t>土壤团粒结构分析仪</t>
  </si>
  <si>
    <t>相对叶绿素含量测定仪</t>
  </si>
  <si>
    <t>叶面积仪</t>
  </si>
  <si>
    <t>A02220200 土壤耕整机械</t>
  </si>
  <si>
    <t>微耕机</t>
  </si>
  <si>
    <t>乒乓球桌</t>
  </si>
  <si>
    <t>应用服务器</t>
  </si>
  <si>
    <t>A02010313 虚拟专用网（VPN）设备</t>
  </si>
  <si>
    <t>虚拟专用网（VPN）设备</t>
  </si>
  <si>
    <t>A02010499 其他终端设备</t>
  </si>
  <si>
    <t>会议室终端系统</t>
  </si>
  <si>
    <t>A02020504 专用照相机</t>
  </si>
  <si>
    <t>专业照相机</t>
  </si>
  <si>
    <t>A02061802 风扇</t>
  </si>
  <si>
    <t>风扇</t>
  </si>
  <si>
    <t>定位系统RTK</t>
  </si>
  <si>
    <t>A02091107 视频监控设备</t>
  </si>
  <si>
    <t>监控</t>
  </si>
  <si>
    <t>虫情测报灯、小气象自动采集仪</t>
  </si>
  <si>
    <t>A02119900 其他电子和通信测量仪器</t>
  </si>
  <si>
    <t>叶绿素含量测量仪（含包埋机、摊片机）</t>
  </si>
  <si>
    <t>多光谱无人机</t>
  </si>
  <si>
    <t>信创系统</t>
  </si>
  <si>
    <t>A08060303 应用软件</t>
  </si>
  <si>
    <t>存贮服务器虚拟化软件</t>
  </si>
  <si>
    <t>检查设备软件</t>
  </si>
  <si>
    <t>数据采集设备</t>
  </si>
  <si>
    <t>野生动物声纹监测仪</t>
  </si>
  <si>
    <t>野外红外相机</t>
  </si>
  <si>
    <t>智能密集架控制套件</t>
  </si>
  <si>
    <t>A02061510 原电池和原电池组</t>
  </si>
  <si>
    <t>无人机电池</t>
  </si>
  <si>
    <t>块</t>
  </si>
  <si>
    <t>防火墙</t>
  </si>
  <si>
    <t>A02010311 网上行为管理设备</t>
  </si>
  <si>
    <t>网络行为管理器</t>
  </si>
  <si>
    <t>数码相机</t>
  </si>
  <si>
    <t>ups</t>
  </si>
  <si>
    <t>A02091103 摄录一体机</t>
  </si>
  <si>
    <t>摄录一体机</t>
  </si>
  <si>
    <t>A02100399 其他光学仪器</t>
  </si>
  <si>
    <t>罗盘</t>
  </si>
  <si>
    <t>无纸化办公会议室设备一套</t>
  </si>
  <si>
    <t>交换机</t>
  </si>
  <si>
    <t>普通相机</t>
  </si>
  <si>
    <t>单反相机（含镜头）</t>
  </si>
  <si>
    <t>A02020599 其他照相机及器材</t>
  </si>
  <si>
    <t>微单照相机</t>
  </si>
  <si>
    <t>A02021002 A3彩色打印机</t>
  </si>
  <si>
    <t>A02021199 其他输入输出设备</t>
  </si>
  <si>
    <t>电子显示屏</t>
  </si>
  <si>
    <t>效准显示器</t>
  </si>
  <si>
    <t>A02029900 其他办公设备</t>
  </si>
  <si>
    <t>会议设备</t>
  </si>
  <si>
    <t>A02060199 其他电机</t>
  </si>
  <si>
    <t>风光互补太阳能发电系统</t>
  </si>
  <si>
    <t>UPS不间断电源</t>
  </si>
  <si>
    <t>A02061801 电冰箱</t>
  </si>
  <si>
    <t>储藏和保存设备</t>
  </si>
  <si>
    <t>A02091199 其他视频设备</t>
  </si>
  <si>
    <t>摄像头</t>
  </si>
  <si>
    <t>A02101000 农林牧渔仪器</t>
  </si>
  <si>
    <t>树干液流测定系统</t>
  </si>
  <si>
    <t>A02101700 气象仪器</t>
  </si>
  <si>
    <t>气相质谱联用仪</t>
  </si>
  <si>
    <t>A02109900 其他仪器仪表</t>
  </si>
  <si>
    <t>大数据监测平台</t>
  </si>
  <si>
    <t>低温粉碎机</t>
  </si>
  <si>
    <t>负氧离子自动观测系统</t>
  </si>
  <si>
    <t>高精度土壤环境分析检测仪</t>
  </si>
  <si>
    <t>离心脱水机</t>
  </si>
  <si>
    <t>膜分离浓缩系统</t>
  </si>
  <si>
    <t>微波消解仪</t>
  </si>
  <si>
    <t>温湿度自动记录仪</t>
  </si>
  <si>
    <t>液相荧光检测器</t>
  </si>
  <si>
    <t>真空油浴脱水机</t>
  </si>
  <si>
    <t>质构仪</t>
  </si>
  <si>
    <t>A05010199 其他床类</t>
  </si>
  <si>
    <t>电子保密柜</t>
  </si>
  <si>
    <t>智能型化学品存储柜</t>
  </si>
  <si>
    <t>A05019900 其他家具</t>
  </si>
  <si>
    <t>实验室设备</t>
  </si>
  <si>
    <t>A05030505 窗帘及类似品</t>
  </si>
  <si>
    <t>-80℃超低温冰箱</t>
  </si>
  <si>
    <t>A02100608 土工测试仪器</t>
  </si>
  <si>
    <t>土壤水份检测仪</t>
  </si>
  <si>
    <t>显微镜</t>
  </si>
  <si>
    <t>A3打印机</t>
  </si>
  <si>
    <t>文件柜子</t>
  </si>
  <si>
    <t>单反相机</t>
  </si>
  <si>
    <t>A02051999 其他泵</t>
  </si>
  <si>
    <t>抽水泵</t>
  </si>
  <si>
    <t>培养箱</t>
  </si>
  <si>
    <t>A02229900 其他农业和林业机械</t>
  </si>
  <si>
    <t>电动枝剪</t>
  </si>
  <si>
    <t>锯子（电动）</t>
  </si>
  <si>
    <t>预算11表</t>
  </si>
  <si>
    <t>2025年中央转移支付补助项目支出预算表</t>
  </si>
  <si>
    <t>上级补助</t>
  </si>
  <si>
    <t>提前下达2025年天保工程社会保险补助经费</t>
  </si>
  <si>
    <t>2110502</t>
  </si>
  <si>
    <t>社会保险补助</t>
  </si>
  <si>
    <t>提前下达2025年天然林保护修复森林管护经费</t>
  </si>
  <si>
    <t>云南肉豆蔻等6种珍稀濒危野生植物监测项目经费</t>
  </si>
  <si>
    <t>云南省2025年大型猫科动物监测项目经费</t>
  </si>
  <si>
    <t>云南省2025年高黎贡白眉长臂猿监测项目资金</t>
  </si>
  <si>
    <t>云南省2025年绿孔雀监测项目补助资金</t>
  </si>
  <si>
    <t>云南省2025年四川山鹧鸪和白冠长尾雉监测项目补助经费</t>
  </si>
  <si>
    <t>云南省2025年西黑冠长臂猿监测项目资金</t>
  </si>
  <si>
    <t>云南省2025年亚洲象监测项目资金</t>
  </si>
  <si>
    <t>云南省2025年越冬水鸟同步调查与监测项目补助资金</t>
  </si>
  <si>
    <t>39999</t>
  </si>
  <si>
    <t>云南省珍稀濒危野生植物高山红豆杉和喜马拉雅红豆杉监测项目资金</t>
  </si>
  <si>
    <t>2025年中央财政林业草原生态保护资金国家级自然保护区补助经费</t>
  </si>
  <si>
    <t>云南纳板河国家级陆生野生动物疫源疫病监测站2025年监测防控项目资金</t>
  </si>
  <si>
    <t>云南省景天科6种国家重点保护野生植物资源调查（第二期）补助资金</t>
  </si>
  <si>
    <t>云南省珍稀濒危野生植物茶果樟调查监测补助资金</t>
  </si>
  <si>
    <t>2025年度天然林保护工程社会保险补助经费</t>
  </si>
  <si>
    <t>2025年绿孔雀人工繁育项目补助经费</t>
  </si>
  <si>
    <t>提前下达2025年中央财政天保工程管护费补助经费</t>
  </si>
  <si>
    <t>提前下达2025年中央财政天保工程社会保险补助资金</t>
  </si>
  <si>
    <t>2025年“三区”科技人才（提前批）资金</t>
  </si>
  <si>
    <t>云南省暖地杓兰等10种兰科植物监测资金</t>
  </si>
  <si>
    <t>云南省中华桫椤等7种珍稀濒危野生植物监测（一期）资金</t>
  </si>
  <si>
    <t>预算12表</t>
  </si>
  <si>
    <t>2025年部门项目支出中期规划预算表</t>
  </si>
  <si>
    <t>项目级次</t>
  </si>
  <si>
    <t>2025年</t>
  </si>
  <si>
    <t>2026年</t>
  </si>
  <si>
    <t>2027年</t>
  </si>
  <si>
    <t>212 因公出国（境）经费</t>
  </si>
  <si>
    <t>本级</t>
  </si>
  <si>
    <t>229 其他运转类</t>
  </si>
  <si>
    <t>311 专项业务类</t>
  </si>
  <si>
    <t>313 事业发展类</t>
  </si>
  <si>
    <t>321 专项业务类</t>
  </si>
  <si>
    <t>对下</t>
  </si>
  <si>
    <t>323 事业发展类</t>
  </si>
  <si>
    <t>223 专业信息系统运行维护费</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</si>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</sst>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76">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49" fontId="9" fillId="0" borderId="7" xfId="53"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indent="1"/>
    </xf>
    <xf numFmtId="0" fontId="12" fillId="0" borderId="7" xfId="0" applyFont="1" applyBorder="1" applyAlignment="1" applyProtection="1">
      <alignment horizontal="left" vertical="center" wrapText="1"/>
      <protection locked="0"/>
    </xf>
    <xf numFmtId="0" fontId="12" fillId="0" borderId="7" xfId="0" applyFont="1" applyBorder="1" applyAlignment="1">
      <alignment horizontal="left" vertical="center" wrapText="1" indent="2"/>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9" fillId="0" borderId="7" xfId="0" applyFont="1" applyBorder="1" applyAlignment="1">
      <alignment horizontal="center"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C5" sqref="C5:C6"/>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2" t="s">
        <v>0</v>
      </c>
    </row>
    <row r="2" ht="36" customHeight="1" spans="1:4">
      <c r="A2" s="43" t="s">
        <v>1</v>
      </c>
      <c r="B2" s="168"/>
      <c r="C2" s="168"/>
      <c r="D2" s="168"/>
    </row>
    <row r="3" ht="21" customHeight="1" spans="1:4">
      <c r="A3" s="95" t="str">
        <f>"单位名称："&amp;"云南省林业和草原局"</f>
        <v>单位名称：云南省林业和草原局</v>
      </c>
      <c r="B3" s="133"/>
      <c r="C3" s="133"/>
      <c r="D3" s="101"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22">
        <v>432489415.86</v>
      </c>
      <c r="C7" s="23" t="str">
        <f>"一"&amp;"、"&amp;"科学技术支出"</f>
        <v>一、科学技术支出</v>
      </c>
      <c r="D7" s="122">
        <v>127611603.43</v>
      </c>
    </row>
    <row r="8" ht="25.4" customHeight="1" spans="1:4">
      <c r="A8" s="143" t="s">
        <v>9</v>
      </c>
      <c r="B8" s="122"/>
      <c r="C8" s="23" t="str">
        <f>"二"&amp;"、"&amp;"社会保障和就业支出"</f>
        <v>二、社会保障和就业支出</v>
      </c>
      <c r="D8" s="122">
        <v>32392169.91</v>
      </c>
    </row>
    <row r="9" ht="25.4" customHeight="1" spans="1:4">
      <c r="A9" s="143" t="s">
        <v>10</v>
      </c>
      <c r="B9" s="122"/>
      <c r="C9" s="23" t="str">
        <f>"三"&amp;"、"&amp;"卫生健康支出"</f>
        <v>三、卫生健康支出</v>
      </c>
      <c r="D9" s="122">
        <v>33004258</v>
      </c>
    </row>
    <row r="10" ht="25.4" customHeight="1" spans="1:4">
      <c r="A10" s="143" t="s">
        <v>11</v>
      </c>
      <c r="B10" s="94"/>
      <c r="C10" s="23" t="str">
        <f>"四"&amp;"、"&amp;"节能环保支出"</f>
        <v>四、节能环保支出</v>
      </c>
      <c r="D10" s="122">
        <v>20555812.41</v>
      </c>
    </row>
    <row r="11" ht="25.4" customHeight="1" spans="1:4">
      <c r="A11" s="143" t="s">
        <v>12</v>
      </c>
      <c r="B11" s="122">
        <v>53721161.2</v>
      </c>
      <c r="C11" s="23" t="str">
        <f>"五"&amp;"、"&amp;"农林水支出"</f>
        <v>五、农林水支出</v>
      </c>
      <c r="D11" s="122">
        <v>369613532.94</v>
      </c>
    </row>
    <row r="12" ht="25.4" customHeight="1" spans="1:4">
      <c r="A12" s="143" t="s">
        <v>13</v>
      </c>
      <c r="B12" s="94">
        <v>39683950</v>
      </c>
      <c r="C12" s="23" t="str">
        <f>"六"&amp;"、"&amp;"住房保障支出"</f>
        <v>六、住房保障支出</v>
      </c>
      <c r="D12" s="122">
        <v>21405342.8</v>
      </c>
    </row>
    <row r="13" ht="25.4" customHeight="1" spans="1:4">
      <c r="A13" s="143" t="s">
        <v>14</v>
      </c>
      <c r="B13" s="94"/>
      <c r="C13" s="23" t="str">
        <f>"七"&amp;"、"&amp;"转移性支出"</f>
        <v>七、转移性支出</v>
      </c>
      <c r="D13" s="122"/>
    </row>
    <row r="14" ht="25.4" customHeight="1" spans="1:4">
      <c r="A14" s="143" t="s">
        <v>15</v>
      </c>
      <c r="B14" s="94"/>
      <c r="C14" s="23"/>
      <c r="D14" s="122"/>
    </row>
    <row r="15" ht="25.4" customHeight="1" spans="1:4">
      <c r="A15" s="169" t="s">
        <v>16</v>
      </c>
      <c r="B15" s="94"/>
      <c r="C15" s="23"/>
      <c r="D15" s="122"/>
    </row>
    <row r="16" ht="25.4" customHeight="1" spans="1:4">
      <c r="A16" s="169" t="s">
        <v>17</v>
      </c>
      <c r="B16" s="122">
        <v>14037211.2</v>
      </c>
      <c r="C16" s="23"/>
      <c r="D16" s="122"/>
    </row>
    <row r="17" ht="25.4" customHeight="1" spans="1:4">
      <c r="A17" s="170" t="s">
        <v>18</v>
      </c>
      <c r="B17" s="140">
        <v>486210577.06</v>
      </c>
      <c r="C17" s="144" t="s">
        <v>19</v>
      </c>
      <c r="D17" s="140">
        <v>604582719.49</v>
      </c>
    </row>
    <row r="18" ht="25.4" customHeight="1" spans="1:4">
      <c r="A18" s="171" t="s">
        <v>20</v>
      </c>
      <c r="B18" s="140">
        <v>125379142.43</v>
      </c>
      <c r="C18" s="172" t="s">
        <v>21</v>
      </c>
      <c r="D18" s="173">
        <v>7007000</v>
      </c>
    </row>
    <row r="19" ht="25.4" customHeight="1" spans="1:4">
      <c r="A19" s="174" t="s">
        <v>22</v>
      </c>
      <c r="B19" s="122">
        <v>80203642.43</v>
      </c>
      <c r="C19" s="141" t="s">
        <v>22</v>
      </c>
      <c r="D19" s="94"/>
    </row>
    <row r="20" ht="25.4" customHeight="1" spans="1:4">
      <c r="A20" s="174" t="s">
        <v>23</v>
      </c>
      <c r="B20" s="122">
        <v>45175500</v>
      </c>
      <c r="C20" s="141" t="s">
        <v>24</v>
      </c>
      <c r="D20" s="94">
        <v>7007000</v>
      </c>
    </row>
    <row r="21" ht="25.4" customHeight="1" spans="1:4">
      <c r="A21" s="175" t="s">
        <v>25</v>
      </c>
      <c r="B21" s="140">
        <v>611589719.49</v>
      </c>
      <c r="C21" s="144" t="s">
        <v>26</v>
      </c>
      <c r="D21" s="136">
        <v>611589719.49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C21" sqref="C2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5" t="s">
        <v>1613</v>
      </c>
    </row>
    <row r="2" ht="28.5" customHeight="1" spans="1:6">
      <c r="A2" s="27" t="s">
        <v>1614</v>
      </c>
      <c r="B2" s="27"/>
      <c r="C2" s="27"/>
      <c r="D2" s="27"/>
      <c r="E2" s="27"/>
      <c r="F2" s="27"/>
    </row>
    <row r="3" ht="15" customHeight="1" spans="1:6">
      <c r="A3" s="103" t="str">
        <f>"单位名称："&amp;"云南省林业和草原局"</f>
        <v>单位名称：云南省林业和草原局</v>
      </c>
      <c r="B3" s="104"/>
      <c r="C3" s="104"/>
      <c r="D3" s="58"/>
      <c r="E3" s="58"/>
      <c r="F3" s="105" t="s">
        <v>2</v>
      </c>
    </row>
    <row r="4" ht="18.75" customHeight="1" spans="1:6">
      <c r="A4" s="9" t="s">
        <v>253</v>
      </c>
      <c r="B4" s="9" t="s">
        <v>90</v>
      </c>
      <c r="C4" s="9" t="s">
        <v>91</v>
      </c>
      <c r="D4" s="15" t="s">
        <v>1615</v>
      </c>
      <c r="E4" s="62"/>
      <c r="F4" s="62"/>
    </row>
    <row r="5" ht="30" customHeight="1" spans="1:6">
      <c r="A5" s="18"/>
      <c r="B5" s="18"/>
      <c r="C5" s="18"/>
      <c r="D5" s="15" t="s">
        <v>31</v>
      </c>
      <c r="E5" s="62" t="s">
        <v>99</v>
      </c>
      <c r="F5" s="62" t="s">
        <v>100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6" t="s">
        <v>219</v>
      </c>
      <c r="B8" s="107"/>
      <c r="C8" s="107" t="s">
        <v>219</v>
      </c>
      <c r="D8" s="22"/>
      <c r="E8" s="22"/>
      <c r="F8" s="22"/>
    </row>
    <row r="9" customHeight="1" spans="1:1">
      <c r="A9" t="s">
        <v>1616</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47"/>
  <sheetViews>
    <sheetView showZeros="0" workbookViewId="0">
      <selection activeCell="B350" sqref="B350"/>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4"/>
      <c r="P1" s="54"/>
      <c r="Q1" s="101" t="s">
        <v>1617</v>
      </c>
    </row>
    <row r="2" ht="27.75" customHeight="1" spans="1:17">
      <c r="A2" s="56" t="s">
        <v>1618</v>
      </c>
      <c r="B2" s="27"/>
      <c r="C2" s="27"/>
      <c r="D2" s="27"/>
      <c r="E2" s="27"/>
      <c r="F2" s="27"/>
      <c r="G2" s="27"/>
      <c r="H2" s="27"/>
      <c r="I2" s="27"/>
      <c r="J2" s="27"/>
      <c r="K2" s="44"/>
      <c r="L2" s="27"/>
      <c r="M2" s="27"/>
      <c r="N2" s="27"/>
      <c r="O2" s="44"/>
      <c r="P2" s="44"/>
      <c r="Q2" s="27"/>
    </row>
    <row r="3" ht="18.75" customHeight="1" spans="1:17">
      <c r="A3" s="95" t="str">
        <f>"单位名称："&amp;"云南省林业和草原局"</f>
        <v>单位名称：云南省林业和草原局</v>
      </c>
      <c r="B3" s="6"/>
      <c r="C3" s="6"/>
      <c r="D3" s="6"/>
      <c r="E3" s="6"/>
      <c r="F3" s="6"/>
      <c r="G3" s="6"/>
      <c r="H3" s="6"/>
      <c r="I3" s="6"/>
      <c r="J3" s="6"/>
      <c r="O3" s="65"/>
      <c r="P3" s="65"/>
      <c r="Q3" s="102" t="s">
        <v>244</v>
      </c>
    </row>
    <row r="4" ht="15.75" customHeight="1" spans="1:17">
      <c r="A4" s="9" t="s">
        <v>1619</v>
      </c>
      <c r="B4" s="69" t="s">
        <v>1620</v>
      </c>
      <c r="C4" s="69" t="s">
        <v>1621</v>
      </c>
      <c r="D4" s="69" t="s">
        <v>1622</v>
      </c>
      <c r="E4" s="69" t="s">
        <v>1623</v>
      </c>
      <c r="F4" s="69" t="s">
        <v>1624</v>
      </c>
      <c r="G4" s="70" t="s">
        <v>260</v>
      </c>
      <c r="H4" s="70"/>
      <c r="I4" s="70"/>
      <c r="J4" s="70"/>
      <c r="K4" s="71"/>
      <c r="L4" s="70"/>
      <c r="M4" s="70"/>
      <c r="N4" s="70"/>
      <c r="O4" s="88"/>
      <c r="P4" s="71"/>
      <c r="Q4" s="89"/>
    </row>
    <row r="5" ht="17.25" customHeight="1" spans="1:17">
      <c r="A5" s="14"/>
      <c r="B5" s="72"/>
      <c r="C5" s="72"/>
      <c r="D5" s="72"/>
      <c r="E5" s="72"/>
      <c r="F5" s="72"/>
      <c r="G5" s="72" t="s">
        <v>31</v>
      </c>
      <c r="H5" s="72" t="s">
        <v>34</v>
      </c>
      <c r="I5" s="72" t="s">
        <v>1625</v>
      </c>
      <c r="J5" s="72" t="s">
        <v>1626</v>
      </c>
      <c r="K5" s="73" t="s">
        <v>1627</v>
      </c>
      <c r="L5" s="90" t="s">
        <v>1628</v>
      </c>
      <c r="M5" s="90"/>
      <c r="N5" s="90"/>
      <c r="O5" s="91"/>
      <c r="P5" s="92"/>
      <c r="Q5" s="74"/>
    </row>
    <row r="6" ht="54" customHeight="1" spans="1:17">
      <c r="A6" s="17"/>
      <c r="B6" s="74"/>
      <c r="C6" s="74"/>
      <c r="D6" s="74"/>
      <c r="E6" s="74"/>
      <c r="F6" s="74"/>
      <c r="G6" s="74"/>
      <c r="H6" s="74" t="s">
        <v>33</v>
      </c>
      <c r="I6" s="74"/>
      <c r="J6" s="74"/>
      <c r="K6" s="75"/>
      <c r="L6" s="74" t="s">
        <v>33</v>
      </c>
      <c r="M6" s="74" t="s">
        <v>44</v>
      </c>
      <c r="N6" s="74" t="s">
        <v>267</v>
      </c>
      <c r="O6" s="93" t="s">
        <v>40</v>
      </c>
      <c r="P6" s="75" t="s">
        <v>41</v>
      </c>
      <c r="Q6" s="74" t="s">
        <v>42</v>
      </c>
    </row>
    <row r="7" ht="15" customHeight="1" spans="1:17">
      <c r="A7" s="18">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21" customHeight="1" spans="1:17">
      <c r="A8" s="76" t="s">
        <v>46</v>
      </c>
      <c r="B8" s="77"/>
      <c r="C8" s="77"/>
      <c r="D8" s="77"/>
      <c r="E8" s="98"/>
      <c r="F8" s="22">
        <v>22101200.59</v>
      </c>
      <c r="G8" s="22">
        <v>54992361.46</v>
      </c>
      <c r="H8" s="22">
        <v>47491883.46</v>
      </c>
      <c r="I8" s="22"/>
      <c r="J8" s="22"/>
      <c r="K8" s="22"/>
      <c r="L8" s="22">
        <v>7500478</v>
      </c>
      <c r="M8" s="22">
        <v>6334698</v>
      </c>
      <c r="N8" s="22"/>
      <c r="O8" s="22"/>
      <c r="P8" s="22"/>
      <c r="Q8" s="22">
        <v>1165780</v>
      </c>
    </row>
    <row r="9" ht="21" customHeight="1" spans="1:17">
      <c r="A9" s="79" t="s">
        <v>46</v>
      </c>
      <c r="B9" s="77"/>
      <c r="C9" s="77"/>
      <c r="D9" s="99"/>
      <c r="E9" s="100"/>
      <c r="F9" s="22">
        <v>8606823</v>
      </c>
      <c r="G9" s="22">
        <v>20187123</v>
      </c>
      <c r="H9" s="22">
        <v>20187123</v>
      </c>
      <c r="I9" s="22"/>
      <c r="J9" s="22"/>
      <c r="K9" s="22"/>
      <c r="L9" s="22"/>
      <c r="M9" s="22"/>
      <c r="N9" s="22"/>
      <c r="O9" s="22"/>
      <c r="P9" s="22"/>
      <c r="Q9" s="22"/>
    </row>
    <row r="10" ht="21" customHeight="1" spans="1:17">
      <c r="A10" s="80" t="s">
        <v>606</v>
      </c>
      <c r="B10" s="77" t="s">
        <v>1629</v>
      </c>
      <c r="C10" s="77" t="s">
        <v>1630</v>
      </c>
      <c r="D10" s="99" t="s">
        <v>1631</v>
      </c>
      <c r="E10" s="100">
        <v>1</v>
      </c>
      <c r="F10" s="22">
        <v>664500</v>
      </c>
      <c r="G10" s="22">
        <v>2215000</v>
      </c>
      <c r="H10" s="22">
        <v>2215000</v>
      </c>
      <c r="I10" s="22"/>
      <c r="J10" s="22"/>
      <c r="K10" s="22"/>
      <c r="L10" s="22"/>
      <c r="M10" s="22"/>
      <c r="N10" s="22"/>
      <c r="O10" s="22"/>
      <c r="P10" s="22"/>
      <c r="Q10" s="22"/>
    </row>
    <row r="11" ht="21" customHeight="1" spans="1:17">
      <c r="A11" s="80" t="s">
        <v>606</v>
      </c>
      <c r="B11" s="77" t="s">
        <v>1629</v>
      </c>
      <c r="C11" s="77" t="s">
        <v>1630</v>
      </c>
      <c r="D11" s="99" t="s">
        <v>1631</v>
      </c>
      <c r="E11" s="100">
        <v>1</v>
      </c>
      <c r="F11" s="22">
        <v>1765000</v>
      </c>
      <c r="G11" s="22">
        <v>1765000</v>
      </c>
      <c r="H11" s="22">
        <v>1765000</v>
      </c>
      <c r="I11" s="22"/>
      <c r="J11" s="22"/>
      <c r="K11" s="22"/>
      <c r="L11" s="22"/>
      <c r="M11" s="22"/>
      <c r="N11" s="22"/>
      <c r="O11" s="22"/>
      <c r="P11" s="22"/>
      <c r="Q11" s="22"/>
    </row>
    <row r="12" ht="22.5" spans="1:17">
      <c r="A12" s="80" t="s">
        <v>606</v>
      </c>
      <c r="B12" s="77" t="s">
        <v>1632</v>
      </c>
      <c r="C12" s="77" t="s">
        <v>1633</v>
      </c>
      <c r="D12" s="99" t="s">
        <v>1634</v>
      </c>
      <c r="E12" s="100">
        <v>140000</v>
      </c>
      <c r="F12" s="22">
        <v>280000</v>
      </c>
      <c r="G12" s="22">
        <v>280000</v>
      </c>
      <c r="H12" s="22">
        <v>280000</v>
      </c>
      <c r="I12" s="22"/>
      <c r="J12" s="22"/>
      <c r="K12" s="22"/>
      <c r="L12" s="22"/>
      <c r="M12" s="22"/>
      <c r="N12" s="22"/>
      <c r="O12" s="22"/>
      <c r="P12" s="22"/>
      <c r="Q12" s="22"/>
    </row>
    <row r="13" ht="21" customHeight="1" spans="1:17">
      <c r="A13" s="80" t="s">
        <v>606</v>
      </c>
      <c r="B13" s="77" t="s">
        <v>1635</v>
      </c>
      <c r="C13" s="77" t="s">
        <v>1636</v>
      </c>
      <c r="D13" s="99" t="s">
        <v>1034</v>
      </c>
      <c r="E13" s="100">
        <v>1</v>
      </c>
      <c r="F13" s="22">
        <v>323400</v>
      </c>
      <c r="G13" s="22">
        <v>10780000</v>
      </c>
      <c r="H13" s="22">
        <v>10780000</v>
      </c>
      <c r="I13" s="22"/>
      <c r="J13" s="22"/>
      <c r="K13" s="22"/>
      <c r="L13" s="22"/>
      <c r="M13" s="22"/>
      <c r="N13" s="22"/>
      <c r="O13" s="22"/>
      <c r="P13" s="22"/>
      <c r="Q13" s="22"/>
    </row>
    <row r="14" ht="21" customHeight="1" spans="1:17">
      <c r="A14" s="80" t="s">
        <v>295</v>
      </c>
      <c r="B14" s="77" t="s">
        <v>1637</v>
      </c>
      <c r="C14" s="77" t="s">
        <v>1638</v>
      </c>
      <c r="D14" s="99" t="s">
        <v>1176</v>
      </c>
      <c r="E14" s="100">
        <v>1</v>
      </c>
      <c r="F14" s="22"/>
      <c r="G14" s="22">
        <v>220000</v>
      </c>
      <c r="H14" s="22">
        <v>220000</v>
      </c>
      <c r="I14" s="22"/>
      <c r="J14" s="22"/>
      <c r="K14" s="22"/>
      <c r="L14" s="22"/>
      <c r="M14" s="22"/>
      <c r="N14" s="22"/>
      <c r="O14" s="22"/>
      <c r="P14" s="22"/>
      <c r="Q14" s="22"/>
    </row>
    <row r="15" ht="21" customHeight="1" spans="1:17">
      <c r="A15" s="80" t="s">
        <v>295</v>
      </c>
      <c r="B15" s="77" t="s">
        <v>1639</v>
      </c>
      <c r="C15" s="77" t="s">
        <v>1640</v>
      </c>
      <c r="D15" s="99" t="s">
        <v>1176</v>
      </c>
      <c r="E15" s="100">
        <v>1</v>
      </c>
      <c r="F15" s="22"/>
      <c r="G15" s="22">
        <v>110000</v>
      </c>
      <c r="H15" s="22">
        <v>110000</v>
      </c>
      <c r="I15" s="22"/>
      <c r="J15" s="22"/>
      <c r="K15" s="22"/>
      <c r="L15" s="22"/>
      <c r="M15" s="22"/>
      <c r="N15" s="22"/>
      <c r="O15" s="22"/>
      <c r="P15" s="22"/>
      <c r="Q15" s="22"/>
    </row>
    <row r="16" ht="21" customHeight="1" spans="1:17">
      <c r="A16" s="80" t="s">
        <v>295</v>
      </c>
      <c r="B16" s="77" t="s">
        <v>1641</v>
      </c>
      <c r="C16" s="77" t="s">
        <v>1642</v>
      </c>
      <c r="D16" s="99" t="s">
        <v>1176</v>
      </c>
      <c r="E16" s="100">
        <v>1</v>
      </c>
      <c r="F16" s="22"/>
      <c r="G16" s="22">
        <v>40000</v>
      </c>
      <c r="H16" s="22">
        <v>40000</v>
      </c>
      <c r="I16" s="22"/>
      <c r="J16" s="22"/>
      <c r="K16" s="22"/>
      <c r="L16" s="22"/>
      <c r="M16" s="22"/>
      <c r="N16" s="22"/>
      <c r="O16" s="22"/>
      <c r="P16" s="22"/>
      <c r="Q16" s="22"/>
    </row>
    <row r="17" ht="21" customHeight="1" spans="1:17">
      <c r="A17" s="80" t="s">
        <v>304</v>
      </c>
      <c r="B17" s="77" t="s">
        <v>1643</v>
      </c>
      <c r="C17" s="77" t="s">
        <v>1644</v>
      </c>
      <c r="D17" s="99" t="s">
        <v>1645</v>
      </c>
      <c r="E17" s="100">
        <v>4</v>
      </c>
      <c r="F17" s="22">
        <v>10000</v>
      </c>
      <c r="G17" s="22">
        <v>10000</v>
      </c>
      <c r="H17" s="22">
        <v>10000</v>
      </c>
      <c r="I17" s="22"/>
      <c r="J17" s="22"/>
      <c r="K17" s="22"/>
      <c r="L17" s="22"/>
      <c r="M17" s="22"/>
      <c r="N17" s="22"/>
      <c r="O17" s="22"/>
      <c r="P17" s="22"/>
      <c r="Q17" s="22"/>
    </row>
    <row r="18" ht="21" customHeight="1" spans="1:17">
      <c r="A18" s="80" t="s">
        <v>304</v>
      </c>
      <c r="B18" s="77" t="s">
        <v>1646</v>
      </c>
      <c r="C18" s="77" t="s">
        <v>1647</v>
      </c>
      <c r="D18" s="99" t="s">
        <v>1182</v>
      </c>
      <c r="E18" s="100">
        <v>24</v>
      </c>
      <c r="F18" s="22">
        <v>146400</v>
      </c>
      <c r="G18" s="22">
        <v>146400</v>
      </c>
      <c r="H18" s="22">
        <v>146400</v>
      </c>
      <c r="I18" s="22"/>
      <c r="J18" s="22"/>
      <c r="K18" s="22"/>
      <c r="L18" s="22"/>
      <c r="M18" s="22"/>
      <c r="N18" s="22"/>
      <c r="O18" s="22"/>
      <c r="P18" s="22"/>
      <c r="Q18" s="22"/>
    </row>
    <row r="19" ht="21" customHeight="1" spans="1:17">
      <c r="A19" s="80" t="s">
        <v>304</v>
      </c>
      <c r="B19" s="77" t="s">
        <v>1648</v>
      </c>
      <c r="C19" s="77" t="s">
        <v>1649</v>
      </c>
      <c r="D19" s="99" t="s">
        <v>864</v>
      </c>
      <c r="E19" s="100">
        <v>5</v>
      </c>
      <c r="F19" s="22">
        <v>4000</v>
      </c>
      <c r="G19" s="22">
        <v>4000</v>
      </c>
      <c r="H19" s="22">
        <v>4000</v>
      </c>
      <c r="I19" s="22"/>
      <c r="J19" s="22"/>
      <c r="K19" s="22"/>
      <c r="L19" s="22"/>
      <c r="M19" s="22"/>
      <c r="N19" s="22"/>
      <c r="O19" s="22"/>
      <c r="P19" s="22"/>
      <c r="Q19" s="22"/>
    </row>
    <row r="20" ht="21" customHeight="1" spans="1:17">
      <c r="A20" s="80" t="s">
        <v>304</v>
      </c>
      <c r="B20" s="77" t="s">
        <v>1650</v>
      </c>
      <c r="C20" s="77" t="s">
        <v>1651</v>
      </c>
      <c r="D20" s="99" t="s">
        <v>1182</v>
      </c>
      <c r="E20" s="100">
        <v>1</v>
      </c>
      <c r="F20" s="22">
        <v>3000</v>
      </c>
      <c r="G20" s="22">
        <v>3000</v>
      </c>
      <c r="H20" s="22">
        <v>3000</v>
      </c>
      <c r="I20" s="22"/>
      <c r="J20" s="22"/>
      <c r="K20" s="22"/>
      <c r="L20" s="22"/>
      <c r="M20" s="22"/>
      <c r="N20" s="22"/>
      <c r="O20" s="22"/>
      <c r="P20" s="22"/>
      <c r="Q20" s="22"/>
    </row>
    <row r="21" ht="21" customHeight="1" spans="1:17">
      <c r="A21" s="80" t="s">
        <v>304</v>
      </c>
      <c r="B21" s="77" t="s">
        <v>1652</v>
      </c>
      <c r="C21" s="77" t="s">
        <v>1653</v>
      </c>
      <c r="D21" s="99" t="s">
        <v>1182</v>
      </c>
      <c r="E21" s="100">
        <v>1</v>
      </c>
      <c r="F21" s="22">
        <v>120000</v>
      </c>
      <c r="G21" s="22">
        <v>120000</v>
      </c>
      <c r="H21" s="22">
        <v>120000</v>
      </c>
      <c r="I21" s="22"/>
      <c r="J21" s="22"/>
      <c r="K21" s="22"/>
      <c r="L21" s="22"/>
      <c r="M21" s="22"/>
      <c r="N21" s="22"/>
      <c r="O21" s="22"/>
      <c r="P21" s="22"/>
      <c r="Q21" s="22"/>
    </row>
    <row r="22" ht="21" customHeight="1" spans="1:17">
      <c r="A22" s="80" t="s">
        <v>304</v>
      </c>
      <c r="B22" s="77" t="s">
        <v>1654</v>
      </c>
      <c r="C22" s="77" t="s">
        <v>1653</v>
      </c>
      <c r="D22" s="99" t="s">
        <v>1182</v>
      </c>
      <c r="E22" s="100">
        <v>1</v>
      </c>
      <c r="F22" s="22">
        <v>80000</v>
      </c>
      <c r="G22" s="22">
        <v>80000</v>
      </c>
      <c r="H22" s="22">
        <v>80000</v>
      </c>
      <c r="I22" s="22"/>
      <c r="J22" s="22"/>
      <c r="K22" s="22"/>
      <c r="L22" s="22"/>
      <c r="M22" s="22"/>
      <c r="N22" s="22"/>
      <c r="O22" s="22"/>
      <c r="P22" s="22"/>
      <c r="Q22" s="22"/>
    </row>
    <row r="23" ht="21" customHeight="1" spans="1:17">
      <c r="A23" s="80" t="s">
        <v>304</v>
      </c>
      <c r="B23" s="77" t="s">
        <v>1655</v>
      </c>
      <c r="C23" s="77" t="s">
        <v>1653</v>
      </c>
      <c r="D23" s="99" t="s">
        <v>1182</v>
      </c>
      <c r="E23" s="100">
        <v>3</v>
      </c>
      <c r="F23" s="22">
        <v>60000</v>
      </c>
      <c r="G23" s="22">
        <v>60000</v>
      </c>
      <c r="H23" s="22">
        <v>60000</v>
      </c>
      <c r="I23" s="22"/>
      <c r="J23" s="22"/>
      <c r="K23" s="22"/>
      <c r="L23" s="22"/>
      <c r="M23" s="22"/>
      <c r="N23" s="22"/>
      <c r="O23" s="22"/>
      <c r="P23" s="22"/>
      <c r="Q23" s="22"/>
    </row>
    <row r="24" ht="21" customHeight="1" spans="1:17">
      <c r="A24" s="80" t="s">
        <v>304</v>
      </c>
      <c r="B24" s="77" t="s">
        <v>1656</v>
      </c>
      <c r="C24" s="77" t="s">
        <v>1657</v>
      </c>
      <c r="D24" s="99" t="s">
        <v>1658</v>
      </c>
      <c r="E24" s="100">
        <v>269</v>
      </c>
      <c r="F24" s="22">
        <v>44923</v>
      </c>
      <c r="G24" s="22">
        <v>44923</v>
      </c>
      <c r="H24" s="22">
        <v>44923</v>
      </c>
      <c r="I24" s="22"/>
      <c r="J24" s="22"/>
      <c r="K24" s="22"/>
      <c r="L24" s="22"/>
      <c r="M24" s="22"/>
      <c r="N24" s="22"/>
      <c r="O24" s="22"/>
      <c r="P24" s="22"/>
      <c r="Q24" s="22"/>
    </row>
    <row r="25" ht="21" customHeight="1" spans="1:17">
      <c r="A25" s="80" t="s">
        <v>304</v>
      </c>
      <c r="B25" s="77" t="s">
        <v>1659</v>
      </c>
      <c r="C25" s="77" t="s">
        <v>1660</v>
      </c>
      <c r="D25" s="99" t="s">
        <v>1225</v>
      </c>
      <c r="E25" s="100">
        <v>24</v>
      </c>
      <c r="F25" s="22">
        <v>67200</v>
      </c>
      <c r="G25" s="22">
        <v>67200</v>
      </c>
      <c r="H25" s="22">
        <v>67200</v>
      </c>
      <c r="I25" s="22"/>
      <c r="J25" s="22"/>
      <c r="K25" s="22"/>
      <c r="L25" s="22"/>
      <c r="M25" s="22"/>
      <c r="N25" s="22"/>
      <c r="O25" s="22"/>
      <c r="P25" s="22"/>
      <c r="Q25" s="22"/>
    </row>
    <row r="26" ht="21" customHeight="1" spans="1:17">
      <c r="A26" s="80" t="s">
        <v>304</v>
      </c>
      <c r="B26" s="77" t="s">
        <v>1661</v>
      </c>
      <c r="C26" s="77" t="s">
        <v>1660</v>
      </c>
      <c r="D26" s="99" t="s">
        <v>1225</v>
      </c>
      <c r="E26" s="100">
        <v>2</v>
      </c>
      <c r="F26" s="22">
        <v>6000</v>
      </c>
      <c r="G26" s="22">
        <v>6000</v>
      </c>
      <c r="H26" s="22">
        <v>6000</v>
      </c>
      <c r="I26" s="22"/>
      <c r="J26" s="22"/>
      <c r="K26" s="22"/>
      <c r="L26" s="22"/>
      <c r="M26" s="22"/>
      <c r="N26" s="22"/>
      <c r="O26" s="22"/>
      <c r="P26" s="22"/>
      <c r="Q26" s="22"/>
    </row>
    <row r="27" ht="21" customHeight="1" spans="1:17">
      <c r="A27" s="80" t="s">
        <v>304</v>
      </c>
      <c r="B27" s="77" t="s">
        <v>1662</v>
      </c>
      <c r="C27" s="77" t="s">
        <v>1663</v>
      </c>
      <c r="D27" s="99" t="s">
        <v>1664</v>
      </c>
      <c r="E27" s="100">
        <v>5</v>
      </c>
      <c r="F27" s="22">
        <v>6000</v>
      </c>
      <c r="G27" s="22">
        <v>6000</v>
      </c>
      <c r="H27" s="22">
        <v>6000</v>
      </c>
      <c r="I27" s="22"/>
      <c r="J27" s="22"/>
      <c r="K27" s="22"/>
      <c r="L27" s="22"/>
      <c r="M27" s="22"/>
      <c r="N27" s="22"/>
      <c r="O27" s="22"/>
      <c r="P27" s="22"/>
      <c r="Q27" s="22"/>
    </row>
    <row r="28" ht="21" customHeight="1" spans="1:17">
      <c r="A28" s="80" t="s">
        <v>304</v>
      </c>
      <c r="B28" s="77" t="s">
        <v>1665</v>
      </c>
      <c r="C28" s="77" t="s">
        <v>1666</v>
      </c>
      <c r="D28" s="99" t="s">
        <v>1182</v>
      </c>
      <c r="E28" s="100">
        <v>2</v>
      </c>
      <c r="F28" s="22">
        <v>6600</v>
      </c>
      <c r="G28" s="22">
        <v>6600</v>
      </c>
      <c r="H28" s="22">
        <v>6600</v>
      </c>
      <c r="I28" s="22"/>
      <c r="J28" s="22"/>
      <c r="K28" s="22"/>
      <c r="L28" s="22"/>
      <c r="M28" s="22"/>
      <c r="N28" s="22"/>
      <c r="O28" s="22"/>
      <c r="P28" s="22"/>
      <c r="Q28" s="22"/>
    </row>
    <row r="29" ht="21" customHeight="1" spans="1:17">
      <c r="A29" s="80" t="s">
        <v>592</v>
      </c>
      <c r="B29" s="77" t="s">
        <v>1667</v>
      </c>
      <c r="C29" s="77" t="s">
        <v>1668</v>
      </c>
      <c r="D29" s="99" t="s">
        <v>1034</v>
      </c>
      <c r="E29" s="100">
        <v>1</v>
      </c>
      <c r="F29" s="22">
        <v>200000</v>
      </c>
      <c r="G29" s="22">
        <v>200000</v>
      </c>
      <c r="H29" s="22">
        <v>200000</v>
      </c>
      <c r="I29" s="22"/>
      <c r="J29" s="22"/>
      <c r="K29" s="22"/>
      <c r="L29" s="22"/>
      <c r="M29" s="22"/>
      <c r="N29" s="22"/>
      <c r="O29" s="22"/>
      <c r="P29" s="22"/>
      <c r="Q29" s="22"/>
    </row>
    <row r="30" ht="21" customHeight="1" spans="1:17">
      <c r="A30" s="80" t="s">
        <v>608</v>
      </c>
      <c r="B30" s="77" t="s">
        <v>1669</v>
      </c>
      <c r="C30" s="77" t="s">
        <v>1670</v>
      </c>
      <c r="D30" s="99" t="s">
        <v>1034</v>
      </c>
      <c r="E30" s="100">
        <v>1</v>
      </c>
      <c r="F30" s="22">
        <v>796800</v>
      </c>
      <c r="G30" s="22">
        <v>796800</v>
      </c>
      <c r="H30" s="22">
        <v>796800</v>
      </c>
      <c r="I30" s="22"/>
      <c r="J30" s="22"/>
      <c r="K30" s="22"/>
      <c r="L30" s="22"/>
      <c r="M30" s="22"/>
      <c r="N30" s="22"/>
      <c r="O30" s="22"/>
      <c r="P30" s="22"/>
      <c r="Q30" s="22"/>
    </row>
    <row r="31" ht="21" customHeight="1" spans="1:17">
      <c r="A31" s="80" t="s">
        <v>608</v>
      </c>
      <c r="B31" s="77" t="s">
        <v>1669</v>
      </c>
      <c r="C31" s="77" t="s">
        <v>1670</v>
      </c>
      <c r="D31" s="99" t="s">
        <v>1034</v>
      </c>
      <c r="E31" s="100">
        <v>1</v>
      </c>
      <c r="F31" s="22">
        <v>3984000</v>
      </c>
      <c r="G31" s="22">
        <v>3187200</v>
      </c>
      <c r="H31" s="22">
        <v>3187200</v>
      </c>
      <c r="I31" s="22"/>
      <c r="J31" s="22"/>
      <c r="K31" s="22"/>
      <c r="L31" s="22"/>
      <c r="M31" s="22"/>
      <c r="N31" s="22"/>
      <c r="O31" s="22"/>
      <c r="P31" s="22"/>
      <c r="Q31" s="22"/>
    </row>
    <row r="32" ht="21" customHeight="1" spans="1:17">
      <c r="A32" s="80" t="s">
        <v>597</v>
      </c>
      <c r="B32" s="77" t="s">
        <v>1671</v>
      </c>
      <c r="C32" s="77" t="s">
        <v>1647</v>
      </c>
      <c r="D32" s="99" t="s">
        <v>1182</v>
      </c>
      <c r="E32" s="100">
        <v>24</v>
      </c>
      <c r="F32" s="22">
        <v>33600</v>
      </c>
      <c r="G32" s="22">
        <v>33600</v>
      </c>
      <c r="H32" s="22">
        <v>33600</v>
      </c>
      <c r="I32" s="22"/>
      <c r="J32" s="22"/>
      <c r="K32" s="22"/>
      <c r="L32" s="22"/>
      <c r="M32" s="22"/>
      <c r="N32" s="22"/>
      <c r="O32" s="22"/>
      <c r="P32" s="22"/>
      <c r="Q32" s="22"/>
    </row>
    <row r="33" ht="21" customHeight="1" spans="1:17">
      <c r="A33" s="80" t="s">
        <v>597</v>
      </c>
      <c r="B33" s="77" t="s">
        <v>1665</v>
      </c>
      <c r="C33" s="77" t="s">
        <v>1666</v>
      </c>
      <c r="D33" s="99" t="s">
        <v>1182</v>
      </c>
      <c r="E33" s="100">
        <v>2</v>
      </c>
      <c r="F33" s="22">
        <v>5400</v>
      </c>
      <c r="G33" s="22">
        <v>5400</v>
      </c>
      <c r="H33" s="22">
        <v>5400</v>
      </c>
      <c r="I33" s="22"/>
      <c r="J33" s="22"/>
      <c r="K33" s="22"/>
      <c r="L33" s="22"/>
      <c r="M33" s="22"/>
      <c r="N33" s="22"/>
      <c r="O33" s="22"/>
      <c r="P33" s="22"/>
      <c r="Q33" s="22"/>
    </row>
    <row r="34" ht="21" customHeight="1" spans="1:17">
      <c r="A34" s="79" t="s">
        <v>69</v>
      </c>
      <c r="B34" s="23"/>
      <c r="C34" s="23"/>
      <c r="D34" s="23"/>
      <c r="E34" s="23"/>
      <c r="F34" s="22">
        <v>3000</v>
      </c>
      <c r="G34" s="22">
        <v>162300</v>
      </c>
      <c r="H34" s="22">
        <v>142300</v>
      </c>
      <c r="I34" s="22"/>
      <c r="J34" s="22"/>
      <c r="K34" s="22"/>
      <c r="L34" s="22">
        <v>20000</v>
      </c>
      <c r="M34" s="22"/>
      <c r="N34" s="22"/>
      <c r="O34" s="22"/>
      <c r="P34" s="22"/>
      <c r="Q34" s="22">
        <v>20000</v>
      </c>
    </row>
    <row r="35" ht="21" customHeight="1" spans="1:17">
      <c r="A35" s="80" t="s">
        <v>295</v>
      </c>
      <c r="B35" s="77" t="s">
        <v>1672</v>
      </c>
      <c r="C35" s="77" t="s">
        <v>1638</v>
      </c>
      <c r="D35" s="99" t="s">
        <v>1176</v>
      </c>
      <c r="E35" s="100">
        <v>1</v>
      </c>
      <c r="F35" s="22"/>
      <c r="G35" s="22">
        <v>20000</v>
      </c>
      <c r="H35" s="22">
        <v>20000</v>
      </c>
      <c r="I35" s="22"/>
      <c r="J35" s="22"/>
      <c r="K35" s="22"/>
      <c r="L35" s="22"/>
      <c r="M35" s="22"/>
      <c r="N35" s="22"/>
      <c r="O35" s="22"/>
      <c r="P35" s="22"/>
      <c r="Q35" s="22"/>
    </row>
    <row r="36" ht="21" customHeight="1" spans="1:17">
      <c r="A36" s="80" t="s">
        <v>295</v>
      </c>
      <c r="B36" s="77" t="s">
        <v>1672</v>
      </c>
      <c r="C36" s="77" t="s">
        <v>1638</v>
      </c>
      <c r="D36" s="99" t="s">
        <v>1176</v>
      </c>
      <c r="E36" s="100">
        <v>1</v>
      </c>
      <c r="F36" s="22"/>
      <c r="G36" s="22">
        <v>20000</v>
      </c>
      <c r="H36" s="22"/>
      <c r="I36" s="22"/>
      <c r="J36" s="22"/>
      <c r="K36" s="22"/>
      <c r="L36" s="22">
        <v>20000</v>
      </c>
      <c r="M36" s="22"/>
      <c r="N36" s="22"/>
      <c r="O36" s="22"/>
      <c r="P36" s="22"/>
      <c r="Q36" s="22">
        <v>20000</v>
      </c>
    </row>
    <row r="37" ht="21" customHeight="1" spans="1:17">
      <c r="A37" s="80" t="s">
        <v>295</v>
      </c>
      <c r="B37" s="77" t="s">
        <v>1673</v>
      </c>
      <c r="C37" s="77" t="s">
        <v>1640</v>
      </c>
      <c r="D37" s="99" t="s">
        <v>1176</v>
      </c>
      <c r="E37" s="100">
        <v>1</v>
      </c>
      <c r="F37" s="22"/>
      <c r="G37" s="22">
        <v>70000</v>
      </c>
      <c r="H37" s="22">
        <v>70000</v>
      </c>
      <c r="I37" s="22"/>
      <c r="J37" s="22"/>
      <c r="K37" s="22"/>
      <c r="L37" s="22"/>
      <c r="M37" s="22"/>
      <c r="N37" s="22"/>
      <c r="O37" s="22"/>
      <c r="P37" s="22"/>
      <c r="Q37" s="22"/>
    </row>
    <row r="38" ht="21" customHeight="1" spans="1:17">
      <c r="A38" s="80" t="s">
        <v>295</v>
      </c>
      <c r="B38" s="77" t="s">
        <v>1674</v>
      </c>
      <c r="C38" s="77" t="s">
        <v>1642</v>
      </c>
      <c r="D38" s="99" t="s">
        <v>1176</v>
      </c>
      <c r="E38" s="100">
        <v>1</v>
      </c>
      <c r="F38" s="22"/>
      <c r="G38" s="22">
        <v>13500</v>
      </c>
      <c r="H38" s="22">
        <v>13500</v>
      </c>
      <c r="I38" s="22"/>
      <c r="J38" s="22"/>
      <c r="K38" s="22"/>
      <c r="L38" s="22"/>
      <c r="M38" s="22"/>
      <c r="N38" s="22"/>
      <c r="O38" s="22"/>
      <c r="P38" s="22"/>
      <c r="Q38" s="22"/>
    </row>
    <row r="39" ht="21" customHeight="1" spans="1:17">
      <c r="A39" s="80" t="s">
        <v>304</v>
      </c>
      <c r="B39" s="77" t="s">
        <v>1675</v>
      </c>
      <c r="C39" s="77" t="s">
        <v>1676</v>
      </c>
      <c r="D39" s="99" t="s">
        <v>1182</v>
      </c>
      <c r="E39" s="100">
        <v>3</v>
      </c>
      <c r="F39" s="22"/>
      <c r="G39" s="22">
        <v>4500</v>
      </c>
      <c r="H39" s="22">
        <v>4500</v>
      </c>
      <c r="I39" s="22"/>
      <c r="J39" s="22"/>
      <c r="K39" s="22"/>
      <c r="L39" s="22"/>
      <c r="M39" s="22"/>
      <c r="N39" s="22"/>
      <c r="O39" s="22"/>
      <c r="P39" s="22"/>
      <c r="Q39" s="22"/>
    </row>
    <row r="40" ht="21" customHeight="1" spans="1:17">
      <c r="A40" s="80" t="s">
        <v>304</v>
      </c>
      <c r="B40" s="77" t="s">
        <v>1677</v>
      </c>
      <c r="C40" s="77" t="s">
        <v>1660</v>
      </c>
      <c r="D40" s="99" t="s">
        <v>1225</v>
      </c>
      <c r="E40" s="100">
        <v>3</v>
      </c>
      <c r="F40" s="22"/>
      <c r="G40" s="22">
        <v>4800</v>
      </c>
      <c r="H40" s="22">
        <v>4800</v>
      </c>
      <c r="I40" s="22"/>
      <c r="J40" s="22"/>
      <c r="K40" s="22"/>
      <c r="L40" s="22"/>
      <c r="M40" s="22"/>
      <c r="N40" s="22"/>
      <c r="O40" s="22"/>
      <c r="P40" s="22"/>
      <c r="Q40" s="22"/>
    </row>
    <row r="41" ht="21" customHeight="1" spans="1:17">
      <c r="A41" s="80" t="s">
        <v>304</v>
      </c>
      <c r="B41" s="77" t="s">
        <v>1678</v>
      </c>
      <c r="C41" s="77" t="s">
        <v>1679</v>
      </c>
      <c r="D41" s="99" t="s">
        <v>1182</v>
      </c>
      <c r="E41" s="100">
        <v>3</v>
      </c>
      <c r="F41" s="22"/>
      <c r="G41" s="22">
        <v>9000</v>
      </c>
      <c r="H41" s="22">
        <v>9000</v>
      </c>
      <c r="I41" s="22"/>
      <c r="J41" s="22"/>
      <c r="K41" s="22"/>
      <c r="L41" s="22"/>
      <c r="M41" s="22"/>
      <c r="N41" s="22"/>
      <c r="O41" s="22"/>
      <c r="P41" s="22"/>
      <c r="Q41" s="22"/>
    </row>
    <row r="42" ht="21" customHeight="1" spans="1:17">
      <c r="A42" s="80" t="s">
        <v>304</v>
      </c>
      <c r="B42" s="77" t="s">
        <v>1680</v>
      </c>
      <c r="C42" s="77" t="s">
        <v>1681</v>
      </c>
      <c r="D42" s="99" t="s">
        <v>1182</v>
      </c>
      <c r="E42" s="100">
        <v>1</v>
      </c>
      <c r="F42" s="22"/>
      <c r="G42" s="22">
        <v>1000</v>
      </c>
      <c r="H42" s="22">
        <v>1000</v>
      </c>
      <c r="I42" s="22"/>
      <c r="J42" s="22"/>
      <c r="K42" s="22"/>
      <c r="L42" s="22"/>
      <c r="M42" s="22"/>
      <c r="N42" s="22"/>
      <c r="O42" s="22"/>
      <c r="P42" s="22"/>
      <c r="Q42" s="22"/>
    </row>
    <row r="43" ht="21" customHeight="1" spans="1:17">
      <c r="A43" s="80" t="s">
        <v>304</v>
      </c>
      <c r="B43" s="77" t="s">
        <v>1682</v>
      </c>
      <c r="C43" s="77" t="s">
        <v>1666</v>
      </c>
      <c r="D43" s="99" t="s">
        <v>1182</v>
      </c>
      <c r="E43" s="100">
        <v>3</v>
      </c>
      <c r="F43" s="22"/>
      <c r="G43" s="22">
        <v>16500</v>
      </c>
      <c r="H43" s="22">
        <v>16500</v>
      </c>
      <c r="I43" s="22"/>
      <c r="J43" s="22"/>
      <c r="K43" s="22"/>
      <c r="L43" s="22"/>
      <c r="M43" s="22"/>
      <c r="N43" s="22"/>
      <c r="O43" s="22"/>
      <c r="P43" s="22"/>
      <c r="Q43" s="22"/>
    </row>
    <row r="44" ht="21" customHeight="1" spans="1:17">
      <c r="A44" s="80" t="s">
        <v>620</v>
      </c>
      <c r="B44" s="77" t="s">
        <v>1683</v>
      </c>
      <c r="C44" s="77" t="s">
        <v>1666</v>
      </c>
      <c r="D44" s="99" t="s">
        <v>1182</v>
      </c>
      <c r="E44" s="100">
        <v>3</v>
      </c>
      <c r="F44" s="22">
        <v>3000</v>
      </c>
      <c r="G44" s="22">
        <v>3000</v>
      </c>
      <c r="H44" s="22">
        <v>3000</v>
      </c>
      <c r="I44" s="22"/>
      <c r="J44" s="22"/>
      <c r="K44" s="22"/>
      <c r="L44" s="22"/>
      <c r="M44" s="22"/>
      <c r="N44" s="22"/>
      <c r="O44" s="22"/>
      <c r="P44" s="22"/>
      <c r="Q44" s="22"/>
    </row>
    <row r="45" ht="21" customHeight="1" spans="1:17">
      <c r="A45" s="79" t="s">
        <v>53</v>
      </c>
      <c r="B45" s="23"/>
      <c r="C45" s="23"/>
      <c r="D45" s="23"/>
      <c r="E45" s="23"/>
      <c r="F45" s="22">
        <v>37000</v>
      </c>
      <c r="G45" s="22">
        <v>41000</v>
      </c>
      <c r="H45" s="22">
        <v>41000</v>
      </c>
      <c r="I45" s="22"/>
      <c r="J45" s="22"/>
      <c r="K45" s="22"/>
      <c r="L45" s="22"/>
      <c r="M45" s="22"/>
      <c r="N45" s="22"/>
      <c r="O45" s="22"/>
      <c r="P45" s="22"/>
      <c r="Q45" s="22"/>
    </row>
    <row r="46" ht="21" customHeight="1" spans="1:17">
      <c r="A46" s="80" t="s">
        <v>295</v>
      </c>
      <c r="B46" s="77" t="s">
        <v>1684</v>
      </c>
      <c r="C46" s="77" t="s">
        <v>1640</v>
      </c>
      <c r="D46" s="99" t="s">
        <v>1034</v>
      </c>
      <c r="E46" s="100">
        <v>1</v>
      </c>
      <c r="F46" s="22">
        <v>7000</v>
      </c>
      <c r="G46" s="22">
        <v>7000</v>
      </c>
      <c r="H46" s="22">
        <v>7000</v>
      </c>
      <c r="I46" s="22"/>
      <c r="J46" s="22"/>
      <c r="K46" s="22"/>
      <c r="L46" s="22"/>
      <c r="M46" s="22"/>
      <c r="N46" s="22"/>
      <c r="O46" s="22"/>
      <c r="P46" s="22"/>
      <c r="Q46" s="22"/>
    </row>
    <row r="47" ht="21" customHeight="1" spans="1:17">
      <c r="A47" s="80" t="s">
        <v>295</v>
      </c>
      <c r="B47" s="77" t="s">
        <v>1685</v>
      </c>
      <c r="C47" s="77" t="s">
        <v>1642</v>
      </c>
      <c r="D47" s="99" t="s">
        <v>1034</v>
      </c>
      <c r="E47" s="100">
        <v>1</v>
      </c>
      <c r="F47" s="22"/>
      <c r="G47" s="22">
        <v>4000</v>
      </c>
      <c r="H47" s="22">
        <v>4000</v>
      </c>
      <c r="I47" s="22"/>
      <c r="J47" s="22"/>
      <c r="K47" s="22"/>
      <c r="L47" s="22"/>
      <c r="M47" s="22"/>
      <c r="N47" s="22"/>
      <c r="O47" s="22"/>
      <c r="P47" s="22"/>
      <c r="Q47" s="22"/>
    </row>
    <row r="48" ht="21" customHeight="1" spans="1:17">
      <c r="A48" s="80" t="s">
        <v>304</v>
      </c>
      <c r="B48" s="77" t="s">
        <v>1686</v>
      </c>
      <c r="C48" s="77" t="s">
        <v>1660</v>
      </c>
      <c r="D48" s="99" t="s">
        <v>1225</v>
      </c>
      <c r="E48" s="100">
        <v>3</v>
      </c>
      <c r="F48" s="22">
        <v>9000</v>
      </c>
      <c r="G48" s="22">
        <v>9000</v>
      </c>
      <c r="H48" s="22">
        <v>9000</v>
      </c>
      <c r="I48" s="22"/>
      <c r="J48" s="22"/>
      <c r="K48" s="22"/>
      <c r="L48" s="22"/>
      <c r="M48" s="22"/>
      <c r="N48" s="22"/>
      <c r="O48" s="22"/>
      <c r="P48" s="22"/>
      <c r="Q48" s="22"/>
    </row>
    <row r="49" ht="22.5" spans="1:17">
      <c r="A49" s="80" t="s">
        <v>304</v>
      </c>
      <c r="B49" s="77" t="s">
        <v>1687</v>
      </c>
      <c r="C49" s="77" t="s">
        <v>1666</v>
      </c>
      <c r="D49" s="99" t="s">
        <v>1182</v>
      </c>
      <c r="E49" s="100">
        <v>3</v>
      </c>
      <c r="F49" s="22">
        <v>3000</v>
      </c>
      <c r="G49" s="22">
        <v>3000</v>
      </c>
      <c r="H49" s="22">
        <v>3000</v>
      </c>
      <c r="I49" s="22"/>
      <c r="J49" s="22"/>
      <c r="K49" s="22"/>
      <c r="L49" s="22"/>
      <c r="M49" s="22"/>
      <c r="N49" s="22"/>
      <c r="O49" s="22"/>
      <c r="P49" s="22"/>
      <c r="Q49" s="22"/>
    </row>
    <row r="50" ht="21" customHeight="1" spans="1:17">
      <c r="A50" s="80" t="s">
        <v>304</v>
      </c>
      <c r="B50" s="77" t="s">
        <v>1688</v>
      </c>
      <c r="C50" s="77" t="s">
        <v>1666</v>
      </c>
      <c r="D50" s="99" t="s">
        <v>1182</v>
      </c>
      <c r="E50" s="100">
        <v>3</v>
      </c>
      <c r="F50" s="22">
        <v>15000</v>
      </c>
      <c r="G50" s="22">
        <v>15000</v>
      </c>
      <c r="H50" s="22">
        <v>15000</v>
      </c>
      <c r="I50" s="22"/>
      <c r="J50" s="22"/>
      <c r="K50" s="22"/>
      <c r="L50" s="22"/>
      <c r="M50" s="22"/>
      <c r="N50" s="22"/>
      <c r="O50" s="22"/>
      <c r="P50" s="22"/>
      <c r="Q50" s="22"/>
    </row>
    <row r="51" ht="22.5" spans="1:17">
      <c r="A51" s="80" t="s">
        <v>674</v>
      </c>
      <c r="B51" s="77" t="s">
        <v>1687</v>
      </c>
      <c r="C51" s="77" t="s">
        <v>1666</v>
      </c>
      <c r="D51" s="99" t="s">
        <v>1182</v>
      </c>
      <c r="E51" s="100">
        <v>3</v>
      </c>
      <c r="F51" s="22">
        <v>3000</v>
      </c>
      <c r="G51" s="22">
        <v>3000</v>
      </c>
      <c r="H51" s="22">
        <v>3000</v>
      </c>
      <c r="I51" s="22"/>
      <c r="J51" s="22"/>
      <c r="K51" s="22"/>
      <c r="L51" s="22"/>
      <c r="M51" s="22"/>
      <c r="N51" s="22"/>
      <c r="O51" s="22"/>
      <c r="P51" s="22"/>
      <c r="Q51" s="22"/>
    </row>
    <row r="52" ht="21" customHeight="1" spans="1:17">
      <c r="A52" s="79" t="s">
        <v>55</v>
      </c>
      <c r="B52" s="23"/>
      <c r="C52" s="23"/>
      <c r="D52" s="23"/>
      <c r="E52" s="23"/>
      <c r="F52" s="22">
        <v>21199.38</v>
      </c>
      <c r="G52" s="22">
        <v>215779.38</v>
      </c>
      <c r="H52" s="22">
        <v>215779.38</v>
      </c>
      <c r="I52" s="22"/>
      <c r="J52" s="22"/>
      <c r="K52" s="22"/>
      <c r="L52" s="22"/>
      <c r="M52" s="22"/>
      <c r="N52" s="22"/>
      <c r="O52" s="22"/>
      <c r="P52" s="22"/>
      <c r="Q52" s="22"/>
    </row>
    <row r="53" ht="21" customHeight="1" spans="1:17">
      <c r="A53" s="80" t="s">
        <v>295</v>
      </c>
      <c r="B53" s="77" t="s">
        <v>1639</v>
      </c>
      <c r="C53" s="77" t="s">
        <v>1640</v>
      </c>
      <c r="D53" s="99" t="s">
        <v>1034</v>
      </c>
      <c r="E53" s="100">
        <v>1</v>
      </c>
      <c r="F53" s="22">
        <v>18699.38</v>
      </c>
      <c r="G53" s="22">
        <v>18699.38</v>
      </c>
      <c r="H53" s="22">
        <v>18699.38</v>
      </c>
      <c r="I53" s="22"/>
      <c r="J53" s="22"/>
      <c r="K53" s="22"/>
      <c r="L53" s="22"/>
      <c r="M53" s="22"/>
      <c r="N53" s="22"/>
      <c r="O53" s="22"/>
      <c r="P53" s="22"/>
      <c r="Q53" s="22"/>
    </row>
    <row r="54" ht="21" customHeight="1" spans="1:17">
      <c r="A54" s="80" t="s">
        <v>295</v>
      </c>
      <c r="B54" s="77" t="s">
        <v>1641</v>
      </c>
      <c r="C54" s="77" t="s">
        <v>1642</v>
      </c>
      <c r="D54" s="99" t="s">
        <v>1034</v>
      </c>
      <c r="E54" s="100">
        <v>1</v>
      </c>
      <c r="F54" s="22">
        <v>2500</v>
      </c>
      <c r="G54" s="22">
        <v>2500</v>
      </c>
      <c r="H54" s="22">
        <v>2500</v>
      </c>
      <c r="I54" s="22"/>
      <c r="J54" s="22"/>
      <c r="K54" s="22"/>
      <c r="L54" s="22"/>
      <c r="M54" s="22"/>
      <c r="N54" s="22"/>
      <c r="O54" s="22"/>
      <c r="P54" s="22"/>
      <c r="Q54" s="22"/>
    </row>
    <row r="55" ht="21" customHeight="1" spans="1:17">
      <c r="A55" s="80" t="s">
        <v>304</v>
      </c>
      <c r="B55" s="77" t="s">
        <v>1689</v>
      </c>
      <c r="C55" s="77" t="s">
        <v>1690</v>
      </c>
      <c r="D55" s="99" t="s">
        <v>864</v>
      </c>
      <c r="E55" s="100">
        <v>1</v>
      </c>
      <c r="F55" s="22"/>
      <c r="G55" s="22">
        <v>1850</v>
      </c>
      <c r="H55" s="22">
        <v>1850</v>
      </c>
      <c r="I55" s="22"/>
      <c r="J55" s="22"/>
      <c r="K55" s="22"/>
      <c r="L55" s="22"/>
      <c r="M55" s="22"/>
      <c r="N55" s="22"/>
      <c r="O55" s="22"/>
      <c r="P55" s="22"/>
      <c r="Q55" s="22"/>
    </row>
    <row r="56" ht="21" customHeight="1" spans="1:17">
      <c r="A56" s="80" t="s">
        <v>304</v>
      </c>
      <c r="B56" s="77" t="s">
        <v>1650</v>
      </c>
      <c r="C56" s="77" t="s">
        <v>1651</v>
      </c>
      <c r="D56" s="99" t="s">
        <v>1182</v>
      </c>
      <c r="E56" s="100">
        <v>8</v>
      </c>
      <c r="F56" s="22"/>
      <c r="G56" s="22">
        <v>23280</v>
      </c>
      <c r="H56" s="22">
        <v>23280</v>
      </c>
      <c r="I56" s="22"/>
      <c r="J56" s="22"/>
      <c r="K56" s="22"/>
      <c r="L56" s="22"/>
      <c r="M56" s="22"/>
      <c r="N56" s="22"/>
      <c r="O56" s="22"/>
      <c r="P56" s="22"/>
      <c r="Q56" s="22"/>
    </row>
    <row r="57" ht="21" customHeight="1" spans="1:17">
      <c r="A57" s="80" t="s">
        <v>304</v>
      </c>
      <c r="B57" s="77" t="s">
        <v>1691</v>
      </c>
      <c r="C57" s="77" t="s">
        <v>1668</v>
      </c>
      <c r="D57" s="99" t="s">
        <v>1034</v>
      </c>
      <c r="E57" s="100">
        <v>1</v>
      </c>
      <c r="F57" s="22"/>
      <c r="G57" s="22">
        <v>50000</v>
      </c>
      <c r="H57" s="22">
        <v>50000</v>
      </c>
      <c r="I57" s="22"/>
      <c r="J57" s="22"/>
      <c r="K57" s="22"/>
      <c r="L57" s="22"/>
      <c r="M57" s="22"/>
      <c r="N57" s="22"/>
      <c r="O57" s="22"/>
      <c r="P57" s="22"/>
      <c r="Q57" s="22"/>
    </row>
    <row r="58" ht="21" customHeight="1" spans="1:17">
      <c r="A58" s="80" t="s">
        <v>304</v>
      </c>
      <c r="B58" s="77" t="s">
        <v>1688</v>
      </c>
      <c r="C58" s="77" t="s">
        <v>1666</v>
      </c>
      <c r="D58" s="99" t="s">
        <v>1182</v>
      </c>
      <c r="E58" s="100">
        <v>18</v>
      </c>
      <c r="F58" s="22"/>
      <c r="G58" s="22">
        <v>106200</v>
      </c>
      <c r="H58" s="22">
        <v>106200</v>
      </c>
      <c r="I58" s="22"/>
      <c r="J58" s="22"/>
      <c r="K58" s="22"/>
      <c r="L58" s="22"/>
      <c r="M58" s="22"/>
      <c r="N58" s="22"/>
      <c r="O58" s="22"/>
      <c r="P58" s="22"/>
      <c r="Q58" s="22"/>
    </row>
    <row r="59" ht="21" customHeight="1" spans="1:17">
      <c r="A59" s="80" t="s">
        <v>304</v>
      </c>
      <c r="B59" s="77" t="s">
        <v>1692</v>
      </c>
      <c r="C59" s="77" t="s">
        <v>1693</v>
      </c>
      <c r="D59" s="99" t="s">
        <v>864</v>
      </c>
      <c r="E59" s="100">
        <v>6</v>
      </c>
      <c r="F59" s="22"/>
      <c r="G59" s="22">
        <v>5400</v>
      </c>
      <c r="H59" s="22">
        <v>5400</v>
      </c>
      <c r="I59" s="22"/>
      <c r="J59" s="22"/>
      <c r="K59" s="22"/>
      <c r="L59" s="22"/>
      <c r="M59" s="22"/>
      <c r="N59" s="22"/>
      <c r="O59" s="22"/>
      <c r="P59" s="22"/>
      <c r="Q59" s="22"/>
    </row>
    <row r="60" ht="21" customHeight="1" spans="1:17">
      <c r="A60" s="80" t="s">
        <v>304</v>
      </c>
      <c r="B60" s="77" t="s">
        <v>1694</v>
      </c>
      <c r="C60" s="77" t="s">
        <v>1695</v>
      </c>
      <c r="D60" s="99" t="s">
        <v>864</v>
      </c>
      <c r="E60" s="100">
        <v>10</v>
      </c>
      <c r="F60" s="22"/>
      <c r="G60" s="22">
        <v>850</v>
      </c>
      <c r="H60" s="22">
        <v>850</v>
      </c>
      <c r="I60" s="22"/>
      <c r="J60" s="22"/>
      <c r="K60" s="22"/>
      <c r="L60" s="22"/>
      <c r="M60" s="22"/>
      <c r="N60" s="22"/>
      <c r="O60" s="22"/>
      <c r="P60" s="22"/>
      <c r="Q60" s="22"/>
    </row>
    <row r="61" ht="21" customHeight="1" spans="1:17">
      <c r="A61" s="80" t="s">
        <v>685</v>
      </c>
      <c r="B61" s="77" t="s">
        <v>1688</v>
      </c>
      <c r="C61" s="77" t="s">
        <v>1666</v>
      </c>
      <c r="D61" s="99" t="s">
        <v>1182</v>
      </c>
      <c r="E61" s="100">
        <v>7</v>
      </c>
      <c r="F61" s="22"/>
      <c r="G61" s="22">
        <v>7000</v>
      </c>
      <c r="H61" s="22">
        <v>7000</v>
      </c>
      <c r="I61" s="22"/>
      <c r="J61" s="22"/>
      <c r="K61" s="22"/>
      <c r="L61" s="22"/>
      <c r="M61" s="22"/>
      <c r="N61" s="22"/>
      <c r="O61" s="22"/>
      <c r="P61" s="22"/>
      <c r="Q61" s="22"/>
    </row>
    <row r="62" ht="21" customHeight="1" spans="1:17">
      <c r="A62" s="79" t="s">
        <v>57</v>
      </c>
      <c r="B62" s="23"/>
      <c r="C62" s="23"/>
      <c r="D62" s="23"/>
      <c r="E62" s="23"/>
      <c r="F62" s="22">
        <v>70448</v>
      </c>
      <c r="G62" s="22">
        <v>70448</v>
      </c>
      <c r="H62" s="22">
        <v>70448</v>
      </c>
      <c r="I62" s="22"/>
      <c r="J62" s="22"/>
      <c r="K62" s="22"/>
      <c r="L62" s="22"/>
      <c r="M62" s="22"/>
      <c r="N62" s="22"/>
      <c r="O62" s="22"/>
      <c r="P62" s="22"/>
      <c r="Q62" s="22"/>
    </row>
    <row r="63" ht="21" customHeight="1" spans="1:17">
      <c r="A63" s="80" t="s">
        <v>295</v>
      </c>
      <c r="B63" s="77" t="s">
        <v>1696</v>
      </c>
      <c r="C63" s="77" t="s">
        <v>1638</v>
      </c>
      <c r="D63" s="99" t="s">
        <v>1123</v>
      </c>
      <c r="E63" s="100">
        <v>1</v>
      </c>
      <c r="F63" s="22">
        <v>20503</v>
      </c>
      <c r="G63" s="22">
        <v>20503</v>
      </c>
      <c r="H63" s="22">
        <v>20503</v>
      </c>
      <c r="I63" s="22"/>
      <c r="J63" s="22"/>
      <c r="K63" s="22"/>
      <c r="L63" s="22"/>
      <c r="M63" s="22"/>
      <c r="N63" s="22"/>
      <c r="O63" s="22"/>
      <c r="P63" s="22"/>
      <c r="Q63" s="22"/>
    </row>
    <row r="64" ht="21" customHeight="1" spans="1:17">
      <c r="A64" s="80" t="s">
        <v>295</v>
      </c>
      <c r="B64" s="77" t="s">
        <v>1697</v>
      </c>
      <c r="C64" s="77" t="s">
        <v>1640</v>
      </c>
      <c r="D64" s="99" t="s">
        <v>1123</v>
      </c>
      <c r="E64" s="100">
        <v>1</v>
      </c>
      <c r="F64" s="22">
        <v>15245</v>
      </c>
      <c r="G64" s="22">
        <v>15245</v>
      </c>
      <c r="H64" s="22">
        <v>15245</v>
      </c>
      <c r="I64" s="22"/>
      <c r="J64" s="22"/>
      <c r="K64" s="22"/>
      <c r="L64" s="22"/>
      <c r="M64" s="22"/>
      <c r="N64" s="22"/>
      <c r="O64" s="22"/>
      <c r="P64" s="22"/>
      <c r="Q64" s="22"/>
    </row>
    <row r="65" ht="21" customHeight="1" spans="1:17">
      <c r="A65" s="80" t="s">
        <v>295</v>
      </c>
      <c r="B65" s="77" t="s">
        <v>1674</v>
      </c>
      <c r="C65" s="77" t="s">
        <v>1642</v>
      </c>
      <c r="D65" s="99" t="s">
        <v>1631</v>
      </c>
      <c r="E65" s="100">
        <v>1</v>
      </c>
      <c r="F65" s="22">
        <v>2200</v>
      </c>
      <c r="G65" s="22">
        <v>2200</v>
      </c>
      <c r="H65" s="22">
        <v>2200</v>
      </c>
      <c r="I65" s="22"/>
      <c r="J65" s="22"/>
      <c r="K65" s="22"/>
      <c r="L65" s="22"/>
      <c r="M65" s="22"/>
      <c r="N65" s="22"/>
      <c r="O65" s="22"/>
      <c r="P65" s="22"/>
      <c r="Q65" s="22"/>
    </row>
    <row r="66" ht="21" customHeight="1" spans="1:17">
      <c r="A66" s="80" t="s">
        <v>304</v>
      </c>
      <c r="B66" s="77" t="s">
        <v>1675</v>
      </c>
      <c r="C66" s="77" t="s">
        <v>1698</v>
      </c>
      <c r="D66" s="99" t="s">
        <v>1182</v>
      </c>
      <c r="E66" s="100">
        <v>1</v>
      </c>
      <c r="F66" s="22">
        <v>1500</v>
      </c>
      <c r="G66" s="22">
        <v>1500</v>
      </c>
      <c r="H66" s="22">
        <v>1500</v>
      </c>
      <c r="I66" s="22"/>
      <c r="J66" s="22"/>
      <c r="K66" s="22"/>
      <c r="L66" s="22"/>
      <c r="M66" s="22"/>
      <c r="N66" s="22"/>
      <c r="O66" s="22"/>
      <c r="P66" s="22"/>
      <c r="Q66" s="22"/>
    </row>
    <row r="67" ht="21" customHeight="1" spans="1:17">
      <c r="A67" s="80" t="s">
        <v>304</v>
      </c>
      <c r="B67" s="77" t="s">
        <v>1699</v>
      </c>
      <c r="C67" s="77" t="s">
        <v>1647</v>
      </c>
      <c r="D67" s="99" t="s">
        <v>1182</v>
      </c>
      <c r="E67" s="100">
        <v>1</v>
      </c>
      <c r="F67" s="22">
        <v>6000</v>
      </c>
      <c r="G67" s="22">
        <v>6000</v>
      </c>
      <c r="H67" s="22">
        <v>6000</v>
      </c>
      <c r="I67" s="22"/>
      <c r="J67" s="22"/>
      <c r="K67" s="22"/>
      <c r="L67" s="22"/>
      <c r="M67" s="22"/>
      <c r="N67" s="22"/>
      <c r="O67" s="22"/>
      <c r="P67" s="22"/>
      <c r="Q67" s="22"/>
    </row>
    <row r="68" ht="21" customHeight="1" spans="1:17">
      <c r="A68" s="80" t="s">
        <v>304</v>
      </c>
      <c r="B68" s="77" t="s">
        <v>1656</v>
      </c>
      <c r="C68" s="77" t="s">
        <v>1657</v>
      </c>
      <c r="D68" s="99" t="s">
        <v>1176</v>
      </c>
      <c r="E68" s="100">
        <v>20</v>
      </c>
      <c r="F68" s="22">
        <v>2000</v>
      </c>
      <c r="G68" s="22">
        <v>2000</v>
      </c>
      <c r="H68" s="22">
        <v>2000</v>
      </c>
      <c r="I68" s="22"/>
      <c r="J68" s="22"/>
      <c r="K68" s="22"/>
      <c r="L68" s="22"/>
      <c r="M68" s="22"/>
      <c r="N68" s="22"/>
      <c r="O68" s="22"/>
      <c r="P68" s="22"/>
      <c r="Q68" s="22"/>
    </row>
    <row r="69" ht="21" customHeight="1" spans="1:17">
      <c r="A69" s="80" t="s">
        <v>304</v>
      </c>
      <c r="B69" s="77" t="s">
        <v>1700</v>
      </c>
      <c r="C69" s="77" t="s">
        <v>1633</v>
      </c>
      <c r="D69" s="99" t="s">
        <v>1176</v>
      </c>
      <c r="E69" s="100">
        <v>20</v>
      </c>
      <c r="F69" s="22">
        <v>8000</v>
      </c>
      <c r="G69" s="22">
        <v>8000</v>
      </c>
      <c r="H69" s="22">
        <v>8000</v>
      </c>
      <c r="I69" s="22"/>
      <c r="J69" s="22"/>
      <c r="K69" s="22"/>
      <c r="L69" s="22"/>
      <c r="M69" s="22"/>
      <c r="N69" s="22"/>
      <c r="O69" s="22"/>
      <c r="P69" s="22"/>
      <c r="Q69" s="22"/>
    </row>
    <row r="70" ht="21" customHeight="1" spans="1:17">
      <c r="A70" s="80" t="s">
        <v>695</v>
      </c>
      <c r="B70" s="77" t="s">
        <v>1700</v>
      </c>
      <c r="C70" s="77" t="s">
        <v>1633</v>
      </c>
      <c r="D70" s="99" t="s">
        <v>1176</v>
      </c>
      <c r="E70" s="100">
        <v>15</v>
      </c>
      <c r="F70" s="22">
        <v>15000</v>
      </c>
      <c r="G70" s="22">
        <v>15000</v>
      </c>
      <c r="H70" s="22">
        <v>15000</v>
      </c>
      <c r="I70" s="22"/>
      <c r="J70" s="22"/>
      <c r="K70" s="22"/>
      <c r="L70" s="22"/>
      <c r="M70" s="22"/>
      <c r="N70" s="22"/>
      <c r="O70" s="22"/>
      <c r="P70" s="22"/>
      <c r="Q70" s="22"/>
    </row>
    <row r="71" ht="21" customHeight="1" spans="1:17">
      <c r="A71" s="79" t="s">
        <v>59</v>
      </c>
      <c r="B71" s="23"/>
      <c r="C71" s="23"/>
      <c r="D71" s="23"/>
      <c r="E71" s="23"/>
      <c r="F71" s="22">
        <v>763750</v>
      </c>
      <c r="G71" s="22">
        <v>923750</v>
      </c>
      <c r="H71" s="22">
        <v>70750</v>
      </c>
      <c r="I71" s="22"/>
      <c r="J71" s="22"/>
      <c r="K71" s="22"/>
      <c r="L71" s="22">
        <v>853000</v>
      </c>
      <c r="M71" s="22">
        <v>853000</v>
      </c>
      <c r="N71" s="22"/>
      <c r="O71" s="22"/>
      <c r="P71" s="22"/>
      <c r="Q71" s="22"/>
    </row>
    <row r="72" ht="21" customHeight="1" spans="1:17">
      <c r="A72" s="80" t="s">
        <v>295</v>
      </c>
      <c r="B72" s="77" t="s">
        <v>1701</v>
      </c>
      <c r="C72" s="77" t="s">
        <v>1638</v>
      </c>
      <c r="D72" s="99" t="s">
        <v>1034</v>
      </c>
      <c r="E72" s="100">
        <v>1</v>
      </c>
      <c r="F72" s="22"/>
      <c r="G72" s="22">
        <v>50000</v>
      </c>
      <c r="H72" s="22"/>
      <c r="I72" s="22"/>
      <c r="J72" s="22"/>
      <c r="K72" s="22"/>
      <c r="L72" s="22">
        <v>50000</v>
      </c>
      <c r="M72" s="22">
        <v>50000</v>
      </c>
      <c r="N72" s="22"/>
      <c r="O72" s="22"/>
      <c r="P72" s="22"/>
      <c r="Q72" s="22"/>
    </row>
    <row r="73" ht="21" customHeight="1" spans="1:17">
      <c r="A73" s="80" t="s">
        <v>295</v>
      </c>
      <c r="B73" s="77" t="s">
        <v>1702</v>
      </c>
      <c r="C73" s="77" t="s">
        <v>1640</v>
      </c>
      <c r="D73" s="99" t="s">
        <v>1034</v>
      </c>
      <c r="E73" s="100">
        <v>1</v>
      </c>
      <c r="F73" s="22">
        <v>75000</v>
      </c>
      <c r="G73" s="22">
        <v>75000</v>
      </c>
      <c r="H73" s="22"/>
      <c r="I73" s="22"/>
      <c r="J73" s="22"/>
      <c r="K73" s="22"/>
      <c r="L73" s="22">
        <v>75000</v>
      </c>
      <c r="M73" s="22">
        <v>75000</v>
      </c>
      <c r="N73" s="22"/>
      <c r="O73" s="22"/>
      <c r="P73" s="22"/>
      <c r="Q73" s="22"/>
    </row>
    <row r="74" ht="21" customHeight="1" spans="1:17">
      <c r="A74" s="80" t="s">
        <v>295</v>
      </c>
      <c r="B74" s="77" t="s">
        <v>1674</v>
      </c>
      <c r="C74" s="77" t="s">
        <v>1642</v>
      </c>
      <c r="D74" s="99" t="s">
        <v>1034</v>
      </c>
      <c r="E74" s="100">
        <v>1</v>
      </c>
      <c r="F74" s="22"/>
      <c r="G74" s="22">
        <v>10000</v>
      </c>
      <c r="H74" s="22"/>
      <c r="I74" s="22"/>
      <c r="J74" s="22"/>
      <c r="K74" s="22"/>
      <c r="L74" s="22">
        <v>10000</v>
      </c>
      <c r="M74" s="22">
        <v>10000</v>
      </c>
      <c r="N74" s="22"/>
      <c r="O74" s="22"/>
      <c r="P74" s="22"/>
      <c r="Q74" s="22"/>
    </row>
    <row r="75" ht="21" customHeight="1" spans="1:17">
      <c r="A75" s="80" t="s">
        <v>304</v>
      </c>
      <c r="B75" s="77" t="s">
        <v>1703</v>
      </c>
      <c r="C75" s="77" t="s">
        <v>1704</v>
      </c>
      <c r="D75" s="99" t="s">
        <v>1182</v>
      </c>
      <c r="E75" s="100">
        <v>1</v>
      </c>
      <c r="F75" s="22">
        <v>7600</v>
      </c>
      <c r="G75" s="22">
        <v>7600</v>
      </c>
      <c r="H75" s="22"/>
      <c r="I75" s="22"/>
      <c r="J75" s="22"/>
      <c r="K75" s="22"/>
      <c r="L75" s="22">
        <v>7600</v>
      </c>
      <c r="M75" s="22">
        <v>7600</v>
      </c>
      <c r="N75" s="22"/>
      <c r="O75" s="22"/>
      <c r="P75" s="22"/>
      <c r="Q75" s="22"/>
    </row>
    <row r="76" ht="21" customHeight="1" spans="1:17">
      <c r="A76" s="80" t="s">
        <v>304</v>
      </c>
      <c r="B76" s="77" t="s">
        <v>1671</v>
      </c>
      <c r="C76" s="77" t="s">
        <v>1647</v>
      </c>
      <c r="D76" s="99" t="s">
        <v>1182</v>
      </c>
      <c r="E76" s="100">
        <v>5</v>
      </c>
      <c r="F76" s="22"/>
      <c r="G76" s="22">
        <v>40000</v>
      </c>
      <c r="H76" s="22"/>
      <c r="I76" s="22"/>
      <c r="J76" s="22"/>
      <c r="K76" s="22"/>
      <c r="L76" s="22">
        <v>40000</v>
      </c>
      <c r="M76" s="22">
        <v>40000</v>
      </c>
      <c r="N76" s="22"/>
      <c r="O76" s="22"/>
      <c r="P76" s="22"/>
      <c r="Q76" s="22"/>
    </row>
    <row r="77" ht="21" customHeight="1" spans="1:17">
      <c r="A77" s="80" t="s">
        <v>304</v>
      </c>
      <c r="B77" s="77" t="s">
        <v>1705</v>
      </c>
      <c r="C77" s="77" t="s">
        <v>1706</v>
      </c>
      <c r="D77" s="99" t="s">
        <v>1182</v>
      </c>
      <c r="E77" s="100">
        <v>1</v>
      </c>
      <c r="F77" s="22">
        <v>40000</v>
      </c>
      <c r="G77" s="22">
        <v>40000</v>
      </c>
      <c r="H77" s="22"/>
      <c r="I77" s="22"/>
      <c r="J77" s="22"/>
      <c r="K77" s="22"/>
      <c r="L77" s="22">
        <v>40000</v>
      </c>
      <c r="M77" s="22">
        <v>40000</v>
      </c>
      <c r="N77" s="22"/>
      <c r="O77" s="22"/>
      <c r="P77" s="22"/>
      <c r="Q77" s="22"/>
    </row>
    <row r="78" ht="21" customHeight="1" spans="1:17">
      <c r="A78" s="80" t="s">
        <v>304</v>
      </c>
      <c r="B78" s="77" t="s">
        <v>1700</v>
      </c>
      <c r="C78" s="77" t="s">
        <v>1707</v>
      </c>
      <c r="D78" s="99" t="s">
        <v>1034</v>
      </c>
      <c r="E78" s="100">
        <v>1</v>
      </c>
      <c r="F78" s="22">
        <v>2000</v>
      </c>
      <c r="G78" s="22">
        <v>2000</v>
      </c>
      <c r="H78" s="22"/>
      <c r="I78" s="22"/>
      <c r="J78" s="22"/>
      <c r="K78" s="22"/>
      <c r="L78" s="22">
        <v>2000</v>
      </c>
      <c r="M78" s="22">
        <v>2000</v>
      </c>
      <c r="N78" s="22"/>
      <c r="O78" s="22"/>
      <c r="P78" s="22"/>
      <c r="Q78" s="22"/>
    </row>
    <row r="79" ht="21" customHeight="1" spans="1:17">
      <c r="A79" s="80" t="s">
        <v>304</v>
      </c>
      <c r="B79" s="77" t="s">
        <v>1708</v>
      </c>
      <c r="C79" s="77" t="s">
        <v>1651</v>
      </c>
      <c r="D79" s="99" t="s">
        <v>1182</v>
      </c>
      <c r="E79" s="100">
        <v>1</v>
      </c>
      <c r="F79" s="22">
        <v>3000</v>
      </c>
      <c r="G79" s="22">
        <v>3000</v>
      </c>
      <c r="H79" s="22"/>
      <c r="I79" s="22"/>
      <c r="J79" s="22"/>
      <c r="K79" s="22"/>
      <c r="L79" s="22">
        <v>3000</v>
      </c>
      <c r="M79" s="22">
        <v>3000</v>
      </c>
      <c r="N79" s="22"/>
      <c r="O79" s="22"/>
      <c r="P79" s="22"/>
      <c r="Q79" s="22"/>
    </row>
    <row r="80" ht="21" customHeight="1" spans="1:17">
      <c r="A80" s="80" t="s">
        <v>304</v>
      </c>
      <c r="B80" s="77" t="s">
        <v>1709</v>
      </c>
      <c r="C80" s="77" t="s">
        <v>1653</v>
      </c>
      <c r="D80" s="99" t="s">
        <v>1182</v>
      </c>
      <c r="E80" s="100">
        <v>1</v>
      </c>
      <c r="F80" s="22">
        <v>20000</v>
      </c>
      <c r="G80" s="22">
        <v>20000</v>
      </c>
      <c r="H80" s="22"/>
      <c r="I80" s="22"/>
      <c r="J80" s="22"/>
      <c r="K80" s="22"/>
      <c r="L80" s="22">
        <v>20000</v>
      </c>
      <c r="M80" s="22">
        <v>20000</v>
      </c>
      <c r="N80" s="22"/>
      <c r="O80" s="22"/>
      <c r="P80" s="22"/>
      <c r="Q80" s="22"/>
    </row>
    <row r="81" ht="21" customHeight="1" spans="1:17">
      <c r="A81" s="80" t="s">
        <v>304</v>
      </c>
      <c r="B81" s="77" t="s">
        <v>1710</v>
      </c>
      <c r="C81" s="77" t="s">
        <v>1711</v>
      </c>
      <c r="D81" s="99" t="s">
        <v>1712</v>
      </c>
      <c r="E81" s="100">
        <v>20</v>
      </c>
      <c r="F81" s="22">
        <v>16000</v>
      </c>
      <c r="G81" s="22">
        <v>16000</v>
      </c>
      <c r="H81" s="22"/>
      <c r="I81" s="22"/>
      <c r="J81" s="22"/>
      <c r="K81" s="22"/>
      <c r="L81" s="22">
        <v>16000</v>
      </c>
      <c r="M81" s="22">
        <v>16000</v>
      </c>
      <c r="N81" s="22"/>
      <c r="O81" s="22"/>
      <c r="P81" s="22"/>
      <c r="Q81" s="22"/>
    </row>
    <row r="82" ht="21" customHeight="1" spans="1:17">
      <c r="A82" s="80" t="s">
        <v>304</v>
      </c>
      <c r="B82" s="77" t="s">
        <v>1713</v>
      </c>
      <c r="C82" s="77" t="s">
        <v>1714</v>
      </c>
      <c r="D82" s="99" t="s">
        <v>1645</v>
      </c>
      <c r="E82" s="100">
        <v>8</v>
      </c>
      <c r="F82" s="22">
        <v>6400</v>
      </c>
      <c r="G82" s="22">
        <v>6400</v>
      </c>
      <c r="H82" s="22"/>
      <c r="I82" s="22"/>
      <c r="J82" s="22"/>
      <c r="K82" s="22"/>
      <c r="L82" s="22">
        <v>6400</v>
      </c>
      <c r="M82" s="22">
        <v>6400</v>
      </c>
      <c r="N82" s="22"/>
      <c r="O82" s="22"/>
      <c r="P82" s="22"/>
      <c r="Q82" s="22"/>
    </row>
    <row r="83" ht="21" customHeight="1" spans="1:17">
      <c r="A83" s="80" t="s">
        <v>304</v>
      </c>
      <c r="B83" s="77" t="s">
        <v>1686</v>
      </c>
      <c r="C83" s="77" t="s">
        <v>1660</v>
      </c>
      <c r="D83" s="99" t="s">
        <v>1225</v>
      </c>
      <c r="E83" s="100">
        <v>15</v>
      </c>
      <c r="F83" s="22">
        <v>33000</v>
      </c>
      <c r="G83" s="22">
        <v>33000</v>
      </c>
      <c r="H83" s="22"/>
      <c r="I83" s="22"/>
      <c r="J83" s="22"/>
      <c r="K83" s="22"/>
      <c r="L83" s="22">
        <v>33000</v>
      </c>
      <c r="M83" s="22">
        <v>33000</v>
      </c>
      <c r="N83" s="22"/>
      <c r="O83" s="22"/>
      <c r="P83" s="22"/>
      <c r="Q83" s="22"/>
    </row>
    <row r="84" ht="21" customHeight="1" spans="1:17">
      <c r="A84" s="80" t="s">
        <v>304</v>
      </c>
      <c r="B84" s="77" t="s">
        <v>1715</v>
      </c>
      <c r="C84" s="77" t="s">
        <v>1679</v>
      </c>
      <c r="D84" s="99" t="s">
        <v>1182</v>
      </c>
      <c r="E84" s="100">
        <v>2</v>
      </c>
      <c r="F84" s="22">
        <v>6000</v>
      </c>
      <c r="G84" s="22">
        <v>6000</v>
      </c>
      <c r="H84" s="22"/>
      <c r="I84" s="22"/>
      <c r="J84" s="22"/>
      <c r="K84" s="22"/>
      <c r="L84" s="22">
        <v>6000</v>
      </c>
      <c r="M84" s="22">
        <v>6000</v>
      </c>
      <c r="N84" s="22"/>
      <c r="O84" s="22"/>
      <c r="P84" s="22"/>
      <c r="Q84" s="22"/>
    </row>
    <row r="85" ht="21" customHeight="1" spans="1:17">
      <c r="A85" s="80" t="s">
        <v>304</v>
      </c>
      <c r="B85" s="77" t="s">
        <v>1716</v>
      </c>
      <c r="C85" s="77" t="s">
        <v>1717</v>
      </c>
      <c r="D85" s="99" t="s">
        <v>1182</v>
      </c>
      <c r="E85" s="100">
        <v>1</v>
      </c>
      <c r="F85" s="22">
        <v>4000</v>
      </c>
      <c r="G85" s="22">
        <v>4000</v>
      </c>
      <c r="H85" s="22"/>
      <c r="I85" s="22"/>
      <c r="J85" s="22"/>
      <c r="K85" s="22"/>
      <c r="L85" s="22">
        <v>4000</v>
      </c>
      <c r="M85" s="22">
        <v>4000</v>
      </c>
      <c r="N85" s="22"/>
      <c r="O85" s="22"/>
      <c r="P85" s="22"/>
      <c r="Q85" s="22"/>
    </row>
    <row r="86" ht="21" customHeight="1" spans="1:17">
      <c r="A86" s="80" t="s">
        <v>304</v>
      </c>
      <c r="B86" s="77" t="s">
        <v>1718</v>
      </c>
      <c r="C86" s="77" t="s">
        <v>1719</v>
      </c>
      <c r="D86" s="99" t="s">
        <v>1182</v>
      </c>
      <c r="E86" s="100">
        <v>1</v>
      </c>
      <c r="F86" s="22">
        <v>3000</v>
      </c>
      <c r="G86" s="22">
        <v>3000</v>
      </c>
      <c r="H86" s="22"/>
      <c r="I86" s="22"/>
      <c r="J86" s="22"/>
      <c r="K86" s="22"/>
      <c r="L86" s="22">
        <v>3000</v>
      </c>
      <c r="M86" s="22">
        <v>3000</v>
      </c>
      <c r="N86" s="22"/>
      <c r="O86" s="22"/>
      <c r="P86" s="22"/>
      <c r="Q86" s="22"/>
    </row>
    <row r="87" ht="21" customHeight="1" spans="1:17">
      <c r="A87" s="80" t="s">
        <v>304</v>
      </c>
      <c r="B87" s="77" t="s">
        <v>1688</v>
      </c>
      <c r="C87" s="77" t="s">
        <v>1666</v>
      </c>
      <c r="D87" s="99" t="s">
        <v>1182</v>
      </c>
      <c r="E87" s="100">
        <v>10</v>
      </c>
      <c r="F87" s="22"/>
      <c r="G87" s="22">
        <v>60000</v>
      </c>
      <c r="H87" s="22"/>
      <c r="I87" s="22"/>
      <c r="J87" s="22"/>
      <c r="K87" s="22"/>
      <c r="L87" s="22">
        <v>60000</v>
      </c>
      <c r="M87" s="22">
        <v>60000</v>
      </c>
      <c r="N87" s="22"/>
      <c r="O87" s="22"/>
      <c r="P87" s="22"/>
      <c r="Q87" s="22"/>
    </row>
    <row r="88" ht="21" customHeight="1" spans="1:17">
      <c r="A88" s="80" t="s">
        <v>304</v>
      </c>
      <c r="B88" s="77" t="s">
        <v>1720</v>
      </c>
      <c r="C88" s="77" t="s">
        <v>1721</v>
      </c>
      <c r="D88" s="99" t="s">
        <v>1182</v>
      </c>
      <c r="E88" s="100">
        <v>1</v>
      </c>
      <c r="F88" s="22">
        <v>15000</v>
      </c>
      <c r="G88" s="22">
        <v>15000</v>
      </c>
      <c r="H88" s="22"/>
      <c r="I88" s="22"/>
      <c r="J88" s="22"/>
      <c r="K88" s="22"/>
      <c r="L88" s="22">
        <v>15000</v>
      </c>
      <c r="M88" s="22">
        <v>15000</v>
      </c>
      <c r="N88" s="22"/>
      <c r="O88" s="22"/>
      <c r="P88" s="22"/>
      <c r="Q88" s="22"/>
    </row>
    <row r="89" ht="21" customHeight="1" spans="1:17">
      <c r="A89" s="80" t="s">
        <v>304</v>
      </c>
      <c r="B89" s="77" t="s">
        <v>1692</v>
      </c>
      <c r="C89" s="77" t="s">
        <v>1693</v>
      </c>
      <c r="D89" s="99" t="s">
        <v>1664</v>
      </c>
      <c r="E89" s="100">
        <v>2</v>
      </c>
      <c r="F89" s="22">
        <v>2000</v>
      </c>
      <c r="G89" s="22">
        <v>2000</v>
      </c>
      <c r="H89" s="22"/>
      <c r="I89" s="22"/>
      <c r="J89" s="22"/>
      <c r="K89" s="22"/>
      <c r="L89" s="22">
        <v>2000</v>
      </c>
      <c r="M89" s="22">
        <v>2000</v>
      </c>
      <c r="N89" s="22"/>
      <c r="O89" s="22"/>
      <c r="P89" s="22"/>
      <c r="Q89" s="22"/>
    </row>
    <row r="90" ht="21" customHeight="1" spans="1:17">
      <c r="A90" s="80" t="s">
        <v>304</v>
      </c>
      <c r="B90" s="77" t="s">
        <v>1722</v>
      </c>
      <c r="C90" s="77" t="s">
        <v>1723</v>
      </c>
      <c r="D90" s="99" t="s">
        <v>1176</v>
      </c>
      <c r="E90" s="100">
        <v>2</v>
      </c>
      <c r="F90" s="22">
        <v>460000</v>
      </c>
      <c r="G90" s="22">
        <v>460000</v>
      </c>
      <c r="H90" s="22"/>
      <c r="I90" s="22"/>
      <c r="J90" s="22"/>
      <c r="K90" s="22"/>
      <c r="L90" s="22">
        <v>460000</v>
      </c>
      <c r="M90" s="22">
        <v>460000</v>
      </c>
      <c r="N90" s="22"/>
      <c r="O90" s="22"/>
      <c r="P90" s="22"/>
      <c r="Q90" s="22"/>
    </row>
    <row r="91" ht="21" customHeight="1" spans="1:17">
      <c r="A91" s="80" t="s">
        <v>702</v>
      </c>
      <c r="B91" s="77" t="s">
        <v>1700</v>
      </c>
      <c r="C91" s="77" t="s">
        <v>1707</v>
      </c>
      <c r="D91" s="99" t="s">
        <v>1034</v>
      </c>
      <c r="E91" s="100">
        <v>1</v>
      </c>
      <c r="F91" s="22">
        <v>44350</v>
      </c>
      <c r="G91" s="22">
        <v>44350</v>
      </c>
      <c r="H91" s="22">
        <v>44350</v>
      </c>
      <c r="I91" s="22"/>
      <c r="J91" s="22"/>
      <c r="K91" s="22"/>
      <c r="L91" s="22"/>
      <c r="M91" s="22"/>
      <c r="N91" s="22"/>
      <c r="O91" s="22"/>
      <c r="P91" s="22"/>
      <c r="Q91" s="22"/>
    </row>
    <row r="92" ht="13.5" spans="1:17">
      <c r="A92" s="80" t="s">
        <v>710</v>
      </c>
      <c r="B92" s="77" t="s">
        <v>1724</v>
      </c>
      <c r="C92" s="77" t="s">
        <v>1647</v>
      </c>
      <c r="D92" s="99" t="s">
        <v>1182</v>
      </c>
      <c r="E92" s="100">
        <v>6</v>
      </c>
      <c r="F92" s="22">
        <v>8400</v>
      </c>
      <c r="G92" s="22">
        <v>8400</v>
      </c>
      <c r="H92" s="22">
        <v>8400</v>
      </c>
      <c r="I92" s="22"/>
      <c r="J92" s="22"/>
      <c r="K92" s="22"/>
      <c r="L92" s="22"/>
      <c r="M92" s="22"/>
      <c r="N92" s="22"/>
      <c r="O92" s="22"/>
      <c r="P92" s="22"/>
      <c r="Q92" s="22"/>
    </row>
    <row r="93" ht="13.5" spans="1:17">
      <c r="A93" s="80" t="s">
        <v>710</v>
      </c>
      <c r="B93" s="77" t="s">
        <v>1725</v>
      </c>
      <c r="C93" s="77" t="s">
        <v>1666</v>
      </c>
      <c r="D93" s="99" t="s">
        <v>1182</v>
      </c>
      <c r="E93" s="100">
        <v>18</v>
      </c>
      <c r="F93" s="22">
        <v>18000</v>
      </c>
      <c r="G93" s="22">
        <v>18000</v>
      </c>
      <c r="H93" s="22">
        <v>18000</v>
      </c>
      <c r="I93" s="22"/>
      <c r="J93" s="22"/>
      <c r="K93" s="22"/>
      <c r="L93" s="22"/>
      <c r="M93" s="22"/>
      <c r="N93" s="22"/>
      <c r="O93" s="22"/>
      <c r="P93" s="22"/>
      <c r="Q93" s="22"/>
    </row>
    <row r="94" ht="21" customHeight="1" spans="1:17">
      <c r="A94" s="79" t="s">
        <v>61</v>
      </c>
      <c r="B94" s="23"/>
      <c r="C94" s="23"/>
      <c r="D94" s="23"/>
      <c r="E94" s="23"/>
      <c r="F94" s="22">
        <v>1228880</v>
      </c>
      <c r="G94" s="22">
        <v>1350780</v>
      </c>
      <c r="H94" s="22">
        <v>5000</v>
      </c>
      <c r="I94" s="22"/>
      <c r="J94" s="22"/>
      <c r="K94" s="22"/>
      <c r="L94" s="22">
        <v>1345780</v>
      </c>
      <c r="M94" s="22">
        <v>200000</v>
      </c>
      <c r="N94" s="22"/>
      <c r="O94" s="22"/>
      <c r="P94" s="22"/>
      <c r="Q94" s="22">
        <v>1145780</v>
      </c>
    </row>
    <row r="95" ht="21" customHeight="1" spans="1:17">
      <c r="A95" s="80" t="s">
        <v>295</v>
      </c>
      <c r="B95" s="77" t="s">
        <v>1726</v>
      </c>
      <c r="C95" s="77" t="s">
        <v>1638</v>
      </c>
      <c r="D95" s="99" t="s">
        <v>1034</v>
      </c>
      <c r="E95" s="100">
        <v>1</v>
      </c>
      <c r="F95" s="22"/>
      <c r="G95" s="22">
        <v>48760</v>
      </c>
      <c r="H95" s="22"/>
      <c r="I95" s="22"/>
      <c r="J95" s="22"/>
      <c r="K95" s="22"/>
      <c r="L95" s="22">
        <v>48760</v>
      </c>
      <c r="M95" s="22"/>
      <c r="N95" s="22"/>
      <c r="O95" s="22"/>
      <c r="P95" s="22"/>
      <c r="Q95" s="22">
        <v>48760</v>
      </c>
    </row>
    <row r="96" ht="21" customHeight="1" spans="1:17">
      <c r="A96" s="80" t="s">
        <v>295</v>
      </c>
      <c r="B96" s="77" t="s">
        <v>1727</v>
      </c>
      <c r="C96" s="77" t="s">
        <v>1640</v>
      </c>
      <c r="D96" s="99" t="s">
        <v>1034</v>
      </c>
      <c r="E96" s="100">
        <v>1</v>
      </c>
      <c r="F96" s="22"/>
      <c r="G96" s="22">
        <v>48760</v>
      </c>
      <c r="H96" s="22"/>
      <c r="I96" s="22"/>
      <c r="J96" s="22"/>
      <c r="K96" s="22"/>
      <c r="L96" s="22">
        <v>48760</v>
      </c>
      <c r="M96" s="22"/>
      <c r="N96" s="22"/>
      <c r="O96" s="22"/>
      <c r="P96" s="22"/>
      <c r="Q96" s="22">
        <v>48760</v>
      </c>
    </row>
    <row r="97" ht="21" customHeight="1" spans="1:17">
      <c r="A97" s="80" t="s">
        <v>295</v>
      </c>
      <c r="B97" s="77" t="s">
        <v>1685</v>
      </c>
      <c r="C97" s="77" t="s">
        <v>1642</v>
      </c>
      <c r="D97" s="99" t="s">
        <v>1034</v>
      </c>
      <c r="E97" s="100">
        <v>1</v>
      </c>
      <c r="F97" s="22"/>
      <c r="G97" s="22">
        <v>24380</v>
      </c>
      <c r="H97" s="22"/>
      <c r="I97" s="22"/>
      <c r="J97" s="22"/>
      <c r="K97" s="22"/>
      <c r="L97" s="22">
        <v>24380</v>
      </c>
      <c r="M97" s="22"/>
      <c r="N97" s="22"/>
      <c r="O97" s="22"/>
      <c r="P97" s="22"/>
      <c r="Q97" s="22">
        <v>24380</v>
      </c>
    </row>
    <row r="98" ht="21" customHeight="1" spans="1:17">
      <c r="A98" s="80" t="s">
        <v>304</v>
      </c>
      <c r="B98" s="77" t="s">
        <v>1728</v>
      </c>
      <c r="C98" s="77" t="s">
        <v>1729</v>
      </c>
      <c r="D98" s="99" t="s">
        <v>1182</v>
      </c>
      <c r="E98" s="100">
        <v>1</v>
      </c>
      <c r="F98" s="22">
        <v>2500</v>
      </c>
      <c r="G98" s="22">
        <v>2500</v>
      </c>
      <c r="H98" s="22"/>
      <c r="I98" s="22"/>
      <c r="J98" s="22"/>
      <c r="K98" s="22"/>
      <c r="L98" s="22">
        <v>2500</v>
      </c>
      <c r="M98" s="22">
        <v>2500</v>
      </c>
      <c r="N98" s="22"/>
      <c r="O98" s="22"/>
      <c r="P98" s="22"/>
      <c r="Q98" s="22"/>
    </row>
    <row r="99" ht="21" customHeight="1" spans="1:17">
      <c r="A99" s="80" t="s">
        <v>304</v>
      </c>
      <c r="B99" s="77" t="s">
        <v>1730</v>
      </c>
      <c r="C99" s="77" t="s">
        <v>1698</v>
      </c>
      <c r="D99" s="99" t="s">
        <v>1182</v>
      </c>
      <c r="E99" s="100">
        <v>12</v>
      </c>
      <c r="F99" s="22">
        <v>18000</v>
      </c>
      <c r="G99" s="22">
        <v>18000</v>
      </c>
      <c r="H99" s="22"/>
      <c r="I99" s="22"/>
      <c r="J99" s="22"/>
      <c r="K99" s="22"/>
      <c r="L99" s="22">
        <v>18000</v>
      </c>
      <c r="M99" s="22">
        <v>18000</v>
      </c>
      <c r="N99" s="22"/>
      <c r="O99" s="22"/>
      <c r="P99" s="22"/>
      <c r="Q99" s="22"/>
    </row>
    <row r="100" ht="21" customHeight="1" spans="1:17">
      <c r="A100" s="80" t="s">
        <v>304</v>
      </c>
      <c r="B100" s="77" t="s">
        <v>1731</v>
      </c>
      <c r="C100" s="77" t="s">
        <v>1698</v>
      </c>
      <c r="D100" s="99" t="s">
        <v>1182</v>
      </c>
      <c r="E100" s="100">
        <v>7</v>
      </c>
      <c r="F100" s="22">
        <v>10500</v>
      </c>
      <c r="G100" s="22">
        <v>10500</v>
      </c>
      <c r="H100" s="22"/>
      <c r="I100" s="22"/>
      <c r="J100" s="22"/>
      <c r="K100" s="22"/>
      <c r="L100" s="22">
        <v>10500</v>
      </c>
      <c r="M100" s="22">
        <v>10500</v>
      </c>
      <c r="N100" s="22"/>
      <c r="O100" s="22"/>
      <c r="P100" s="22"/>
      <c r="Q100" s="22"/>
    </row>
    <row r="101" ht="21" customHeight="1" spans="1:17">
      <c r="A101" s="80" t="s">
        <v>304</v>
      </c>
      <c r="B101" s="77" t="s">
        <v>1732</v>
      </c>
      <c r="C101" s="77" t="s">
        <v>1733</v>
      </c>
      <c r="D101" s="99" t="s">
        <v>1182</v>
      </c>
      <c r="E101" s="100">
        <v>1</v>
      </c>
      <c r="F101" s="22">
        <v>45000</v>
      </c>
      <c r="G101" s="22">
        <v>45000</v>
      </c>
      <c r="H101" s="22"/>
      <c r="I101" s="22"/>
      <c r="J101" s="22"/>
      <c r="K101" s="22"/>
      <c r="L101" s="22">
        <v>45000</v>
      </c>
      <c r="M101" s="22"/>
      <c r="N101" s="22"/>
      <c r="O101" s="22"/>
      <c r="P101" s="22"/>
      <c r="Q101" s="22">
        <v>45000</v>
      </c>
    </row>
    <row r="102" ht="21" customHeight="1" spans="1:17">
      <c r="A102" s="80" t="s">
        <v>304</v>
      </c>
      <c r="B102" s="77" t="s">
        <v>1734</v>
      </c>
      <c r="C102" s="77" t="s">
        <v>1653</v>
      </c>
      <c r="D102" s="99" t="s">
        <v>1182</v>
      </c>
      <c r="E102" s="100">
        <v>1</v>
      </c>
      <c r="F102" s="22">
        <v>20000</v>
      </c>
      <c r="G102" s="22">
        <v>20000</v>
      </c>
      <c r="H102" s="22"/>
      <c r="I102" s="22"/>
      <c r="J102" s="22"/>
      <c r="K102" s="22"/>
      <c r="L102" s="22">
        <v>20000</v>
      </c>
      <c r="M102" s="22">
        <v>20000</v>
      </c>
      <c r="N102" s="22"/>
      <c r="O102" s="22"/>
      <c r="P102" s="22"/>
      <c r="Q102" s="22"/>
    </row>
    <row r="103" ht="21" customHeight="1" spans="1:17">
      <c r="A103" s="80" t="s">
        <v>304</v>
      </c>
      <c r="B103" s="77" t="s">
        <v>1735</v>
      </c>
      <c r="C103" s="77" t="s">
        <v>1657</v>
      </c>
      <c r="D103" s="99" t="s">
        <v>1557</v>
      </c>
      <c r="E103" s="100">
        <v>8</v>
      </c>
      <c r="F103" s="22">
        <v>1280</v>
      </c>
      <c r="G103" s="22">
        <v>1280</v>
      </c>
      <c r="H103" s="22"/>
      <c r="I103" s="22"/>
      <c r="J103" s="22"/>
      <c r="K103" s="22"/>
      <c r="L103" s="22">
        <v>1280</v>
      </c>
      <c r="M103" s="22"/>
      <c r="N103" s="22"/>
      <c r="O103" s="22"/>
      <c r="P103" s="22"/>
      <c r="Q103" s="22">
        <v>1280</v>
      </c>
    </row>
    <row r="104" ht="21" customHeight="1" spans="1:17">
      <c r="A104" s="80" t="s">
        <v>304</v>
      </c>
      <c r="B104" s="77" t="s">
        <v>1736</v>
      </c>
      <c r="C104" s="77" t="s">
        <v>1657</v>
      </c>
      <c r="D104" s="99" t="s">
        <v>1557</v>
      </c>
      <c r="E104" s="100">
        <v>80</v>
      </c>
      <c r="F104" s="22">
        <v>12800</v>
      </c>
      <c r="G104" s="22">
        <v>12800</v>
      </c>
      <c r="H104" s="22"/>
      <c r="I104" s="22"/>
      <c r="J104" s="22"/>
      <c r="K104" s="22"/>
      <c r="L104" s="22">
        <v>12800</v>
      </c>
      <c r="M104" s="22"/>
      <c r="N104" s="22"/>
      <c r="O104" s="22"/>
      <c r="P104" s="22"/>
      <c r="Q104" s="22">
        <v>12800</v>
      </c>
    </row>
    <row r="105" ht="21" customHeight="1" spans="1:17">
      <c r="A105" s="80" t="s">
        <v>304</v>
      </c>
      <c r="B105" s="77" t="s">
        <v>1737</v>
      </c>
      <c r="C105" s="77" t="s">
        <v>1660</v>
      </c>
      <c r="D105" s="99" t="s">
        <v>1225</v>
      </c>
      <c r="E105" s="100">
        <v>18</v>
      </c>
      <c r="F105" s="22">
        <v>54000</v>
      </c>
      <c r="G105" s="22">
        <v>54000</v>
      </c>
      <c r="H105" s="22"/>
      <c r="I105" s="22"/>
      <c r="J105" s="22"/>
      <c r="K105" s="22"/>
      <c r="L105" s="22">
        <v>54000</v>
      </c>
      <c r="M105" s="22"/>
      <c r="N105" s="22"/>
      <c r="O105" s="22"/>
      <c r="P105" s="22"/>
      <c r="Q105" s="22">
        <v>54000</v>
      </c>
    </row>
    <row r="106" ht="21" customHeight="1" spans="1:17">
      <c r="A106" s="80" t="s">
        <v>304</v>
      </c>
      <c r="B106" s="77" t="s">
        <v>1738</v>
      </c>
      <c r="C106" s="77" t="s">
        <v>1660</v>
      </c>
      <c r="D106" s="99" t="s">
        <v>1225</v>
      </c>
      <c r="E106" s="100">
        <v>1</v>
      </c>
      <c r="F106" s="22">
        <v>12000</v>
      </c>
      <c r="G106" s="22">
        <v>12000</v>
      </c>
      <c r="H106" s="22"/>
      <c r="I106" s="22"/>
      <c r="J106" s="22"/>
      <c r="K106" s="22"/>
      <c r="L106" s="22">
        <v>12000</v>
      </c>
      <c r="M106" s="22"/>
      <c r="N106" s="22"/>
      <c r="O106" s="22"/>
      <c r="P106" s="22"/>
      <c r="Q106" s="22">
        <v>12000</v>
      </c>
    </row>
    <row r="107" ht="21" customHeight="1" spans="1:17">
      <c r="A107" s="80" t="s">
        <v>304</v>
      </c>
      <c r="B107" s="77" t="s">
        <v>1739</v>
      </c>
      <c r="C107" s="77" t="s">
        <v>1740</v>
      </c>
      <c r="D107" s="99" t="s">
        <v>1225</v>
      </c>
      <c r="E107" s="100">
        <v>1</v>
      </c>
      <c r="F107" s="22">
        <v>2000</v>
      </c>
      <c r="G107" s="22">
        <v>2000</v>
      </c>
      <c r="H107" s="22"/>
      <c r="I107" s="22"/>
      <c r="J107" s="22"/>
      <c r="K107" s="22"/>
      <c r="L107" s="22">
        <v>2000</v>
      </c>
      <c r="M107" s="22">
        <v>2000</v>
      </c>
      <c r="N107" s="22"/>
      <c r="O107" s="22"/>
      <c r="P107" s="22"/>
      <c r="Q107" s="22"/>
    </row>
    <row r="108" ht="21" customHeight="1" spans="1:17">
      <c r="A108" s="80" t="s">
        <v>304</v>
      </c>
      <c r="B108" s="77" t="s">
        <v>1741</v>
      </c>
      <c r="C108" s="77" t="s">
        <v>1742</v>
      </c>
      <c r="D108" s="99" t="s">
        <v>1225</v>
      </c>
      <c r="E108" s="100">
        <v>1</v>
      </c>
      <c r="F108" s="22">
        <v>200000</v>
      </c>
      <c r="G108" s="22">
        <v>200000</v>
      </c>
      <c r="H108" s="22"/>
      <c r="I108" s="22"/>
      <c r="J108" s="22"/>
      <c r="K108" s="22"/>
      <c r="L108" s="22">
        <v>200000</v>
      </c>
      <c r="M108" s="22"/>
      <c r="N108" s="22"/>
      <c r="O108" s="22"/>
      <c r="P108" s="22"/>
      <c r="Q108" s="22">
        <v>200000</v>
      </c>
    </row>
    <row r="109" ht="21" customHeight="1" spans="1:17">
      <c r="A109" s="80" t="s">
        <v>304</v>
      </c>
      <c r="B109" s="77" t="s">
        <v>1743</v>
      </c>
      <c r="C109" s="77" t="s">
        <v>1744</v>
      </c>
      <c r="D109" s="99" t="s">
        <v>1182</v>
      </c>
      <c r="E109" s="100">
        <v>1</v>
      </c>
      <c r="F109" s="22">
        <v>4000</v>
      </c>
      <c r="G109" s="22">
        <v>4000</v>
      </c>
      <c r="H109" s="22"/>
      <c r="I109" s="22"/>
      <c r="J109" s="22"/>
      <c r="K109" s="22"/>
      <c r="L109" s="22">
        <v>4000</v>
      </c>
      <c r="M109" s="22">
        <v>4000</v>
      </c>
      <c r="N109" s="22"/>
      <c r="O109" s="22"/>
      <c r="P109" s="22"/>
      <c r="Q109" s="22"/>
    </row>
    <row r="110" ht="21" customHeight="1" spans="1:17">
      <c r="A110" s="80" t="s">
        <v>304</v>
      </c>
      <c r="B110" s="77" t="s">
        <v>1745</v>
      </c>
      <c r="C110" s="77" t="s">
        <v>1663</v>
      </c>
      <c r="D110" s="99" t="s">
        <v>864</v>
      </c>
      <c r="E110" s="100">
        <v>30</v>
      </c>
      <c r="F110" s="22">
        <v>36000</v>
      </c>
      <c r="G110" s="22">
        <v>36000</v>
      </c>
      <c r="H110" s="22"/>
      <c r="I110" s="22"/>
      <c r="J110" s="22"/>
      <c r="K110" s="22"/>
      <c r="L110" s="22">
        <v>36000</v>
      </c>
      <c r="M110" s="22"/>
      <c r="N110" s="22"/>
      <c r="O110" s="22"/>
      <c r="P110" s="22"/>
      <c r="Q110" s="22">
        <v>36000</v>
      </c>
    </row>
    <row r="111" ht="21" customHeight="1" spans="1:17">
      <c r="A111" s="80" t="s">
        <v>304</v>
      </c>
      <c r="B111" s="77" t="s">
        <v>1680</v>
      </c>
      <c r="C111" s="77" t="s">
        <v>1681</v>
      </c>
      <c r="D111" s="99" t="s">
        <v>1182</v>
      </c>
      <c r="E111" s="100">
        <v>4</v>
      </c>
      <c r="F111" s="22">
        <v>2000</v>
      </c>
      <c r="G111" s="22">
        <v>2000</v>
      </c>
      <c r="H111" s="22"/>
      <c r="I111" s="22"/>
      <c r="J111" s="22"/>
      <c r="K111" s="22"/>
      <c r="L111" s="22">
        <v>2000</v>
      </c>
      <c r="M111" s="22">
        <v>2000</v>
      </c>
      <c r="N111" s="22"/>
      <c r="O111" s="22"/>
      <c r="P111" s="22"/>
      <c r="Q111" s="22"/>
    </row>
    <row r="112" ht="21" customHeight="1" spans="1:17">
      <c r="A112" s="80" t="s">
        <v>304</v>
      </c>
      <c r="B112" s="77" t="s">
        <v>1746</v>
      </c>
      <c r="C112" s="77" t="s">
        <v>1666</v>
      </c>
      <c r="D112" s="99" t="s">
        <v>1182</v>
      </c>
      <c r="E112" s="100">
        <v>7</v>
      </c>
      <c r="F112" s="22">
        <v>42000</v>
      </c>
      <c r="G112" s="22">
        <v>42000</v>
      </c>
      <c r="H112" s="22"/>
      <c r="I112" s="22"/>
      <c r="J112" s="22"/>
      <c r="K112" s="22"/>
      <c r="L112" s="22">
        <v>42000</v>
      </c>
      <c r="M112" s="22">
        <v>42000</v>
      </c>
      <c r="N112" s="22"/>
      <c r="O112" s="22"/>
      <c r="P112" s="22"/>
      <c r="Q112" s="22"/>
    </row>
    <row r="113" ht="21" customHeight="1" spans="1:17">
      <c r="A113" s="80" t="s">
        <v>304</v>
      </c>
      <c r="B113" s="77" t="s">
        <v>1646</v>
      </c>
      <c r="C113" s="77" t="s">
        <v>1666</v>
      </c>
      <c r="D113" s="99" t="s">
        <v>1182</v>
      </c>
      <c r="E113" s="100">
        <v>5</v>
      </c>
      <c r="F113" s="22">
        <v>45000</v>
      </c>
      <c r="G113" s="22">
        <v>45000</v>
      </c>
      <c r="H113" s="22"/>
      <c r="I113" s="22"/>
      <c r="J113" s="22"/>
      <c r="K113" s="22"/>
      <c r="L113" s="22">
        <v>45000</v>
      </c>
      <c r="M113" s="22">
        <v>45000</v>
      </c>
      <c r="N113" s="22"/>
      <c r="O113" s="22"/>
      <c r="P113" s="22"/>
      <c r="Q113" s="22"/>
    </row>
    <row r="114" ht="21" customHeight="1" spans="1:17">
      <c r="A114" s="80" t="s">
        <v>304</v>
      </c>
      <c r="B114" s="77" t="s">
        <v>1747</v>
      </c>
      <c r="C114" s="77" t="s">
        <v>1666</v>
      </c>
      <c r="D114" s="99" t="s">
        <v>1182</v>
      </c>
      <c r="E114" s="100">
        <v>9</v>
      </c>
      <c r="F114" s="22">
        <v>54000</v>
      </c>
      <c r="G114" s="22">
        <v>54000</v>
      </c>
      <c r="H114" s="22"/>
      <c r="I114" s="22"/>
      <c r="J114" s="22"/>
      <c r="K114" s="22"/>
      <c r="L114" s="22">
        <v>54000</v>
      </c>
      <c r="M114" s="22">
        <v>54000</v>
      </c>
      <c r="N114" s="22"/>
      <c r="O114" s="22"/>
      <c r="P114" s="22"/>
      <c r="Q114" s="22"/>
    </row>
    <row r="115" ht="21" customHeight="1" spans="1:17">
      <c r="A115" s="80" t="s">
        <v>304</v>
      </c>
      <c r="B115" s="77" t="s">
        <v>1748</v>
      </c>
      <c r="C115" s="77" t="s">
        <v>1749</v>
      </c>
      <c r="D115" s="99" t="s">
        <v>1182</v>
      </c>
      <c r="E115" s="100">
        <v>1</v>
      </c>
      <c r="F115" s="22">
        <v>30000</v>
      </c>
      <c r="G115" s="22">
        <v>30000</v>
      </c>
      <c r="H115" s="22"/>
      <c r="I115" s="22"/>
      <c r="J115" s="22"/>
      <c r="K115" s="22"/>
      <c r="L115" s="22">
        <v>30000</v>
      </c>
      <c r="M115" s="22"/>
      <c r="N115" s="22"/>
      <c r="O115" s="22"/>
      <c r="P115" s="22"/>
      <c r="Q115" s="22">
        <v>30000</v>
      </c>
    </row>
    <row r="116" ht="21" customHeight="1" spans="1:17">
      <c r="A116" s="80" t="s">
        <v>304</v>
      </c>
      <c r="B116" s="77" t="s">
        <v>1750</v>
      </c>
      <c r="C116" s="77" t="s">
        <v>1751</v>
      </c>
      <c r="D116" s="99" t="s">
        <v>1182</v>
      </c>
      <c r="E116" s="100">
        <v>1</v>
      </c>
      <c r="F116" s="22">
        <v>40000</v>
      </c>
      <c r="G116" s="22">
        <v>40000</v>
      </c>
      <c r="H116" s="22"/>
      <c r="I116" s="22"/>
      <c r="J116" s="22"/>
      <c r="K116" s="22"/>
      <c r="L116" s="22">
        <v>40000</v>
      </c>
      <c r="M116" s="22"/>
      <c r="N116" s="22"/>
      <c r="O116" s="22"/>
      <c r="P116" s="22"/>
      <c r="Q116" s="22">
        <v>40000</v>
      </c>
    </row>
    <row r="117" ht="21" customHeight="1" spans="1:17">
      <c r="A117" s="80" t="s">
        <v>304</v>
      </c>
      <c r="B117" s="77" t="s">
        <v>1752</v>
      </c>
      <c r="C117" s="77" t="s">
        <v>1670</v>
      </c>
      <c r="D117" s="99" t="s">
        <v>1034</v>
      </c>
      <c r="E117" s="100">
        <v>1</v>
      </c>
      <c r="F117" s="22">
        <v>592800</v>
      </c>
      <c r="G117" s="22">
        <v>592800</v>
      </c>
      <c r="H117" s="22"/>
      <c r="I117" s="22"/>
      <c r="J117" s="22"/>
      <c r="K117" s="22"/>
      <c r="L117" s="22">
        <v>592800</v>
      </c>
      <c r="M117" s="22"/>
      <c r="N117" s="22"/>
      <c r="O117" s="22"/>
      <c r="P117" s="22"/>
      <c r="Q117" s="22">
        <v>592800</v>
      </c>
    </row>
    <row r="118" ht="21" customHeight="1" spans="1:17">
      <c r="A118" s="80" t="s">
        <v>718</v>
      </c>
      <c r="B118" s="77" t="s">
        <v>1753</v>
      </c>
      <c r="C118" s="77" t="s">
        <v>1666</v>
      </c>
      <c r="D118" s="99" t="s">
        <v>1182</v>
      </c>
      <c r="E118" s="100">
        <v>5</v>
      </c>
      <c r="F118" s="22">
        <v>5000</v>
      </c>
      <c r="G118" s="22">
        <v>5000</v>
      </c>
      <c r="H118" s="22">
        <v>5000</v>
      </c>
      <c r="I118" s="22"/>
      <c r="J118" s="22"/>
      <c r="K118" s="22"/>
      <c r="L118" s="22"/>
      <c r="M118" s="22"/>
      <c r="N118" s="22"/>
      <c r="O118" s="22"/>
      <c r="P118" s="22"/>
      <c r="Q118" s="22"/>
    </row>
    <row r="119" ht="21" customHeight="1" spans="1:17">
      <c r="A119" s="79" t="s">
        <v>63</v>
      </c>
      <c r="B119" s="23"/>
      <c r="C119" s="23"/>
      <c r="D119" s="23"/>
      <c r="E119" s="23"/>
      <c r="F119" s="22">
        <v>186800</v>
      </c>
      <c r="G119" s="22">
        <v>238500</v>
      </c>
      <c r="H119" s="22">
        <v>238500</v>
      </c>
      <c r="I119" s="22"/>
      <c r="J119" s="22"/>
      <c r="K119" s="22"/>
      <c r="L119" s="22"/>
      <c r="M119" s="22"/>
      <c r="N119" s="22"/>
      <c r="O119" s="22"/>
      <c r="P119" s="22"/>
      <c r="Q119" s="22"/>
    </row>
    <row r="120" ht="22.5" spans="1:17">
      <c r="A120" s="80" t="s">
        <v>295</v>
      </c>
      <c r="B120" s="77" t="s">
        <v>1754</v>
      </c>
      <c r="C120" s="77" t="s">
        <v>1638</v>
      </c>
      <c r="D120" s="99" t="s">
        <v>1034</v>
      </c>
      <c r="E120" s="100">
        <v>1</v>
      </c>
      <c r="F120" s="22"/>
      <c r="G120" s="22">
        <v>16700</v>
      </c>
      <c r="H120" s="22">
        <v>16700</v>
      </c>
      <c r="I120" s="22"/>
      <c r="J120" s="22"/>
      <c r="K120" s="22"/>
      <c r="L120" s="22"/>
      <c r="M120" s="22"/>
      <c r="N120" s="22"/>
      <c r="O120" s="22"/>
      <c r="P120" s="22"/>
      <c r="Q120" s="22"/>
    </row>
    <row r="121" ht="22.5" spans="1:17">
      <c r="A121" s="80" t="s">
        <v>295</v>
      </c>
      <c r="B121" s="77" t="s">
        <v>1755</v>
      </c>
      <c r="C121" s="77" t="s">
        <v>1640</v>
      </c>
      <c r="D121" s="99" t="s">
        <v>1034</v>
      </c>
      <c r="E121" s="100">
        <v>1</v>
      </c>
      <c r="F121" s="22"/>
      <c r="G121" s="22">
        <v>25000</v>
      </c>
      <c r="H121" s="22">
        <v>25000</v>
      </c>
      <c r="I121" s="22"/>
      <c r="J121" s="22"/>
      <c r="K121" s="22"/>
      <c r="L121" s="22"/>
      <c r="M121" s="22"/>
      <c r="N121" s="22"/>
      <c r="O121" s="22"/>
      <c r="P121" s="22"/>
      <c r="Q121" s="22"/>
    </row>
    <row r="122" ht="21" customHeight="1" spans="1:17">
      <c r="A122" s="80" t="s">
        <v>295</v>
      </c>
      <c r="B122" s="77" t="s">
        <v>1756</v>
      </c>
      <c r="C122" s="77" t="s">
        <v>1642</v>
      </c>
      <c r="D122" s="99" t="s">
        <v>1034</v>
      </c>
      <c r="E122" s="100">
        <v>1</v>
      </c>
      <c r="F122" s="22"/>
      <c r="G122" s="22">
        <v>10000</v>
      </c>
      <c r="H122" s="22">
        <v>10000</v>
      </c>
      <c r="I122" s="22"/>
      <c r="J122" s="22"/>
      <c r="K122" s="22"/>
      <c r="L122" s="22"/>
      <c r="M122" s="22"/>
      <c r="N122" s="22"/>
      <c r="O122" s="22"/>
      <c r="P122" s="22"/>
      <c r="Q122" s="22"/>
    </row>
    <row r="123" ht="21" customHeight="1" spans="1:17">
      <c r="A123" s="80" t="s">
        <v>304</v>
      </c>
      <c r="B123" s="77" t="s">
        <v>1757</v>
      </c>
      <c r="C123" s="77" t="s">
        <v>1657</v>
      </c>
      <c r="D123" s="99" t="s">
        <v>1758</v>
      </c>
      <c r="E123" s="100">
        <v>12</v>
      </c>
      <c r="F123" s="22">
        <v>1800</v>
      </c>
      <c r="G123" s="22">
        <v>1800</v>
      </c>
      <c r="H123" s="22">
        <v>1800</v>
      </c>
      <c r="I123" s="22"/>
      <c r="J123" s="22"/>
      <c r="K123" s="22"/>
      <c r="L123" s="22"/>
      <c r="M123" s="22"/>
      <c r="N123" s="22"/>
      <c r="O123" s="22"/>
      <c r="P123" s="22"/>
      <c r="Q123" s="22"/>
    </row>
    <row r="124" ht="21" customHeight="1" spans="1:17">
      <c r="A124" s="80" t="s">
        <v>304</v>
      </c>
      <c r="B124" s="77" t="s">
        <v>1759</v>
      </c>
      <c r="C124" s="77" t="s">
        <v>1670</v>
      </c>
      <c r="D124" s="99" t="s">
        <v>1034</v>
      </c>
      <c r="E124" s="100">
        <v>1</v>
      </c>
      <c r="F124" s="22">
        <v>85000</v>
      </c>
      <c r="G124" s="22">
        <v>85000</v>
      </c>
      <c r="H124" s="22">
        <v>85000</v>
      </c>
      <c r="I124" s="22"/>
      <c r="J124" s="22"/>
      <c r="K124" s="22"/>
      <c r="L124" s="22"/>
      <c r="M124" s="22"/>
      <c r="N124" s="22"/>
      <c r="O124" s="22"/>
      <c r="P124" s="22"/>
      <c r="Q124" s="22"/>
    </row>
    <row r="125" ht="21" customHeight="1" spans="1:17">
      <c r="A125" s="80" t="s">
        <v>720</v>
      </c>
      <c r="B125" s="77" t="s">
        <v>1760</v>
      </c>
      <c r="C125" s="77" t="s">
        <v>1670</v>
      </c>
      <c r="D125" s="99" t="s">
        <v>1034</v>
      </c>
      <c r="E125" s="100">
        <v>1</v>
      </c>
      <c r="F125" s="22">
        <v>32400</v>
      </c>
      <c r="G125" s="22">
        <v>32400</v>
      </c>
      <c r="H125" s="22">
        <v>32400</v>
      </c>
      <c r="I125" s="22"/>
      <c r="J125" s="22"/>
      <c r="K125" s="22"/>
      <c r="L125" s="22"/>
      <c r="M125" s="22"/>
      <c r="N125" s="22"/>
      <c r="O125" s="22"/>
      <c r="P125" s="22"/>
      <c r="Q125" s="22"/>
    </row>
    <row r="126" ht="21" customHeight="1" spans="1:17">
      <c r="A126" s="80" t="s">
        <v>720</v>
      </c>
      <c r="B126" s="77" t="s">
        <v>1760</v>
      </c>
      <c r="C126" s="77" t="s">
        <v>1670</v>
      </c>
      <c r="D126" s="99" t="s">
        <v>1034</v>
      </c>
      <c r="E126" s="100">
        <v>376</v>
      </c>
      <c r="F126" s="22">
        <v>37600</v>
      </c>
      <c r="G126" s="22">
        <v>37600</v>
      </c>
      <c r="H126" s="22">
        <v>37600</v>
      </c>
      <c r="I126" s="22"/>
      <c r="J126" s="22"/>
      <c r="K126" s="22"/>
      <c r="L126" s="22"/>
      <c r="M126" s="22"/>
      <c r="N126" s="22"/>
      <c r="O126" s="22"/>
      <c r="P126" s="22"/>
      <c r="Q126" s="22"/>
    </row>
    <row r="127" ht="21" customHeight="1" spans="1:17">
      <c r="A127" s="80" t="s">
        <v>720</v>
      </c>
      <c r="B127" s="77" t="s">
        <v>1760</v>
      </c>
      <c r="C127" s="77" t="s">
        <v>1670</v>
      </c>
      <c r="D127" s="99" t="s">
        <v>1034</v>
      </c>
      <c r="E127" s="100">
        <v>1</v>
      </c>
      <c r="F127" s="22">
        <v>30000</v>
      </c>
      <c r="G127" s="22">
        <v>30000</v>
      </c>
      <c r="H127" s="22">
        <v>30000</v>
      </c>
      <c r="I127" s="22"/>
      <c r="J127" s="22"/>
      <c r="K127" s="22"/>
      <c r="L127" s="22"/>
      <c r="M127" s="22"/>
      <c r="N127" s="22"/>
      <c r="O127" s="22"/>
      <c r="P127" s="22"/>
      <c r="Q127" s="22"/>
    </row>
    <row r="128" ht="21" customHeight="1" spans="1:17">
      <c r="A128" s="79" t="s">
        <v>48</v>
      </c>
      <c r="B128" s="23"/>
      <c r="C128" s="23"/>
      <c r="D128" s="23"/>
      <c r="E128" s="23"/>
      <c r="F128" s="22">
        <v>60000</v>
      </c>
      <c r="G128" s="22">
        <v>14361200</v>
      </c>
      <c r="H128" s="22">
        <v>14361200</v>
      </c>
      <c r="I128" s="22"/>
      <c r="J128" s="22"/>
      <c r="K128" s="22"/>
      <c r="L128" s="22"/>
      <c r="M128" s="22"/>
      <c r="N128" s="22"/>
      <c r="O128" s="22"/>
      <c r="P128" s="22"/>
      <c r="Q128" s="22"/>
    </row>
    <row r="129" ht="22.5" spans="1:17">
      <c r="A129" s="80" t="s">
        <v>816</v>
      </c>
      <c r="B129" s="77" t="s">
        <v>1761</v>
      </c>
      <c r="C129" s="77" t="s">
        <v>1762</v>
      </c>
      <c r="D129" s="99" t="s">
        <v>1176</v>
      </c>
      <c r="E129" s="100">
        <v>1</v>
      </c>
      <c r="F129" s="22"/>
      <c r="G129" s="22">
        <v>4240000</v>
      </c>
      <c r="H129" s="22">
        <v>4240000</v>
      </c>
      <c r="I129" s="22"/>
      <c r="J129" s="22"/>
      <c r="K129" s="22"/>
      <c r="L129" s="22"/>
      <c r="M129" s="22"/>
      <c r="N129" s="22"/>
      <c r="O129" s="22"/>
      <c r="P129" s="22"/>
      <c r="Q129" s="22"/>
    </row>
    <row r="130" ht="22.5" spans="1:17">
      <c r="A130" s="80" t="s">
        <v>818</v>
      </c>
      <c r="B130" s="77" t="s">
        <v>1763</v>
      </c>
      <c r="C130" s="77" t="s">
        <v>1764</v>
      </c>
      <c r="D130" s="99" t="s">
        <v>1176</v>
      </c>
      <c r="E130" s="100">
        <v>1</v>
      </c>
      <c r="F130" s="22"/>
      <c r="G130" s="22">
        <v>726000</v>
      </c>
      <c r="H130" s="22">
        <v>726000</v>
      </c>
      <c r="I130" s="22"/>
      <c r="J130" s="22"/>
      <c r="K130" s="22"/>
      <c r="L130" s="22"/>
      <c r="M130" s="22"/>
      <c r="N130" s="22"/>
      <c r="O130" s="22"/>
      <c r="P130" s="22"/>
      <c r="Q130" s="22"/>
    </row>
    <row r="131" ht="22.5" spans="1:17">
      <c r="A131" s="80" t="s">
        <v>818</v>
      </c>
      <c r="B131" s="77" t="s">
        <v>1765</v>
      </c>
      <c r="C131" s="77" t="s">
        <v>1764</v>
      </c>
      <c r="D131" s="99" t="s">
        <v>1176</v>
      </c>
      <c r="E131" s="100">
        <v>1</v>
      </c>
      <c r="F131" s="22"/>
      <c r="G131" s="22">
        <v>1940000</v>
      </c>
      <c r="H131" s="22">
        <v>1940000</v>
      </c>
      <c r="I131" s="22"/>
      <c r="J131" s="22"/>
      <c r="K131" s="22"/>
      <c r="L131" s="22"/>
      <c r="M131" s="22"/>
      <c r="N131" s="22"/>
      <c r="O131" s="22"/>
      <c r="P131" s="22"/>
      <c r="Q131" s="22"/>
    </row>
    <row r="132" ht="22.5" spans="1:17">
      <c r="A132" s="80" t="s">
        <v>818</v>
      </c>
      <c r="B132" s="77" t="s">
        <v>1766</v>
      </c>
      <c r="C132" s="77" t="s">
        <v>1764</v>
      </c>
      <c r="D132" s="99" t="s">
        <v>1176</v>
      </c>
      <c r="E132" s="100">
        <v>1</v>
      </c>
      <c r="F132" s="22"/>
      <c r="G132" s="22">
        <v>5760000</v>
      </c>
      <c r="H132" s="22">
        <v>5760000</v>
      </c>
      <c r="I132" s="22"/>
      <c r="J132" s="22"/>
      <c r="K132" s="22"/>
      <c r="L132" s="22"/>
      <c r="M132" s="22"/>
      <c r="N132" s="22"/>
      <c r="O132" s="22"/>
      <c r="P132" s="22"/>
      <c r="Q132" s="22"/>
    </row>
    <row r="133" ht="21" customHeight="1" spans="1:17">
      <c r="A133" s="80" t="s">
        <v>793</v>
      </c>
      <c r="B133" s="77" t="s">
        <v>1767</v>
      </c>
      <c r="C133" s="77" t="s">
        <v>1768</v>
      </c>
      <c r="D133" s="99" t="s">
        <v>1176</v>
      </c>
      <c r="E133" s="100">
        <v>1</v>
      </c>
      <c r="F133" s="22"/>
      <c r="G133" s="22">
        <v>459200</v>
      </c>
      <c r="H133" s="22">
        <v>459200</v>
      </c>
      <c r="I133" s="22"/>
      <c r="J133" s="22"/>
      <c r="K133" s="22"/>
      <c r="L133" s="22"/>
      <c r="M133" s="22"/>
      <c r="N133" s="22"/>
      <c r="O133" s="22"/>
      <c r="P133" s="22"/>
      <c r="Q133" s="22"/>
    </row>
    <row r="134" ht="21" customHeight="1" spans="1:17">
      <c r="A134" s="80" t="s">
        <v>793</v>
      </c>
      <c r="B134" s="77" t="s">
        <v>1769</v>
      </c>
      <c r="C134" s="77" t="s">
        <v>1770</v>
      </c>
      <c r="D134" s="99" t="s">
        <v>1176</v>
      </c>
      <c r="E134" s="100">
        <v>1</v>
      </c>
      <c r="F134" s="22"/>
      <c r="G134" s="22">
        <v>1176000</v>
      </c>
      <c r="H134" s="22">
        <v>1176000</v>
      </c>
      <c r="I134" s="22"/>
      <c r="J134" s="22"/>
      <c r="K134" s="22"/>
      <c r="L134" s="22"/>
      <c r="M134" s="22"/>
      <c r="N134" s="22"/>
      <c r="O134" s="22"/>
      <c r="P134" s="22"/>
      <c r="Q134" s="22"/>
    </row>
    <row r="135" ht="21" customHeight="1" spans="1:17">
      <c r="A135" s="80" t="s">
        <v>814</v>
      </c>
      <c r="B135" s="77" t="s">
        <v>1771</v>
      </c>
      <c r="C135" s="77" t="s">
        <v>1772</v>
      </c>
      <c r="D135" s="99" t="s">
        <v>1225</v>
      </c>
      <c r="E135" s="100">
        <v>3</v>
      </c>
      <c r="F135" s="22">
        <v>60000</v>
      </c>
      <c r="G135" s="22">
        <v>60000</v>
      </c>
      <c r="H135" s="22">
        <v>60000</v>
      </c>
      <c r="I135" s="22"/>
      <c r="J135" s="22"/>
      <c r="K135" s="22"/>
      <c r="L135" s="22"/>
      <c r="M135" s="22"/>
      <c r="N135" s="22"/>
      <c r="O135" s="22"/>
      <c r="P135" s="22"/>
      <c r="Q135" s="22"/>
    </row>
    <row r="136" ht="21" customHeight="1" spans="1:17">
      <c r="A136" s="76" t="s">
        <v>79</v>
      </c>
      <c r="B136" s="23"/>
      <c r="C136" s="23"/>
      <c r="D136" s="23"/>
      <c r="E136" s="23"/>
      <c r="F136" s="22">
        <v>901800</v>
      </c>
      <c r="G136" s="22">
        <v>3190800</v>
      </c>
      <c r="H136" s="22">
        <v>3102800</v>
      </c>
      <c r="I136" s="22"/>
      <c r="J136" s="22"/>
      <c r="K136" s="22"/>
      <c r="L136" s="22">
        <v>88000</v>
      </c>
      <c r="M136" s="22">
        <v>88000</v>
      </c>
      <c r="N136" s="22"/>
      <c r="O136" s="22"/>
      <c r="P136" s="22"/>
      <c r="Q136" s="22"/>
    </row>
    <row r="137" ht="21" customHeight="1" spans="1:17">
      <c r="A137" s="79" t="s">
        <v>295</v>
      </c>
      <c r="B137" s="77" t="s">
        <v>1773</v>
      </c>
      <c r="C137" s="77" t="s">
        <v>1640</v>
      </c>
      <c r="D137" s="99" t="s">
        <v>1176</v>
      </c>
      <c r="E137" s="100">
        <v>1</v>
      </c>
      <c r="F137" s="22"/>
      <c r="G137" s="22">
        <v>54000</v>
      </c>
      <c r="H137" s="22">
        <v>54000</v>
      </c>
      <c r="I137" s="22"/>
      <c r="J137" s="22"/>
      <c r="K137" s="22"/>
      <c r="L137" s="22"/>
      <c r="M137" s="22"/>
      <c r="N137" s="22"/>
      <c r="O137" s="22"/>
      <c r="P137" s="22"/>
      <c r="Q137" s="22"/>
    </row>
    <row r="138" ht="21" customHeight="1" spans="1:17">
      <c r="A138" s="79" t="s">
        <v>295</v>
      </c>
      <c r="B138" s="77" t="s">
        <v>1774</v>
      </c>
      <c r="C138" s="77" t="s">
        <v>1642</v>
      </c>
      <c r="D138" s="99" t="s">
        <v>1176</v>
      </c>
      <c r="E138" s="100">
        <v>1</v>
      </c>
      <c r="F138" s="22"/>
      <c r="G138" s="22">
        <v>35000</v>
      </c>
      <c r="H138" s="22">
        <v>35000</v>
      </c>
      <c r="I138" s="22"/>
      <c r="J138" s="22"/>
      <c r="K138" s="22"/>
      <c r="L138" s="22"/>
      <c r="M138" s="22"/>
      <c r="N138" s="22"/>
      <c r="O138" s="22"/>
      <c r="P138" s="22"/>
      <c r="Q138" s="22"/>
    </row>
    <row r="139" ht="21" customHeight="1" spans="1:17">
      <c r="A139" s="79" t="s">
        <v>630</v>
      </c>
      <c r="B139" s="77" t="s">
        <v>1775</v>
      </c>
      <c r="C139" s="77" t="s">
        <v>1776</v>
      </c>
      <c r="D139" s="99" t="s">
        <v>1225</v>
      </c>
      <c r="E139" s="100">
        <v>1</v>
      </c>
      <c r="F139" s="22">
        <v>80000</v>
      </c>
      <c r="G139" s="22">
        <v>80000</v>
      </c>
      <c r="H139" s="22">
        <v>80000</v>
      </c>
      <c r="I139" s="22"/>
      <c r="J139" s="22"/>
      <c r="K139" s="22"/>
      <c r="L139" s="22"/>
      <c r="M139" s="22"/>
      <c r="N139" s="22"/>
      <c r="O139" s="22"/>
      <c r="P139" s="22"/>
      <c r="Q139" s="22"/>
    </row>
    <row r="140" ht="21" customHeight="1" spans="1:17">
      <c r="A140" s="79" t="s">
        <v>630</v>
      </c>
      <c r="B140" s="77" t="s">
        <v>1700</v>
      </c>
      <c r="C140" s="77" t="s">
        <v>1777</v>
      </c>
      <c r="D140" s="99" t="s">
        <v>1176</v>
      </c>
      <c r="E140" s="100">
        <v>1</v>
      </c>
      <c r="F140" s="22">
        <v>100000</v>
      </c>
      <c r="G140" s="22">
        <v>100000</v>
      </c>
      <c r="H140" s="22">
        <v>100000</v>
      </c>
      <c r="I140" s="22"/>
      <c r="J140" s="22"/>
      <c r="K140" s="22"/>
      <c r="L140" s="22"/>
      <c r="M140" s="22"/>
      <c r="N140" s="22"/>
      <c r="O140" s="22"/>
      <c r="P140" s="22"/>
      <c r="Q140" s="22"/>
    </row>
    <row r="141" ht="21" customHeight="1" spans="1:17">
      <c r="A141" s="79" t="s">
        <v>626</v>
      </c>
      <c r="B141" s="77" t="s">
        <v>1703</v>
      </c>
      <c r="C141" s="77" t="s">
        <v>1778</v>
      </c>
      <c r="D141" s="99" t="s">
        <v>1182</v>
      </c>
      <c r="E141" s="100">
        <v>4</v>
      </c>
      <c r="F141" s="22">
        <v>30400</v>
      </c>
      <c r="G141" s="22">
        <v>30400</v>
      </c>
      <c r="H141" s="22">
        <v>30400</v>
      </c>
      <c r="I141" s="22"/>
      <c r="J141" s="22"/>
      <c r="K141" s="22"/>
      <c r="L141" s="22"/>
      <c r="M141" s="22"/>
      <c r="N141" s="22"/>
      <c r="O141" s="22"/>
      <c r="P141" s="22"/>
      <c r="Q141" s="22"/>
    </row>
    <row r="142" ht="21" customHeight="1" spans="1:17">
      <c r="A142" s="79" t="s">
        <v>626</v>
      </c>
      <c r="B142" s="77" t="s">
        <v>1779</v>
      </c>
      <c r="C142" s="77" t="s">
        <v>1778</v>
      </c>
      <c r="D142" s="99" t="s">
        <v>1182</v>
      </c>
      <c r="E142" s="100">
        <v>3</v>
      </c>
      <c r="F142" s="22">
        <v>4500</v>
      </c>
      <c r="G142" s="22">
        <v>4500</v>
      </c>
      <c r="H142" s="22">
        <v>4500</v>
      </c>
      <c r="I142" s="22"/>
      <c r="J142" s="22"/>
      <c r="K142" s="22"/>
      <c r="L142" s="22"/>
      <c r="M142" s="22"/>
      <c r="N142" s="22"/>
      <c r="O142" s="22"/>
      <c r="P142" s="22"/>
      <c r="Q142" s="22"/>
    </row>
    <row r="143" ht="21" customHeight="1" spans="1:17">
      <c r="A143" s="79" t="s">
        <v>626</v>
      </c>
      <c r="B143" s="77" t="s">
        <v>1780</v>
      </c>
      <c r="C143" s="77" t="s">
        <v>1778</v>
      </c>
      <c r="D143" s="99" t="s">
        <v>1182</v>
      </c>
      <c r="E143" s="100">
        <v>1</v>
      </c>
      <c r="F143" s="22">
        <v>2500</v>
      </c>
      <c r="G143" s="22">
        <v>2500</v>
      </c>
      <c r="H143" s="22">
        <v>2500</v>
      </c>
      <c r="I143" s="22"/>
      <c r="J143" s="22"/>
      <c r="K143" s="22"/>
      <c r="L143" s="22"/>
      <c r="M143" s="22"/>
      <c r="N143" s="22"/>
      <c r="O143" s="22"/>
      <c r="P143" s="22"/>
      <c r="Q143" s="22"/>
    </row>
    <row r="144" ht="21" customHeight="1" spans="1:17">
      <c r="A144" s="79" t="s">
        <v>626</v>
      </c>
      <c r="B144" s="77" t="s">
        <v>1655</v>
      </c>
      <c r="C144" s="77" t="s">
        <v>1778</v>
      </c>
      <c r="D144" s="99" t="s">
        <v>1182</v>
      </c>
      <c r="E144" s="100">
        <v>2</v>
      </c>
      <c r="F144" s="22">
        <v>40000</v>
      </c>
      <c r="G144" s="22">
        <v>40000</v>
      </c>
      <c r="H144" s="22">
        <v>40000</v>
      </c>
      <c r="I144" s="22"/>
      <c r="J144" s="22"/>
      <c r="K144" s="22"/>
      <c r="L144" s="22"/>
      <c r="M144" s="22"/>
      <c r="N144" s="22"/>
      <c r="O144" s="22"/>
      <c r="P144" s="22"/>
      <c r="Q144" s="22"/>
    </row>
    <row r="145" ht="21" customHeight="1" spans="1:17">
      <c r="A145" s="79" t="s">
        <v>626</v>
      </c>
      <c r="B145" s="77" t="s">
        <v>1655</v>
      </c>
      <c r="C145" s="77" t="s">
        <v>1778</v>
      </c>
      <c r="D145" s="99" t="s">
        <v>1182</v>
      </c>
      <c r="E145" s="100">
        <v>1</v>
      </c>
      <c r="F145" s="22">
        <v>8000</v>
      </c>
      <c r="G145" s="22">
        <v>8000</v>
      </c>
      <c r="H145" s="22">
        <v>8000</v>
      </c>
      <c r="I145" s="22"/>
      <c r="J145" s="22"/>
      <c r="K145" s="22"/>
      <c r="L145" s="22"/>
      <c r="M145" s="22"/>
      <c r="N145" s="22"/>
      <c r="O145" s="22"/>
      <c r="P145" s="22"/>
      <c r="Q145" s="22"/>
    </row>
    <row r="146" ht="21" customHeight="1" spans="1:17">
      <c r="A146" s="79" t="s">
        <v>626</v>
      </c>
      <c r="B146" s="77" t="s">
        <v>1680</v>
      </c>
      <c r="C146" s="77" t="s">
        <v>1778</v>
      </c>
      <c r="D146" s="99" t="s">
        <v>1182</v>
      </c>
      <c r="E146" s="100">
        <v>2</v>
      </c>
      <c r="F146" s="22">
        <v>2000</v>
      </c>
      <c r="G146" s="22">
        <v>2000</v>
      </c>
      <c r="H146" s="22">
        <v>2000</v>
      </c>
      <c r="I146" s="22"/>
      <c r="J146" s="22"/>
      <c r="K146" s="22"/>
      <c r="L146" s="22"/>
      <c r="M146" s="22"/>
      <c r="N146" s="22"/>
      <c r="O146" s="22"/>
      <c r="P146" s="22"/>
      <c r="Q146" s="22"/>
    </row>
    <row r="147" ht="21" customHeight="1" spans="1:17">
      <c r="A147" s="79" t="s">
        <v>626</v>
      </c>
      <c r="B147" s="77" t="s">
        <v>1715</v>
      </c>
      <c r="C147" s="77" t="s">
        <v>1781</v>
      </c>
      <c r="D147" s="99" t="s">
        <v>1182</v>
      </c>
      <c r="E147" s="100">
        <v>2</v>
      </c>
      <c r="F147" s="22">
        <v>60000</v>
      </c>
      <c r="G147" s="22">
        <v>60000</v>
      </c>
      <c r="H147" s="22">
        <v>60000</v>
      </c>
      <c r="I147" s="22"/>
      <c r="J147" s="22"/>
      <c r="K147" s="22"/>
      <c r="L147" s="22"/>
      <c r="M147" s="22"/>
      <c r="N147" s="22"/>
      <c r="O147" s="22"/>
      <c r="P147" s="22"/>
      <c r="Q147" s="22"/>
    </row>
    <row r="148" ht="21" customHeight="1" spans="1:17">
      <c r="A148" s="79" t="s">
        <v>626</v>
      </c>
      <c r="B148" s="77" t="s">
        <v>1782</v>
      </c>
      <c r="C148" s="77" t="s">
        <v>1783</v>
      </c>
      <c r="D148" s="99" t="s">
        <v>1357</v>
      </c>
      <c r="E148" s="100">
        <v>1</v>
      </c>
      <c r="F148" s="22"/>
      <c r="G148" s="22">
        <v>400000</v>
      </c>
      <c r="H148" s="22">
        <v>400000</v>
      </c>
      <c r="I148" s="22"/>
      <c r="J148" s="22"/>
      <c r="K148" s="22"/>
      <c r="L148" s="22"/>
      <c r="M148" s="22"/>
      <c r="N148" s="22"/>
      <c r="O148" s="22"/>
      <c r="P148" s="22"/>
      <c r="Q148" s="22"/>
    </row>
    <row r="149" ht="21" customHeight="1" spans="1:17">
      <c r="A149" s="79" t="s">
        <v>626</v>
      </c>
      <c r="B149" s="77" t="s">
        <v>1784</v>
      </c>
      <c r="C149" s="77" t="s">
        <v>1783</v>
      </c>
      <c r="D149" s="99" t="s">
        <v>1357</v>
      </c>
      <c r="E149" s="100">
        <v>1</v>
      </c>
      <c r="F149" s="22"/>
      <c r="G149" s="22">
        <v>500000</v>
      </c>
      <c r="H149" s="22">
        <v>500000</v>
      </c>
      <c r="I149" s="22"/>
      <c r="J149" s="22"/>
      <c r="K149" s="22"/>
      <c r="L149" s="22"/>
      <c r="M149" s="22"/>
      <c r="N149" s="22"/>
      <c r="O149" s="22"/>
      <c r="P149" s="22"/>
      <c r="Q149" s="22"/>
    </row>
    <row r="150" ht="21" customHeight="1" spans="1:17">
      <c r="A150" s="79" t="s">
        <v>626</v>
      </c>
      <c r="B150" s="77" t="s">
        <v>1785</v>
      </c>
      <c r="C150" s="77" t="s">
        <v>1786</v>
      </c>
      <c r="D150" s="99" t="s">
        <v>1712</v>
      </c>
      <c r="E150" s="100">
        <v>50</v>
      </c>
      <c r="F150" s="22">
        <v>40000</v>
      </c>
      <c r="G150" s="22">
        <v>40000</v>
      </c>
      <c r="H150" s="22">
        <v>40000</v>
      </c>
      <c r="I150" s="22"/>
      <c r="J150" s="22"/>
      <c r="K150" s="22"/>
      <c r="L150" s="22"/>
      <c r="M150" s="22"/>
      <c r="N150" s="22"/>
      <c r="O150" s="22"/>
      <c r="P150" s="22"/>
      <c r="Q150" s="22"/>
    </row>
    <row r="151" ht="21" customHeight="1" spans="1:17">
      <c r="A151" s="79" t="s">
        <v>626</v>
      </c>
      <c r="B151" s="77" t="s">
        <v>1643</v>
      </c>
      <c r="C151" s="77" t="s">
        <v>1786</v>
      </c>
      <c r="D151" s="99" t="s">
        <v>1645</v>
      </c>
      <c r="E151" s="100">
        <v>50</v>
      </c>
      <c r="F151" s="22">
        <v>125000</v>
      </c>
      <c r="G151" s="22">
        <v>125000</v>
      </c>
      <c r="H151" s="22">
        <v>125000</v>
      </c>
      <c r="I151" s="22"/>
      <c r="J151" s="22"/>
      <c r="K151" s="22"/>
      <c r="L151" s="22"/>
      <c r="M151" s="22"/>
      <c r="N151" s="22"/>
      <c r="O151" s="22"/>
      <c r="P151" s="22"/>
      <c r="Q151" s="22"/>
    </row>
    <row r="152" ht="21" customHeight="1" spans="1:17">
      <c r="A152" s="79" t="s">
        <v>626</v>
      </c>
      <c r="B152" s="77" t="s">
        <v>1787</v>
      </c>
      <c r="C152" s="77" t="s">
        <v>1786</v>
      </c>
      <c r="D152" s="99" t="s">
        <v>864</v>
      </c>
      <c r="E152" s="100">
        <v>12</v>
      </c>
      <c r="F152" s="22">
        <v>12000</v>
      </c>
      <c r="G152" s="22">
        <v>12000</v>
      </c>
      <c r="H152" s="22">
        <v>12000</v>
      </c>
      <c r="I152" s="22"/>
      <c r="J152" s="22"/>
      <c r="K152" s="22"/>
      <c r="L152" s="22"/>
      <c r="M152" s="22"/>
      <c r="N152" s="22"/>
      <c r="O152" s="22"/>
      <c r="P152" s="22"/>
      <c r="Q152" s="22"/>
    </row>
    <row r="153" ht="21" customHeight="1" spans="1:17">
      <c r="A153" s="79" t="s">
        <v>626</v>
      </c>
      <c r="B153" s="77" t="s">
        <v>1788</v>
      </c>
      <c r="C153" s="77" t="s">
        <v>1786</v>
      </c>
      <c r="D153" s="99" t="s">
        <v>1712</v>
      </c>
      <c r="E153" s="100">
        <v>8</v>
      </c>
      <c r="F153" s="22">
        <v>2400</v>
      </c>
      <c r="G153" s="22">
        <v>2400</v>
      </c>
      <c r="H153" s="22">
        <v>2400</v>
      </c>
      <c r="I153" s="22"/>
      <c r="J153" s="22"/>
      <c r="K153" s="22"/>
      <c r="L153" s="22"/>
      <c r="M153" s="22"/>
      <c r="N153" s="22"/>
      <c r="O153" s="22"/>
      <c r="P153" s="22"/>
      <c r="Q153" s="22"/>
    </row>
    <row r="154" ht="21" customHeight="1" spans="1:17">
      <c r="A154" s="79" t="s">
        <v>626</v>
      </c>
      <c r="B154" s="77" t="s">
        <v>1710</v>
      </c>
      <c r="C154" s="77" t="s">
        <v>1786</v>
      </c>
      <c r="D154" s="99" t="s">
        <v>1712</v>
      </c>
      <c r="E154" s="100">
        <v>78</v>
      </c>
      <c r="F154" s="22">
        <v>62400</v>
      </c>
      <c r="G154" s="22">
        <v>62400</v>
      </c>
      <c r="H154" s="22">
        <v>62400</v>
      </c>
      <c r="I154" s="22"/>
      <c r="J154" s="22"/>
      <c r="K154" s="22"/>
      <c r="L154" s="22"/>
      <c r="M154" s="22"/>
      <c r="N154" s="22"/>
      <c r="O154" s="22"/>
      <c r="P154" s="22"/>
      <c r="Q154" s="22"/>
    </row>
    <row r="155" ht="21" customHeight="1" spans="1:17">
      <c r="A155" s="79" t="s">
        <v>626</v>
      </c>
      <c r="B155" s="77" t="s">
        <v>1713</v>
      </c>
      <c r="C155" s="77" t="s">
        <v>1786</v>
      </c>
      <c r="D155" s="99" t="s">
        <v>1645</v>
      </c>
      <c r="E155" s="100">
        <v>30</v>
      </c>
      <c r="F155" s="22">
        <v>30000</v>
      </c>
      <c r="G155" s="22">
        <v>30000</v>
      </c>
      <c r="H155" s="22">
        <v>30000</v>
      </c>
      <c r="I155" s="22"/>
      <c r="J155" s="22"/>
      <c r="K155" s="22"/>
      <c r="L155" s="22"/>
      <c r="M155" s="22"/>
      <c r="N155" s="22"/>
      <c r="O155" s="22"/>
      <c r="P155" s="22"/>
      <c r="Q155" s="22"/>
    </row>
    <row r="156" ht="21" customHeight="1" spans="1:17">
      <c r="A156" s="79" t="s">
        <v>626</v>
      </c>
      <c r="B156" s="77" t="s">
        <v>1713</v>
      </c>
      <c r="C156" s="77" t="s">
        <v>1786</v>
      </c>
      <c r="D156" s="99" t="s">
        <v>1645</v>
      </c>
      <c r="E156" s="100">
        <v>6</v>
      </c>
      <c r="F156" s="22">
        <v>21000</v>
      </c>
      <c r="G156" s="22">
        <v>21000</v>
      </c>
      <c r="H156" s="22">
        <v>21000</v>
      </c>
      <c r="I156" s="22"/>
      <c r="J156" s="22"/>
      <c r="K156" s="22"/>
      <c r="L156" s="22"/>
      <c r="M156" s="22"/>
      <c r="N156" s="22"/>
      <c r="O156" s="22"/>
      <c r="P156" s="22"/>
      <c r="Q156" s="22"/>
    </row>
    <row r="157" ht="21" customHeight="1" spans="1:17">
      <c r="A157" s="79" t="s">
        <v>626</v>
      </c>
      <c r="B157" s="77" t="s">
        <v>1789</v>
      </c>
      <c r="C157" s="77" t="s">
        <v>1786</v>
      </c>
      <c r="D157" s="99" t="s">
        <v>1645</v>
      </c>
      <c r="E157" s="100">
        <v>2</v>
      </c>
      <c r="F157" s="22">
        <v>3000</v>
      </c>
      <c r="G157" s="22">
        <v>3000</v>
      </c>
      <c r="H157" s="22">
        <v>3000</v>
      </c>
      <c r="I157" s="22"/>
      <c r="J157" s="22"/>
      <c r="K157" s="22"/>
      <c r="L157" s="22"/>
      <c r="M157" s="22"/>
      <c r="N157" s="22"/>
      <c r="O157" s="22"/>
      <c r="P157" s="22"/>
      <c r="Q157" s="22"/>
    </row>
    <row r="158" ht="21" customHeight="1" spans="1:17">
      <c r="A158" s="79" t="s">
        <v>626</v>
      </c>
      <c r="B158" s="77" t="s">
        <v>1790</v>
      </c>
      <c r="C158" s="77" t="s">
        <v>1786</v>
      </c>
      <c r="D158" s="99" t="s">
        <v>864</v>
      </c>
      <c r="E158" s="100">
        <v>6</v>
      </c>
      <c r="F158" s="22">
        <v>12000</v>
      </c>
      <c r="G158" s="22">
        <v>12000</v>
      </c>
      <c r="H158" s="22">
        <v>12000</v>
      </c>
      <c r="I158" s="22"/>
      <c r="J158" s="22"/>
      <c r="K158" s="22"/>
      <c r="L158" s="22"/>
      <c r="M158" s="22"/>
      <c r="N158" s="22"/>
      <c r="O158" s="22"/>
      <c r="P158" s="22"/>
      <c r="Q158" s="22"/>
    </row>
    <row r="159" ht="21" customHeight="1" spans="1:17">
      <c r="A159" s="79" t="s">
        <v>626</v>
      </c>
      <c r="B159" s="77" t="s">
        <v>1791</v>
      </c>
      <c r="C159" s="77" t="s">
        <v>1786</v>
      </c>
      <c r="D159" s="99" t="s">
        <v>864</v>
      </c>
      <c r="E159" s="100">
        <v>4</v>
      </c>
      <c r="F159" s="22">
        <v>3200</v>
      </c>
      <c r="G159" s="22">
        <v>3200</v>
      </c>
      <c r="H159" s="22">
        <v>3200</v>
      </c>
      <c r="I159" s="22"/>
      <c r="J159" s="22"/>
      <c r="K159" s="22"/>
      <c r="L159" s="22"/>
      <c r="M159" s="22"/>
      <c r="N159" s="22"/>
      <c r="O159" s="22"/>
      <c r="P159" s="22"/>
      <c r="Q159" s="22"/>
    </row>
    <row r="160" ht="21" customHeight="1" spans="1:17">
      <c r="A160" s="79" t="s">
        <v>626</v>
      </c>
      <c r="B160" s="77" t="s">
        <v>1792</v>
      </c>
      <c r="C160" s="77" t="s">
        <v>1786</v>
      </c>
      <c r="D160" s="99" t="s">
        <v>1712</v>
      </c>
      <c r="E160" s="100">
        <v>100</v>
      </c>
      <c r="F160" s="22">
        <v>4000</v>
      </c>
      <c r="G160" s="22">
        <v>4000</v>
      </c>
      <c r="H160" s="22">
        <v>4000</v>
      </c>
      <c r="I160" s="22"/>
      <c r="J160" s="22"/>
      <c r="K160" s="22"/>
      <c r="L160" s="22"/>
      <c r="M160" s="22"/>
      <c r="N160" s="22"/>
      <c r="O160" s="22"/>
      <c r="P160" s="22"/>
      <c r="Q160" s="22"/>
    </row>
    <row r="161" ht="21" customHeight="1" spans="1:17">
      <c r="A161" s="79" t="s">
        <v>626</v>
      </c>
      <c r="B161" s="77" t="s">
        <v>1722</v>
      </c>
      <c r="C161" s="77" t="s">
        <v>1670</v>
      </c>
      <c r="D161" s="99" t="s">
        <v>1176</v>
      </c>
      <c r="E161" s="100">
        <v>1</v>
      </c>
      <c r="F161" s="22"/>
      <c r="G161" s="22">
        <v>1300000</v>
      </c>
      <c r="H161" s="22">
        <v>1300000</v>
      </c>
      <c r="I161" s="22"/>
      <c r="J161" s="22"/>
      <c r="K161" s="22"/>
      <c r="L161" s="22"/>
      <c r="M161" s="22"/>
      <c r="N161" s="22"/>
      <c r="O161" s="22"/>
      <c r="P161" s="22"/>
      <c r="Q161" s="22"/>
    </row>
    <row r="162" ht="21" customHeight="1" spans="1:17">
      <c r="A162" s="79" t="s">
        <v>626</v>
      </c>
      <c r="B162" s="77" t="s">
        <v>1688</v>
      </c>
      <c r="C162" s="77" t="s">
        <v>1762</v>
      </c>
      <c r="D162" s="99" t="s">
        <v>1182</v>
      </c>
      <c r="E162" s="100">
        <v>26</v>
      </c>
      <c r="F162" s="22">
        <v>156000</v>
      </c>
      <c r="G162" s="22">
        <v>156000</v>
      </c>
      <c r="H162" s="22">
        <v>156000</v>
      </c>
      <c r="I162" s="22"/>
      <c r="J162" s="22"/>
      <c r="K162" s="22"/>
      <c r="L162" s="22"/>
      <c r="M162" s="22"/>
      <c r="N162" s="22"/>
      <c r="O162" s="22"/>
      <c r="P162" s="22"/>
      <c r="Q162" s="22"/>
    </row>
    <row r="163" ht="21" customHeight="1" spans="1:17">
      <c r="A163" s="79" t="s">
        <v>628</v>
      </c>
      <c r="B163" s="77" t="s">
        <v>1700</v>
      </c>
      <c r="C163" s="77" t="s">
        <v>1777</v>
      </c>
      <c r="D163" s="99" t="s">
        <v>1176</v>
      </c>
      <c r="E163" s="100">
        <v>1</v>
      </c>
      <c r="F163" s="22">
        <v>88000</v>
      </c>
      <c r="G163" s="22">
        <v>88000</v>
      </c>
      <c r="H163" s="22"/>
      <c r="I163" s="22"/>
      <c r="J163" s="22"/>
      <c r="K163" s="22"/>
      <c r="L163" s="22">
        <v>88000</v>
      </c>
      <c r="M163" s="22">
        <v>88000</v>
      </c>
      <c r="N163" s="22"/>
      <c r="O163" s="22"/>
      <c r="P163" s="22"/>
      <c r="Q163" s="22"/>
    </row>
    <row r="164" ht="21" customHeight="1" spans="1:17">
      <c r="A164" s="79" t="s">
        <v>638</v>
      </c>
      <c r="B164" s="77" t="s">
        <v>1793</v>
      </c>
      <c r="C164" s="77" t="s">
        <v>1666</v>
      </c>
      <c r="D164" s="99" t="s">
        <v>1182</v>
      </c>
      <c r="E164" s="100">
        <v>2</v>
      </c>
      <c r="F164" s="22">
        <v>5400</v>
      </c>
      <c r="G164" s="22">
        <v>5400</v>
      </c>
      <c r="H164" s="22">
        <v>5400</v>
      </c>
      <c r="I164" s="22"/>
      <c r="J164" s="22"/>
      <c r="K164" s="22"/>
      <c r="L164" s="22"/>
      <c r="M164" s="22"/>
      <c r="N164" s="22"/>
      <c r="O164" s="22"/>
      <c r="P164" s="22"/>
      <c r="Q164" s="22"/>
    </row>
    <row r="165" ht="21" customHeight="1" spans="1:17">
      <c r="A165" s="79" t="s">
        <v>638</v>
      </c>
      <c r="B165" s="77" t="s">
        <v>1794</v>
      </c>
      <c r="C165" s="77" t="s">
        <v>1666</v>
      </c>
      <c r="D165" s="99" t="s">
        <v>1182</v>
      </c>
      <c r="E165" s="100">
        <v>10</v>
      </c>
      <c r="F165" s="22">
        <v>10000</v>
      </c>
      <c r="G165" s="22">
        <v>10000</v>
      </c>
      <c r="H165" s="22">
        <v>10000</v>
      </c>
      <c r="I165" s="22"/>
      <c r="J165" s="22"/>
      <c r="K165" s="22"/>
      <c r="L165" s="22"/>
      <c r="M165" s="22"/>
      <c r="N165" s="22"/>
      <c r="O165" s="22"/>
      <c r="P165" s="22"/>
      <c r="Q165" s="22"/>
    </row>
    <row r="166" ht="21" customHeight="1" spans="1:17">
      <c r="A166" s="76" t="s">
        <v>81</v>
      </c>
      <c r="B166" s="23"/>
      <c r="C166" s="23"/>
      <c r="D166" s="23"/>
      <c r="E166" s="23"/>
      <c r="F166" s="22">
        <v>1280250</v>
      </c>
      <c r="G166" s="22">
        <v>1094528</v>
      </c>
      <c r="H166" s="22">
        <v>1083528</v>
      </c>
      <c r="I166" s="22"/>
      <c r="J166" s="22"/>
      <c r="K166" s="22"/>
      <c r="L166" s="22">
        <v>11000</v>
      </c>
      <c r="M166" s="22">
        <v>11000</v>
      </c>
      <c r="N166" s="22"/>
      <c r="O166" s="22"/>
      <c r="P166" s="22"/>
      <c r="Q166" s="22"/>
    </row>
    <row r="167" ht="21" customHeight="1" spans="1:17">
      <c r="A167" s="79" t="s">
        <v>634</v>
      </c>
      <c r="B167" s="77" t="s">
        <v>1795</v>
      </c>
      <c r="C167" s="77" t="s">
        <v>1633</v>
      </c>
      <c r="D167" s="99" t="s">
        <v>1176</v>
      </c>
      <c r="E167" s="100">
        <v>1</v>
      </c>
      <c r="F167" s="22">
        <v>56200</v>
      </c>
      <c r="G167" s="22">
        <v>56200</v>
      </c>
      <c r="H167" s="22">
        <v>56200</v>
      </c>
      <c r="I167" s="22"/>
      <c r="J167" s="22"/>
      <c r="K167" s="22"/>
      <c r="L167" s="22"/>
      <c r="M167" s="22"/>
      <c r="N167" s="22"/>
      <c r="O167" s="22"/>
      <c r="P167" s="22"/>
      <c r="Q167" s="22"/>
    </row>
    <row r="168" ht="21" customHeight="1" spans="1:17">
      <c r="A168" s="79" t="s">
        <v>295</v>
      </c>
      <c r="B168" s="77" t="s">
        <v>1796</v>
      </c>
      <c r="C168" s="77" t="s">
        <v>1638</v>
      </c>
      <c r="D168" s="99" t="s">
        <v>1176</v>
      </c>
      <c r="E168" s="100">
        <v>1</v>
      </c>
      <c r="F168" s="22"/>
      <c r="G168" s="22">
        <v>10000</v>
      </c>
      <c r="H168" s="22">
        <v>10000</v>
      </c>
      <c r="I168" s="22"/>
      <c r="J168" s="22"/>
      <c r="K168" s="22"/>
      <c r="L168" s="22"/>
      <c r="M168" s="22"/>
      <c r="N168" s="22"/>
      <c r="O168" s="22"/>
      <c r="P168" s="22"/>
      <c r="Q168" s="22"/>
    </row>
    <row r="169" ht="21" customHeight="1" spans="1:17">
      <c r="A169" s="79" t="s">
        <v>295</v>
      </c>
      <c r="B169" s="77" t="s">
        <v>1797</v>
      </c>
      <c r="C169" s="77" t="s">
        <v>1640</v>
      </c>
      <c r="D169" s="99" t="s">
        <v>1176</v>
      </c>
      <c r="E169" s="100">
        <v>1</v>
      </c>
      <c r="F169" s="22">
        <v>20000</v>
      </c>
      <c r="G169" s="22">
        <v>20000</v>
      </c>
      <c r="H169" s="22">
        <v>20000</v>
      </c>
      <c r="I169" s="22"/>
      <c r="J169" s="22"/>
      <c r="K169" s="22"/>
      <c r="L169" s="22"/>
      <c r="M169" s="22"/>
      <c r="N169" s="22"/>
      <c r="O169" s="22"/>
      <c r="P169" s="22"/>
      <c r="Q169" s="22"/>
    </row>
    <row r="170" ht="21" customHeight="1" spans="1:17">
      <c r="A170" s="79" t="s">
        <v>295</v>
      </c>
      <c r="B170" s="77" t="s">
        <v>1685</v>
      </c>
      <c r="C170" s="77" t="s">
        <v>1642</v>
      </c>
      <c r="D170" s="99" t="s">
        <v>1176</v>
      </c>
      <c r="E170" s="100">
        <v>1</v>
      </c>
      <c r="F170" s="22"/>
      <c r="G170" s="22">
        <v>5278</v>
      </c>
      <c r="H170" s="22">
        <v>5278</v>
      </c>
      <c r="I170" s="22"/>
      <c r="J170" s="22"/>
      <c r="K170" s="22"/>
      <c r="L170" s="22"/>
      <c r="M170" s="22"/>
      <c r="N170" s="22"/>
      <c r="O170" s="22"/>
      <c r="P170" s="22"/>
      <c r="Q170" s="22"/>
    </row>
    <row r="171" ht="21" customHeight="1" spans="1:17">
      <c r="A171" s="79" t="s">
        <v>304</v>
      </c>
      <c r="B171" s="77" t="s">
        <v>1656</v>
      </c>
      <c r="C171" s="77" t="s">
        <v>1657</v>
      </c>
      <c r="D171" s="99" t="s">
        <v>1176</v>
      </c>
      <c r="E171" s="100">
        <v>1</v>
      </c>
      <c r="F171" s="22">
        <v>24000</v>
      </c>
      <c r="G171" s="22">
        <v>24000</v>
      </c>
      <c r="H171" s="22">
        <v>24000</v>
      </c>
      <c r="I171" s="22"/>
      <c r="J171" s="22"/>
      <c r="K171" s="22"/>
      <c r="L171" s="22"/>
      <c r="M171" s="22"/>
      <c r="N171" s="22"/>
      <c r="O171" s="22"/>
      <c r="P171" s="22"/>
      <c r="Q171" s="22"/>
    </row>
    <row r="172" ht="21" customHeight="1" spans="1:17">
      <c r="A172" s="79" t="s">
        <v>304</v>
      </c>
      <c r="B172" s="77" t="s">
        <v>1798</v>
      </c>
      <c r="C172" s="77" t="s">
        <v>1633</v>
      </c>
      <c r="D172" s="99" t="s">
        <v>1176</v>
      </c>
      <c r="E172" s="100">
        <v>1</v>
      </c>
      <c r="F172" s="22">
        <v>17450</v>
      </c>
      <c r="G172" s="22">
        <v>17450</v>
      </c>
      <c r="H172" s="22">
        <v>17450</v>
      </c>
      <c r="I172" s="22"/>
      <c r="J172" s="22"/>
      <c r="K172" s="22"/>
      <c r="L172" s="22"/>
      <c r="M172" s="22"/>
      <c r="N172" s="22"/>
      <c r="O172" s="22"/>
      <c r="P172" s="22"/>
      <c r="Q172" s="22"/>
    </row>
    <row r="173" ht="21" customHeight="1" spans="1:17">
      <c r="A173" s="79" t="s">
        <v>630</v>
      </c>
      <c r="B173" s="77" t="s">
        <v>1799</v>
      </c>
      <c r="C173" s="77" t="s">
        <v>1633</v>
      </c>
      <c r="D173" s="99" t="s">
        <v>1176</v>
      </c>
      <c r="E173" s="100">
        <v>1</v>
      </c>
      <c r="F173" s="22">
        <v>35200</v>
      </c>
      <c r="G173" s="22">
        <v>35200</v>
      </c>
      <c r="H173" s="22">
        <v>35200</v>
      </c>
      <c r="I173" s="22"/>
      <c r="J173" s="22"/>
      <c r="K173" s="22"/>
      <c r="L173" s="22"/>
      <c r="M173" s="22"/>
      <c r="N173" s="22"/>
      <c r="O173" s="22"/>
      <c r="P173" s="22"/>
      <c r="Q173" s="22"/>
    </row>
    <row r="174" ht="21" customHeight="1" spans="1:17">
      <c r="A174" s="79" t="s">
        <v>626</v>
      </c>
      <c r="B174" s="77" t="s">
        <v>1692</v>
      </c>
      <c r="C174" s="77" t="s">
        <v>1690</v>
      </c>
      <c r="D174" s="99" t="s">
        <v>1664</v>
      </c>
      <c r="E174" s="100">
        <v>2</v>
      </c>
      <c r="F174" s="22">
        <v>7000</v>
      </c>
      <c r="G174" s="22">
        <v>7000</v>
      </c>
      <c r="H174" s="22">
        <v>7000</v>
      </c>
      <c r="I174" s="22"/>
      <c r="J174" s="22"/>
      <c r="K174" s="22"/>
      <c r="L174" s="22"/>
      <c r="M174" s="22"/>
      <c r="N174" s="22"/>
      <c r="O174" s="22"/>
      <c r="P174" s="22"/>
      <c r="Q174" s="22"/>
    </row>
    <row r="175" ht="21" customHeight="1" spans="1:17">
      <c r="A175" s="79" t="s">
        <v>626</v>
      </c>
      <c r="B175" s="77" t="s">
        <v>1800</v>
      </c>
      <c r="C175" s="77" t="s">
        <v>1740</v>
      </c>
      <c r="D175" s="99" t="s">
        <v>1664</v>
      </c>
      <c r="E175" s="100">
        <v>4</v>
      </c>
      <c r="F175" s="22">
        <v>12400</v>
      </c>
      <c r="G175" s="22">
        <v>12400</v>
      </c>
      <c r="H175" s="22">
        <v>12400</v>
      </c>
      <c r="I175" s="22"/>
      <c r="J175" s="22"/>
      <c r="K175" s="22"/>
      <c r="L175" s="22"/>
      <c r="M175" s="22"/>
      <c r="N175" s="22"/>
      <c r="O175" s="22"/>
      <c r="P175" s="22"/>
      <c r="Q175" s="22"/>
    </row>
    <row r="176" ht="21" customHeight="1" spans="1:17">
      <c r="A176" s="79" t="s">
        <v>626</v>
      </c>
      <c r="B176" s="77" t="s">
        <v>1800</v>
      </c>
      <c r="C176" s="77" t="s">
        <v>1740</v>
      </c>
      <c r="D176" s="99" t="s">
        <v>1664</v>
      </c>
      <c r="E176" s="100">
        <v>6</v>
      </c>
      <c r="F176" s="22">
        <v>25200</v>
      </c>
      <c r="G176" s="22">
        <v>25200</v>
      </c>
      <c r="H176" s="22">
        <v>25200</v>
      </c>
      <c r="I176" s="22"/>
      <c r="J176" s="22"/>
      <c r="K176" s="22"/>
      <c r="L176" s="22"/>
      <c r="M176" s="22"/>
      <c r="N176" s="22"/>
      <c r="O176" s="22"/>
      <c r="P176" s="22"/>
      <c r="Q176" s="22"/>
    </row>
    <row r="177" ht="21" customHeight="1" spans="1:17">
      <c r="A177" s="79" t="s">
        <v>626</v>
      </c>
      <c r="B177" s="77" t="s">
        <v>1800</v>
      </c>
      <c r="C177" s="77" t="s">
        <v>1740</v>
      </c>
      <c r="D177" s="99" t="s">
        <v>1664</v>
      </c>
      <c r="E177" s="100">
        <v>4</v>
      </c>
      <c r="F177" s="22">
        <v>14000</v>
      </c>
      <c r="G177" s="22">
        <v>14000</v>
      </c>
      <c r="H177" s="22">
        <v>14000</v>
      </c>
      <c r="I177" s="22"/>
      <c r="J177" s="22"/>
      <c r="K177" s="22"/>
      <c r="L177" s="22"/>
      <c r="M177" s="22"/>
      <c r="N177" s="22"/>
      <c r="O177" s="22"/>
      <c r="P177" s="22"/>
      <c r="Q177" s="22"/>
    </row>
    <row r="178" ht="21" customHeight="1" spans="1:17">
      <c r="A178" s="79" t="s">
        <v>626</v>
      </c>
      <c r="B178" s="77" t="s">
        <v>1801</v>
      </c>
      <c r="C178" s="77" t="s">
        <v>1740</v>
      </c>
      <c r="D178" s="99" t="s">
        <v>1664</v>
      </c>
      <c r="E178" s="100">
        <v>12</v>
      </c>
      <c r="F178" s="22">
        <v>36000</v>
      </c>
      <c r="G178" s="22">
        <v>36000</v>
      </c>
      <c r="H178" s="22">
        <v>36000</v>
      </c>
      <c r="I178" s="22"/>
      <c r="J178" s="22"/>
      <c r="K178" s="22"/>
      <c r="L178" s="22"/>
      <c r="M178" s="22"/>
      <c r="N178" s="22"/>
      <c r="O178" s="22"/>
      <c r="P178" s="22"/>
      <c r="Q178" s="22"/>
    </row>
    <row r="179" ht="21" customHeight="1" spans="1:17">
      <c r="A179" s="79" t="s">
        <v>626</v>
      </c>
      <c r="B179" s="77" t="s">
        <v>1802</v>
      </c>
      <c r="C179" s="77" t="s">
        <v>1803</v>
      </c>
      <c r="D179" s="99" t="s">
        <v>1712</v>
      </c>
      <c r="E179" s="100">
        <v>16</v>
      </c>
      <c r="F179" s="22">
        <v>12800</v>
      </c>
      <c r="G179" s="22">
        <v>12800</v>
      </c>
      <c r="H179" s="22">
        <v>12800</v>
      </c>
      <c r="I179" s="22"/>
      <c r="J179" s="22"/>
      <c r="K179" s="22"/>
      <c r="L179" s="22"/>
      <c r="M179" s="22"/>
      <c r="N179" s="22"/>
      <c r="O179" s="22"/>
      <c r="P179" s="22"/>
      <c r="Q179" s="22"/>
    </row>
    <row r="180" ht="21" customHeight="1" spans="1:17">
      <c r="A180" s="79" t="s">
        <v>626</v>
      </c>
      <c r="B180" s="77" t="s">
        <v>1804</v>
      </c>
      <c r="C180" s="77" t="s">
        <v>1805</v>
      </c>
      <c r="D180" s="99" t="s">
        <v>1182</v>
      </c>
      <c r="E180" s="100">
        <v>1</v>
      </c>
      <c r="F180" s="22">
        <v>4000</v>
      </c>
      <c r="G180" s="22">
        <v>4000</v>
      </c>
      <c r="H180" s="22">
        <v>4000</v>
      </c>
      <c r="I180" s="22"/>
      <c r="J180" s="22"/>
      <c r="K180" s="22"/>
      <c r="L180" s="22"/>
      <c r="M180" s="22"/>
      <c r="N180" s="22"/>
      <c r="O180" s="22"/>
      <c r="P180" s="22"/>
      <c r="Q180" s="22"/>
    </row>
    <row r="181" ht="21" customHeight="1" spans="1:17">
      <c r="A181" s="79" t="s">
        <v>626</v>
      </c>
      <c r="B181" s="77" t="s">
        <v>1806</v>
      </c>
      <c r="C181" s="77" t="s">
        <v>1670</v>
      </c>
      <c r="D181" s="99" t="s">
        <v>1176</v>
      </c>
      <c r="E181" s="100">
        <v>1</v>
      </c>
      <c r="F181" s="22">
        <v>1005000</v>
      </c>
      <c r="G181" s="22">
        <v>804000</v>
      </c>
      <c r="H181" s="22">
        <v>804000</v>
      </c>
      <c r="I181" s="22"/>
      <c r="J181" s="22"/>
      <c r="K181" s="22"/>
      <c r="L181" s="22"/>
      <c r="M181" s="22"/>
      <c r="N181" s="22"/>
      <c r="O181" s="22"/>
      <c r="P181" s="22"/>
      <c r="Q181" s="22"/>
    </row>
    <row r="182" ht="21" customHeight="1" spans="1:17">
      <c r="A182" s="79" t="s">
        <v>628</v>
      </c>
      <c r="B182" s="77" t="s">
        <v>1807</v>
      </c>
      <c r="C182" s="77" t="s">
        <v>1633</v>
      </c>
      <c r="D182" s="99" t="s">
        <v>1176</v>
      </c>
      <c r="E182" s="100">
        <v>1</v>
      </c>
      <c r="F182" s="22">
        <v>11000</v>
      </c>
      <c r="G182" s="22">
        <v>11000</v>
      </c>
      <c r="H182" s="22"/>
      <c r="I182" s="22"/>
      <c r="J182" s="22"/>
      <c r="K182" s="22"/>
      <c r="L182" s="22">
        <v>11000</v>
      </c>
      <c r="M182" s="22">
        <v>11000</v>
      </c>
      <c r="N182" s="22"/>
      <c r="O182" s="22"/>
      <c r="P182" s="22"/>
      <c r="Q182" s="22"/>
    </row>
    <row r="183" ht="21" customHeight="1" spans="1:17">
      <c r="A183" s="76" t="s">
        <v>83</v>
      </c>
      <c r="B183" s="23"/>
      <c r="C183" s="23"/>
      <c r="D183" s="23"/>
      <c r="E183" s="23"/>
      <c r="F183" s="22">
        <v>1493829.63</v>
      </c>
      <c r="G183" s="22">
        <v>4020195.63</v>
      </c>
      <c r="H183" s="22">
        <v>2984195.63</v>
      </c>
      <c r="I183" s="22"/>
      <c r="J183" s="22"/>
      <c r="K183" s="22"/>
      <c r="L183" s="22">
        <v>1036000</v>
      </c>
      <c r="M183" s="22">
        <v>1036000</v>
      </c>
      <c r="N183" s="22"/>
      <c r="O183" s="22"/>
      <c r="P183" s="22"/>
      <c r="Q183" s="22"/>
    </row>
    <row r="184" ht="21" customHeight="1" spans="1:17">
      <c r="A184" s="79" t="s">
        <v>634</v>
      </c>
      <c r="B184" s="77" t="s">
        <v>1808</v>
      </c>
      <c r="C184" s="77" t="s">
        <v>1809</v>
      </c>
      <c r="D184" s="99" t="s">
        <v>1631</v>
      </c>
      <c r="E184" s="100">
        <v>1</v>
      </c>
      <c r="F184" s="22">
        <v>430000</v>
      </c>
      <c r="G184" s="22">
        <v>430000</v>
      </c>
      <c r="H184" s="22">
        <v>430000</v>
      </c>
      <c r="I184" s="22"/>
      <c r="J184" s="22"/>
      <c r="K184" s="22"/>
      <c r="L184" s="22"/>
      <c r="M184" s="22"/>
      <c r="N184" s="22"/>
      <c r="O184" s="22"/>
      <c r="P184" s="22"/>
      <c r="Q184" s="22"/>
    </row>
    <row r="185" ht="21" customHeight="1" spans="1:17">
      <c r="A185" s="79" t="s">
        <v>634</v>
      </c>
      <c r="B185" s="77" t="s">
        <v>1705</v>
      </c>
      <c r="C185" s="77" t="s">
        <v>1706</v>
      </c>
      <c r="D185" s="99" t="s">
        <v>1225</v>
      </c>
      <c r="E185" s="100">
        <v>1</v>
      </c>
      <c r="F185" s="22"/>
      <c r="G185" s="22">
        <v>90000</v>
      </c>
      <c r="H185" s="22">
        <v>90000</v>
      </c>
      <c r="I185" s="22"/>
      <c r="J185" s="22"/>
      <c r="K185" s="22"/>
      <c r="L185" s="22"/>
      <c r="M185" s="22"/>
      <c r="N185" s="22"/>
      <c r="O185" s="22"/>
      <c r="P185" s="22"/>
      <c r="Q185" s="22"/>
    </row>
    <row r="186" ht="21" customHeight="1" spans="1:17">
      <c r="A186" s="79" t="s">
        <v>634</v>
      </c>
      <c r="B186" s="77" t="s">
        <v>1810</v>
      </c>
      <c r="C186" s="77" t="s">
        <v>1676</v>
      </c>
      <c r="D186" s="99" t="s">
        <v>1182</v>
      </c>
      <c r="E186" s="100">
        <v>1</v>
      </c>
      <c r="F186" s="22">
        <v>15000</v>
      </c>
      <c r="G186" s="22">
        <v>15000</v>
      </c>
      <c r="H186" s="22">
        <v>15000</v>
      </c>
      <c r="I186" s="22"/>
      <c r="J186" s="22"/>
      <c r="K186" s="22"/>
      <c r="L186" s="22"/>
      <c r="M186" s="22"/>
      <c r="N186" s="22"/>
      <c r="O186" s="22"/>
      <c r="P186" s="22"/>
      <c r="Q186" s="22"/>
    </row>
    <row r="187" ht="21" customHeight="1" spans="1:17">
      <c r="A187" s="79" t="s">
        <v>634</v>
      </c>
      <c r="B187" s="77" t="s">
        <v>1811</v>
      </c>
      <c r="C187" s="77" t="s">
        <v>1812</v>
      </c>
      <c r="D187" s="99" t="s">
        <v>1182</v>
      </c>
      <c r="E187" s="100">
        <v>3</v>
      </c>
      <c r="F187" s="22"/>
      <c r="G187" s="22">
        <v>810000</v>
      </c>
      <c r="H187" s="22">
        <v>810000</v>
      </c>
      <c r="I187" s="22"/>
      <c r="J187" s="22"/>
      <c r="K187" s="22"/>
      <c r="L187" s="22"/>
      <c r="M187" s="22"/>
      <c r="N187" s="22"/>
      <c r="O187" s="22"/>
      <c r="P187" s="22"/>
      <c r="Q187" s="22"/>
    </row>
    <row r="188" ht="21" customHeight="1" spans="1:17">
      <c r="A188" s="79" t="s">
        <v>634</v>
      </c>
      <c r="B188" s="77" t="s">
        <v>1813</v>
      </c>
      <c r="C188" s="77" t="s">
        <v>1679</v>
      </c>
      <c r="D188" s="99" t="s">
        <v>1182</v>
      </c>
      <c r="E188" s="100">
        <v>2</v>
      </c>
      <c r="F188" s="22">
        <v>30000</v>
      </c>
      <c r="G188" s="22">
        <v>30000</v>
      </c>
      <c r="H188" s="22">
        <v>30000</v>
      </c>
      <c r="I188" s="22"/>
      <c r="J188" s="22"/>
      <c r="K188" s="22"/>
      <c r="L188" s="22"/>
      <c r="M188" s="22"/>
      <c r="N188" s="22"/>
      <c r="O188" s="22"/>
      <c r="P188" s="22"/>
      <c r="Q188" s="22"/>
    </row>
    <row r="189" ht="21" customHeight="1" spans="1:17">
      <c r="A189" s="79" t="s">
        <v>634</v>
      </c>
      <c r="B189" s="77" t="s">
        <v>1814</v>
      </c>
      <c r="C189" s="77" t="s">
        <v>1815</v>
      </c>
      <c r="D189" s="99" t="s">
        <v>1631</v>
      </c>
      <c r="E189" s="100">
        <v>1</v>
      </c>
      <c r="F189" s="22">
        <v>18000</v>
      </c>
      <c r="G189" s="22">
        <v>18000</v>
      </c>
      <c r="H189" s="22">
        <v>18000</v>
      </c>
      <c r="I189" s="22"/>
      <c r="J189" s="22"/>
      <c r="K189" s="22"/>
      <c r="L189" s="22"/>
      <c r="M189" s="22"/>
      <c r="N189" s="22"/>
      <c r="O189" s="22"/>
      <c r="P189" s="22"/>
      <c r="Q189" s="22"/>
    </row>
    <row r="190" ht="21" customHeight="1" spans="1:17">
      <c r="A190" s="79" t="s">
        <v>634</v>
      </c>
      <c r="B190" s="77" t="s">
        <v>1750</v>
      </c>
      <c r="C190" s="77" t="s">
        <v>1751</v>
      </c>
      <c r="D190" s="99" t="s">
        <v>1182</v>
      </c>
      <c r="E190" s="100">
        <v>20</v>
      </c>
      <c r="F190" s="22"/>
      <c r="G190" s="22">
        <v>400000</v>
      </c>
      <c r="H190" s="22">
        <v>400000</v>
      </c>
      <c r="I190" s="22"/>
      <c r="J190" s="22"/>
      <c r="K190" s="22"/>
      <c r="L190" s="22"/>
      <c r="M190" s="22"/>
      <c r="N190" s="22"/>
      <c r="O190" s="22"/>
      <c r="P190" s="22"/>
      <c r="Q190" s="22"/>
    </row>
    <row r="191" ht="21" customHeight="1" spans="1:17">
      <c r="A191" s="79" t="s">
        <v>634</v>
      </c>
      <c r="B191" s="77" t="s">
        <v>1750</v>
      </c>
      <c r="C191" s="77" t="s">
        <v>1751</v>
      </c>
      <c r="D191" s="99" t="s">
        <v>1182</v>
      </c>
      <c r="E191" s="100">
        <v>12</v>
      </c>
      <c r="F191" s="22">
        <v>372000</v>
      </c>
      <c r="G191" s="22">
        <v>372000</v>
      </c>
      <c r="H191" s="22">
        <v>372000</v>
      </c>
      <c r="I191" s="22"/>
      <c r="J191" s="22"/>
      <c r="K191" s="22"/>
      <c r="L191" s="22"/>
      <c r="M191" s="22"/>
      <c r="N191" s="22"/>
      <c r="O191" s="22"/>
      <c r="P191" s="22"/>
      <c r="Q191" s="22"/>
    </row>
    <row r="192" ht="21" customHeight="1" spans="1:17">
      <c r="A192" s="79" t="s">
        <v>634</v>
      </c>
      <c r="B192" s="77" t="s">
        <v>1750</v>
      </c>
      <c r="C192" s="77" t="s">
        <v>1751</v>
      </c>
      <c r="D192" s="99" t="s">
        <v>1182</v>
      </c>
      <c r="E192" s="100">
        <v>1</v>
      </c>
      <c r="F192" s="22"/>
      <c r="G192" s="22">
        <v>75000</v>
      </c>
      <c r="H192" s="22">
        <v>75000</v>
      </c>
      <c r="I192" s="22"/>
      <c r="J192" s="22"/>
      <c r="K192" s="22"/>
      <c r="L192" s="22"/>
      <c r="M192" s="22"/>
      <c r="N192" s="22"/>
      <c r="O192" s="22"/>
      <c r="P192" s="22"/>
      <c r="Q192" s="22"/>
    </row>
    <row r="193" ht="21" customHeight="1" spans="1:17">
      <c r="A193" s="79" t="s">
        <v>295</v>
      </c>
      <c r="B193" s="77" t="s">
        <v>1816</v>
      </c>
      <c r="C193" s="77" t="s">
        <v>1638</v>
      </c>
      <c r="D193" s="99" t="s">
        <v>895</v>
      </c>
      <c r="E193" s="100">
        <v>1</v>
      </c>
      <c r="F193" s="22"/>
      <c r="G193" s="22">
        <v>30000</v>
      </c>
      <c r="H193" s="22">
        <v>30000</v>
      </c>
      <c r="I193" s="22"/>
      <c r="J193" s="22"/>
      <c r="K193" s="22"/>
      <c r="L193" s="22"/>
      <c r="M193" s="22"/>
      <c r="N193" s="22"/>
      <c r="O193" s="22"/>
      <c r="P193" s="22"/>
      <c r="Q193" s="22"/>
    </row>
    <row r="194" ht="21" customHeight="1" spans="1:17">
      <c r="A194" s="79" t="s">
        <v>295</v>
      </c>
      <c r="B194" s="77" t="s">
        <v>1817</v>
      </c>
      <c r="C194" s="77" t="s">
        <v>1640</v>
      </c>
      <c r="D194" s="99" t="s">
        <v>1034</v>
      </c>
      <c r="E194" s="100">
        <v>1</v>
      </c>
      <c r="F194" s="22"/>
      <c r="G194" s="22">
        <v>20155.19</v>
      </c>
      <c r="H194" s="22">
        <v>20155.19</v>
      </c>
      <c r="I194" s="22"/>
      <c r="J194" s="22"/>
      <c r="K194" s="22"/>
      <c r="L194" s="22"/>
      <c r="M194" s="22"/>
      <c r="N194" s="22"/>
      <c r="O194" s="22"/>
      <c r="P194" s="22"/>
      <c r="Q194" s="22"/>
    </row>
    <row r="195" ht="21" customHeight="1" spans="1:17">
      <c r="A195" s="79" t="s">
        <v>295</v>
      </c>
      <c r="B195" s="77" t="s">
        <v>1818</v>
      </c>
      <c r="C195" s="77" t="s">
        <v>1642</v>
      </c>
      <c r="D195" s="99" t="s">
        <v>1631</v>
      </c>
      <c r="E195" s="100">
        <v>1</v>
      </c>
      <c r="F195" s="22"/>
      <c r="G195" s="22">
        <v>7210.81</v>
      </c>
      <c r="H195" s="22">
        <v>7210.81</v>
      </c>
      <c r="I195" s="22"/>
      <c r="J195" s="22"/>
      <c r="K195" s="22"/>
      <c r="L195" s="22"/>
      <c r="M195" s="22"/>
      <c r="N195" s="22"/>
      <c r="O195" s="22"/>
      <c r="P195" s="22"/>
      <c r="Q195" s="22"/>
    </row>
    <row r="196" ht="21" customHeight="1" spans="1:17">
      <c r="A196" s="79" t="s">
        <v>304</v>
      </c>
      <c r="B196" s="77" t="s">
        <v>1819</v>
      </c>
      <c r="C196" s="77" t="s">
        <v>1657</v>
      </c>
      <c r="D196" s="99" t="s">
        <v>1557</v>
      </c>
      <c r="E196" s="100">
        <v>50</v>
      </c>
      <c r="F196" s="22">
        <v>10000</v>
      </c>
      <c r="G196" s="22">
        <v>10000</v>
      </c>
      <c r="H196" s="22">
        <v>10000</v>
      </c>
      <c r="I196" s="22"/>
      <c r="J196" s="22"/>
      <c r="K196" s="22"/>
      <c r="L196" s="22"/>
      <c r="M196" s="22"/>
      <c r="N196" s="22"/>
      <c r="O196" s="22"/>
      <c r="P196" s="22"/>
      <c r="Q196" s="22"/>
    </row>
    <row r="197" ht="21" customHeight="1" spans="1:17">
      <c r="A197" s="79" t="s">
        <v>304</v>
      </c>
      <c r="B197" s="77" t="s">
        <v>1820</v>
      </c>
      <c r="C197" s="77" t="s">
        <v>1777</v>
      </c>
      <c r="D197" s="99" t="s">
        <v>1631</v>
      </c>
      <c r="E197" s="100">
        <v>1</v>
      </c>
      <c r="F197" s="22">
        <v>16329.63</v>
      </c>
      <c r="G197" s="22">
        <v>16329.63</v>
      </c>
      <c r="H197" s="22">
        <v>16329.63</v>
      </c>
      <c r="I197" s="22"/>
      <c r="J197" s="22"/>
      <c r="K197" s="22"/>
      <c r="L197" s="22"/>
      <c r="M197" s="22"/>
      <c r="N197" s="22"/>
      <c r="O197" s="22"/>
      <c r="P197" s="22"/>
      <c r="Q197" s="22"/>
    </row>
    <row r="198" ht="21" customHeight="1" spans="1:17">
      <c r="A198" s="79" t="s">
        <v>630</v>
      </c>
      <c r="B198" s="77" t="s">
        <v>1821</v>
      </c>
      <c r="C198" s="77" t="s">
        <v>1809</v>
      </c>
      <c r="D198" s="99" t="s">
        <v>1631</v>
      </c>
      <c r="E198" s="100">
        <v>1</v>
      </c>
      <c r="F198" s="22">
        <v>80000</v>
      </c>
      <c r="G198" s="22">
        <v>80000</v>
      </c>
      <c r="H198" s="22">
        <v>80000</v>
      </c>
      <c r="I198" s="22"/>
      <c r="J198" s="22"/>
      <c r="K198" s="22"/>
      <c r="L198" s="22"/>
      <c r="M198" s="22"/>
      <c r="N198" s="22"/>
      <c r="O198" s="22"/>
      <c r="P198" s="22"/>
      <c r="Q198" s="22"/>
    </row>
    <row r="199" ht="21" customHeight="1" spans="1:17">
      <c r="A199" s="79" t="s">
        <v>630</v>
      </c>
      <c r="B199" s="77" t="s">
        <v>1700</v>
      </c>
      <c r="C199" s="77" t="s">
        <v>1777</v>
      </c>
      <c r="D199" s="99" t="s">
        <v>1631</v>
      </c>
      <c r="E199" s="100">
        <v>1</v>
      </c>
      <c r="F199" s="22">
        <v>59500</v>
      </c>
      <c r="G199" s="22">
        <v>59500</v>
      </c>
      <c r="H199" s="22">
        <v>59500</v>
      </c>
      <c r="I199" s="22"/>
      <c r="J199" s="22"/>
      <c r="K199" s="22"/>
      <c r="L199" s="22"/>
      <c r="M199" s="22"/>
      <c r="N199" s="22"/>
      <c r="O199" s="22"/>
      <c r="P199" s="22"/>
      <c r="Q199" s="22"/>
    </row>
    <row r="200" ht="21" customHeight="1" spans="1:17">
      <c r="A200" s="79" t="s">
        <v>626</v>
      </c>
      <c r="B200" s="77" t="s">
        <v>1650</v>
      </c>
      <c r="C200" s="77" t="s">
        <v>1651</v>
      </c>
      <c r="D200" s="99" t="s">
        <v>1182</v>
      </c>
      <c r="E200" s="100">
        <v>4</v>
      </c>
      <c r="F200" s="22"/>
      <c r="G200" s="22">
        <v>12000</v>
      </c>
      <c r="H200" s="22">
        <v>12000</v>
      </c>
      <c r="I200" s="22"/>
      <c r="J200" s="22"/>
      <c r="K200" s="22"/>
      <c r="L200" s="22"/>
      <c r="M200" s="22"/>
      <c r="N200" s="22"/>
      <c r="O200" s="22"/>
      <c r="P200" s="22"/>
      <c r="Q200" s="22"/>
    </row>
    <row r="201" ht="21" customHeight="1" spans="1:17">
      <c r="A201" s="79" t="s">
        <v>626</v>
      </c>
      <c r="B201" s="77" t="s">
        <v>1822</v>
      </c>
      <c r="C201" s="77" t="s">
        <v>1660</v>
      </c>
      <c r="D201" s="99" t="s">
        <v>1225</v>
      </c>
      <c r="E201" s="100">
        <v>5</v>
      </c>
      <c r="F201" s="22"/>
      <c r="G201" s="22">
        <v>10000</v>
      </c>
      <c r="H201" s="22">
        <v>10000</v>
      </c>
      <c r="I201" s="22"/>
      <c r="J201" s="22"/>
      <c r="K201" s="22"/>
      <c r="L201" s="22"/>
      <c r="M201" s="22"/>
      <c r="N201" s="22"/>
      <c r="O201" s="22"/>
      <c r="P201" s="22"/>
      <c r="Q201" s="22"/>
    </row>
    <row r="202" ht="21" customHeight="1" spans="1:17">
      <c r="A202" s="79" t="s">
        <v>626</v>
      </c>
      <c r="B202" s="77" t="s">
        <v>1790</v>
      </c>
      <c r="C202" s="77" t="s">
        <v>1786</v>
      </c>
      <c r="D202" s="99" t="s">
        <v>1645</v>
      </c>
      <c r="E202" s="100">
        <v>7</v>
      </c>
      <c r="F202" s="22">
        <v>14000</v>
      </c>
      <c r="G202" s="22">
        <v>14000</v>
      </c>
      <c r="H202" s="22">
        <v>14000</v>
      </c>
      <c r="I202" s="22"/>
      <c r="J202" s="22"/>
      <c r="K202" s="22"/>
      <c r="L202" s="22"/>
      <c r="M202" s="22"/>
      <c r="N202" s="22"/>
      <c r="O202" s="22"/>
      <c r="P202" s="22"/>
      <c r="Q202" s="22"/>
    </row>
    <row r="203" ht="21" customHeight="1" spans="1:17">
      <c r="A203" s="79" t="s">
        <v>626</v>
      </c>
      <c r="B203" s="77" t="s">
        <v>1680</v>
      </c>
      <c r="C203" s="77" t="s">
        <v>1681</v>
      </c>
      <c r="D203" s="99" t="s">
        <v>1182</v>
      </c>
      <c r="E203" s="100">
        <v>6</v>
      </c>
      <c r="F203" s="22"/>
      <c r="G203" s="22">
        <v>6000</v>
      </c>
      <c r="H203" s="22">
        <v>6000</v>
      </c>
      <c r="I203" s="22"/>
      <c r="J203" s="22"/>
      <c r="K203" s="22"/>
      <c r="L203" s="22"/>
      <c r="M203" s="22"/>
      <c r="N203" s="22"/>
      <c r="O203" s="22"/>
      <c r="P203" s="22"/>
      <c r="Q203" s="22"/>
    </row>
    <row r="204" ht="21" customHeight="1" spans="1:17">
      <c r="A204" s="79" t="s">
        <v>626</v>
      </c>
      <c r="B204" s="77" t="s">
        <v>1688</v>
      </c>
      <c r="C204" s="77" t="s">
        <v>1666</v>
      </c>
      <c r="D204" s="99" t="s">
        <v>1182</v>
      </c>
      <c r="E204" s="100">
        <v>5</v>
      </c>
      <c r="F204" s="22"/>
      <c r="G204" s="22">
        <v>30000</v>
      </c>
      <c r="H204" s="22">
        <v>30000</v>
      </c>
      <c r="I204" s="22"/>
      <c r="J204" s="22"/>
      <c r="K204" s="22"/>
      <c r="L204" s="22"/>
      <c r="M204" s="22"/>
      <c r="N204" s="22"/>
      <c r="O204" s="22"/>
      <c r="P204" s="22"/>
      <c r="Q204" s="22"/>
    </row>
    <row r="205" ht="21" customHeight="1" spans="1:17">
      <c r="A205" s="79" t="s">
        <v>626</v>
      </c>
      <c r="B205" s="77" t="s">
        <v>1722</v>
      </c>
      <c r="C205" s="77" t="s">
        <v>1670</v>
      </c>
      <c r="D205" s="99" t="s">
        <v>1034</v>
      </c>
      <c r="E205" s="100">
        <v>1</v>
      </c>
      <c r="F205" s="22">
        <v>449000</v>
      </c>
      <c r="G205" s="22">
        <v>449000</v>
      </c>
      <c r="H205" s="22">
        <v>449000</v>
      </c>
      <c r="I205" s="22"/>
      <c r="J205" s="22"/>
      <c r="K205" s="22"/>
      <c r="L205" s="22"/>
      <c r="M205" s="22"/>
      <c r="N205" s="22"/>
      <c r="O205" s="22"/>
      <c r="P205" s="22"/>
      <c r="Q205" s="22"/>
    </row>
    <row r="206" ht="21" customHeight="1" spans="1:17">
      <c r="A206" s="79" t="s">
        <v>628</v>
      </c>
      <c r="B206" s="77" t="s">
        <v>1823</v>
      </c>
      <c r="C206" s="77" t="s">
        <v>1824</v>
      </c>
      <c r="D206" s="99" t="s">
        <v>1225</v>
      </c>
      <c r="E206" s="100">
        <v>7</v>
      </c>
      <c r="F206" s="22"/>
      <c r="G206" s="22">
        <v>861000</v>
      </c>
      <c r="H206" s="22"/>
      <c r="I206" s="22"/>
      <c r="J206" s="22"/>
      <c r="K206" s="22"/>
      <c r="L206" s="22">
        <v>861000</v>
      </c>
      <c r="M206" s="22">
        <v>861000</v>
      </c>
      <c r="N206" s="22"/>
      <c r="O206" s="22"/>
      <c r="P206" s="22"/>
      <c r="Q206" s="22"/>
    </row>
    <row r="207" ht="21" customHeight="1" spans="1:17">
      <c r="A207" s="79" t="s">
        <v>628</v>
      </c>
      <c r="B207" s="77" t="s">
        <v>1825</v>
      </c>
      <c r="C207" s="77" t="s">
        <v>1824</v>
      </c>
      <c r="D207" s="99" t="s">
        <v>1225</v>
      </c>
      <c r="E207" s="100">
        <v>7</v>
      </c>
      <c r="F207" s="22"/>
      <c r="G207" s="22">
        <v>175000</v>
      </c>
      <c r="H207" s="22"/>
      <c r="I207" s="22"/>
      <c r="J207" s="22"/>
      <c r="K207" s="22"/>
      <c r="L207" s="22">
        <v>175000</v>
      </c>
      <c r="M207" s="22">
        <v>175000</v>
      </c>
      <c r="N207" s="22"/>
      <c r="O207" s="22"/>
      <c r="P207" s="22"/>
      <c r="Q207" s="22"/>
    </row>
    <row r="208" ht="21" customHeight="1" spans="1:17">
      <c r="A208" s="76" t="s">
        <v>85</v>
      </c>
      <c r="B208" s="23"/>
      <c r="C208" s="23"/>
      <c r="D208" s="23"/>
      <c r="E208" s="23"/>
      <c r="F208" s="22">
        <v>1413950</v>
      </c>
      <c r="G208" s="22">
        <v>1975086.87</v>
      </c>
      <c r="H208" s="22">
        <v>1568086.87</v>
      </c>
      <c r="I208" s="22"/>
      <c r="J208" s="22"/>
      <c r="K208" s="22"/>
      <c r="L208" s="22">
        <v>407000</v>
      </c>
      <c r="M208" s="22">
        <v>407000</v>
      </c>
      <c r="N208" s="22"/>
      <c r="O208" s="22"/>
      <c r="P208" s="22"/>
      <c r="Q208" s="22"/>
    </row>
    <row r="209" ht="21" customHeight="1" spans="1:17">
      <c r="A209" s="79" t="s">
        <v>634</v>
      </c>
      <c r="B209" s="77" t="s">
        <v>1826</v>
      </c>
      <c r="C209" s="77" t="s">
        <v>1827</v>
      </c>
      <c r="D209" s="99" t="s">
        <v>1225</v>
      </c>
      <c r="E209" s="100">
        <v>1</v>
      </c>
      <c r="F209" s="22"/>
      <c r="G209" s="22">
        <v>3400</v>
      </c>
      <c r="H209" s="22">
        <v>3400</v>
      </c>
      <c r="I209" s="22"/>
      <c r="J209" s="22"/>
      <c r="K209" s="22"/>
      <c r="L209" s="22"/>
      <c r="M209" s="22"/>
      <c r="N209" s="22"/>
      <c r="O209" s="22"/>
      <c r="P209" s="22"/>
      <c r="Q209" s="22"/>
    </row>
    <row r="210" ht="21" customHeight="1" spans="1:17">
      <c r="A210" s="79" t="s">
        <v>634</v>
      </c>
      <c r="B210" s="77" t="s">
        <v>1828</v>
      </c>
      <c r="C210" s="77" t="s">
        <v>1827</v>
      </c>
      <c r="D210" s="99" t="s">
        <v>1225</v>
      </c>
      <c r="E210" s="100">
        <v>1</v>
      </c>
      <c r="F210" s="22">
        <v>18600</v>
      </c>
      <c r="G210" s="22">
        <v>18600</v>
      </c>
      <c r="H210" s="22">
        <v>18600</v>
      </c>
      <c r="I210" s="22"/>
      <c r="J210" s="22"/>
      <c r="K210" s="22"/>
      <c r="L210" s="22"/>
      <c r="M210" s="22"/>
      <c r="N210" s="22"/>
      <c r="O210" s="22"/>
      <c r="P210" s="22"/>
      <c r="Q210" s="22"/>
    </row>
    <row r="211" ht="21" customHeight="1" spans="1:17">
      <c r="A211" s="79" t="s">
        <v>634</v>
      </c>
      <c r="B211" s="77" t="s">
        <v>1829</v>
      </c>
      <c r="C211" s="77" t="s">
        <v>1827</v>
      </c>
      <c r="D211" s="99" t="s">
        <v>1225</v>
      </c>
      <c r="E211" s="100">
        <v>1</v>
      </c>
      <c r="F211" s="22"/>
      <c r="G211" s="22">
        <v>8110</v>
      </c>
      <c r="H211" s="22">
        <v>8110</v>
      </c>
      <c r="I211" s="22"/>
      <c r="J211" s="22"/>
      <c r="K211" s="22"/>
      <c r="L211" s="22"/>
      <c r="M211" s="22"/>
      <c r="N211" s="22"/>
      <c r="O211" s="22"/>
      <c r="P211" s="22"/>
      <c r="Q211" s="22"/>
    </row>
    <row r="212" ht="21" customHeight="1" spans="1:17">
      <c r="A212" s="79" t="s">
        <v>634</v>
      </c>
      <c r="B212" s="77" t="s">
        <v>1830</v>
      </c>
      <c r="C212" s="77" t="s">
        <v>1831</v>
      </c>
      <c r="D212" s="99" t="s">
        <v>1225</v>
      </c>
      <c r="E212" s="100">
        <v>1</v>
      </c>
      <c r="F212" s="22"/>
      <c r="G212" s="22">
        <v>8200</v>
      </c>
      <c r="H212" s="22">
        <v>8200</v>
      </c>
      <c r="I212" s="22"/>
      <c r="J212" s="22"/>
      <c r="K212" s="22"/>
      <c r="L212" s="22"/>
      <c r="M212" s="22"/>
      <c r="N212" s="22"/>
      <c r="O212" s="22"/>
      <c r="P212" s="22"/>
      <c r="Q212" s="22"/>
    </row>
    <row r="213" ht="21" customHeight="1" spans="1:17">
      <c r="A213" s="79" t="s">
        <v>634</v>
      </c>
      <c r="B213" s="77" t="s">
        <v>1832</v>
      </c>
      <c r="C213" s="77" t="s">
        <v>1833</v>
      </c>
      <c r="D213" s="99" t="s">
        <v>1225</v>
      </c>
      <c r="E213" s="100">
        <v>1</v>
      </c>
      <c r="F213" s="22"/>
      <c r="G213" s="22">
        <v>10200</v>
      </c>
      <c r="H213" s="22">
        <v>10200</v>
      </c>
      <c r="I213" s="22"/>
      <c r="J213" s="22"/>
      <c r="K213" s="22"/>
      <c r="L213" s="22"/>
      <c r="M213" s="22"/>
      <c r="N213" s="22"/>
      <c r="O213" s="22"/>
      <c r="P213" s="22"/>
      <c r="Q213" s="22"/>
    </row>
    <row r="214" ht="21" customHeight="1" spans="1:17">
      <c r="A214" s="79" t="s">
        <v>634</v>
      </c>
      <c r="B214" s="77" t="s">
        <v>1834</v>
      </c>
      <c r="C214" s="77" t="s">
        <v>1835</v>
      </c>
      <c r="D214" s="99" t="s">
        <v>1176</v>
      </c>
      <c r="E214" s="100">
        <v>1</v>
      </c>
      <c r="F214" s="22">
        <v>100000</v>
      </c>
      <c r="G214" s="22">
        <v>100000</v>
      </c>
      <c r="H214" s="22">
        <v>100000</v>
      </c>
      <c r="I214" s="22"/>
      <c r="J214" s="22"/>
      <c r="K214" s="22"/>
      <c r="L214" s="22"/>
      <c r="M214" s="22"/>
      <c r="N214" s="22"/>
      <c r="O214" s="22"/>
      <c r="P214" s="22"/>
      <c r="Q214" s="22"/>
    </row>
    <row r="215" ht="21" customHeight="1" spans="1:17">
      <c r="A215" s="79" t="s">
        <v>634</v>
      </c>
      <c r="B215" s="77" t="s">
        <v>1836</v>
      </c>
      <c r="C215" s="77" t="s">
        <v>1719</v>
      </c>
      <c r="D215" s="99" t="s">
        <v>864</v>
      </c>
      <c r="E215" s="100">
        <v>1</v>
      </c>
      <c r="F215" s="22">
        <v>1200</v>
      </c>
      <c r="G215" s="22">
        <v>1200</v>
      </c>
      <c r="H215" s="22">
        <v>1200</v>
      </c>
      <c r="I215" s="22"/>
      <c r="J215" s="22"/>
      <c r="K215" s="22"/>
      <c r="L215" s="22"/>
      <c r="M215" s="22"/>
      <c r="N215" s="22"/>
      <c r="O215" s="22"/>
      <c r="P215" s="22"/>
      <c r="Q215" s="22"/>
    </row>
    <row r="216" ht="21" customHeight="1" spans="1:17">
      <c r="A216" s="79" t="s">
        <v>634</v>
      </c>
      <c r="B216" s="77" t="s">
        <v>1837</v>
      </c>
      <c r="C216" s="77" t="s">
        <v>1838</v>
      </c>
      <c r="D216" s="99" t="s">
        <v>1182</v>
      </c>
      <c r="E216" s="100">
        <v>1</v>
      </c>
      <c r="F216" s="22"/>
      <c r="G216" s="22">
        <v>6800</v>
      </c>
      <c r="H216" s="22">
        <v>6800</v>
      </c>
      <c r="I216" s="22"/>
      <c r="J216" s="22"/>
      <c r="K216" s="22"/>
      <c r="L216" s="22"/>
      <c r="M216" s="22"/>
      <c r="N216" s="22"/>
      <c r="O216" s="22"/>
      <c r="P216" s="22"/>
      <c r="Q216" s="22"/>
    </row>
    <row r="217" ht="21" customHeight="1" spans="1:17">
      <c r="A217" s="79" t="s">
        <v>634</v>
      </c>
      <c r="B217" s="77" t="s">
        <v>1839</v>
      </c>
      <c r="C217" s="77" t="s">
        <v>1840</v>
      </c>
      <c r="D217" s="99" t="s">
        <v>1841</v>
      </c>
      <c r="E217" s="100">
        <v>1756</v>
      </c>
      <c r="F217" s="22">
        <v>175600</v>
      </c>
      <c r="G217" s="22">
        <v>175600</v>
      </c>
      <c r="H217" s="22">
        <v>175600</v>
      </c>
      <c r="I217" s="22"/>
      <c r="J217" s="22"/>
      <c r="K217" s="22"/>
      <c r="L217" s="22"/>
      <c r="M217" s="22"/>
      <c r="N217" s="22"/>
      <c r="O217" s="22"/>
      <c r="P217" s="22"/>
      <c r="Q217" s="22"/>
    </row>
    <row r="218" ht="21" customHeight="1" spans="1:17">
      <c r="A218" s="79" t="s">
        <v>634</v>
      </c>
      <c r="B218" s="77" t="s">
        <v>1842</v>
      </c>
      <c r="C218" s="77" t="s">
        <v>1840</v>
      </c>
      <c r="D218" s="99" t="s">
        <v>1841</v>
      </c>
      <c r="E218" s="100">
        <v>90</v>
      </c>
      <c r="F218" s="22"/>
      <c r="G218" s="22">
        <v>297000</v>
      </c>
      <c r="H218" s="22">
        <v>297000</v>
      </c>
      <c r="I218" s="22"/>
      <c r="J218" s="22"/>
      <c r="K218" s="22"/>
      <c r="L218" s="22"/>
      <c r="M218" s="22"/>
      <c r="N218" s="22"/>
      <c r="O218" s="22"/>
      <c r="P218" s="22"/>
      <c r="Q218" s="22"/>
    </row>
    <row r="219" ht="21" customHeight="1" spans="1:17">
      <c r="A219" s="79" t="s">
        <v>634</v>
      </c>
      <c r="B219" s="77" t="s">
        <v>1843</v>
      </c>
      <c r="C219" s="77" t="s">
        <v>1840</v>
      </c>
      <c r="D219" s="99" t="s">
        <v>1225</v>
      </c>
      <c r="E219" s="100">
        <v>1</v>
      </c>
      <c r="F219" s="22"/>
      <c r="G219" s="22">
        <v>25680</v>
      </c>
      <c r="H219" s="22">
        <v>25680</v>
      </c>
      <c r="I219" s="22"/>
      <c r="J219" s="22"/>
      <c r="K219" s="22"/>
      <c r="L219" s="22"/>
      <c r="M219" s="22"/>
      <c r="N219" s="22"/>
      <c r="O219" s="22"/>
      <c r="P219" s="22"/>
      <c r="Q219" s="22"/>
    </row>
    <row r="220" ht="21" customHeight="1" spans="1:17">
      <c r="A220" s="79" t="s">
        <v>634</v>
      </c>
      <c r="B220" s="77" t="s">
        <v>1844</v>
      </c>
      <c r="C220" s="77" t="s">
        <v>1840</v>
      </c>
      <c r="D220" s="99" t="s">
        <v>1225</v>
      </c>
      <c r="E220" s="100">
        <v>11</v>
      </c>
      <c r="F220" s="22"/>
      <c r="G220" s="22">
        <v>60500</v>
      </c>
      <c r="H220" s="22">
        <v>60500</v>
      </c>
      <c r="I220" s="22"/>
      <c r="J220" s="22"/>
      <c r="K220" s="22"/>
      <c r="L220" s="22"/>
      <c r="M220" s="22"/>
      <c r="N220" s="22"/>
      <c r="O220" s="22"/>
      <c r="P220" s="22"/>
      <c r="Q220" s="22"/>
    </row>
    <row r="221" ht="21" customHeight="1" spans="1:17">
      <c r="A221" s="79" t="s">
        <v>634</v>
      </c>
      <c r="B221" s="77" t="s">
        <v>1845</v>
      </c>
      <c r="C221" s="77" t="s">
        <v>1846</v>
      </c>
      <c r="D221" s="99" t="s">
        <v>1182</v>
      </c>
      <c r="E221" s="100">
        <v>1</v>
      </c>
      <c r="F221" s="22">
        <v>4600</v>
      </c>
      <c r="G221" s="22">
        <v>4600</v>
      </c>
      <c r="H221" s="22">
        <v>4600</v>
      </c>
      <c r="I221" s="22"/>
      <c r="J221" s="22"/>
      <c r="K221" s="22"/>
      <c r="L221" s="22"/>
      <c r="M221" s="22"/>
      <c r="N221" s="22"/>
      <c r="O221" s="22"/>
      <c r="P221" s="22"/>
      <c r="Q221" s="22"/>
    </row>
    <row r="222" ht="21" customHeight="1" spans="1:17">
      <c r="A222" s="79" t="s">
        <v>634</v>
      </c>
      <c r="B222" s="77" t="s">
        <v>1847</v>
      </c>
      <c r="C222" s="77" t="s">
        <v>1848</v>
      </c>
      <c r="D222" s="99" t="s">
        <v>1631</v>
      </c>
      <c r="E222" s="100">
        <v>1</v>
      </c>
      <c r="F222" s="22"/>
      <c r="G222" s="22">
        <v>13260</v>
      </c>
      <c r="H222" s="22">
        <v>13260</v>
      </c>
      <c r="I222" s="22"/>
      <c r="J222" s="22"/>
      <c r="K222" s="22"/>
      <c r="L222" s="22"/>
      <c r="M222" s="22"/>
      <c r="N222" s="22"/>
      <c r="O222" s="22"/>
      <c r="P222" s="22"/>
      <c r="Q222" s="22"/>
    </row>
    <row r="223" ht="21" customHeight="1" spans="1:17">
      <c r="A223" s="79" t="s">
        <v>634</v>
      </c>
      <c r="B223" s="77" t="s">
        <v>1849</v>
      </c>
      <c r="C223" s="77" t="s">
        <v>1850</v>
      </c>
      <c r="D223" s="99" t="s">
        <v>1225</v>
      </c>
      <c r="E223" s="100">
        <v>1</v>
      </c>
      <c r="F223" s="22">
        <v>3550</v>
      </c>
      <c r="G223" s="22">
        <v>3550</v>
      </c>
      <c r="H223" s="22">
        <v>3550</v>
      </c>
      <c r="I223" s="22"/>
      <c r="J223" s="22"/>
      <c r="K223" s="22"/>
      <c r="L223" s="22"/>
      <c r="M223" s="22"/>
      <c r="N223" s="22"/>
      <c r="O223" s="22"/>
      <c r="P223" s="22"/>
      <c r="Q223" s="22"/>
    </row>
    <row r="224" ht="21" customHeight="1" spans="1:17">
      <c r="A224" s="79" t="s">
        <v>634</v>
      </c>
      <c r="B224" s="77" t="s">
        <v>1851</v>
      </c>
      <c r="C224" s="77" t="s">
        <v>1850</v>
      </c>
      <c r="D224" s="99" t="s">
        <v>1225</v>
      </c>
      <c r="E224" s="100">
        <v>1</v>
      </c>
      <c r="F224" s="22">
        <v>12800</v>
      </c>
      <c r="G224" s="22">
        <v>12800</v>
      </c>
      <c r="H224" s="22">
        <v>12800</v>
      </c>
      <c r="I224" s="22"/>
      <c r="J224" s="22"/>
      <c r="K224" s="22"/>
      <c r="L224" s="22"/>
      <c r="M224" s="22"/>
      <c r="N224" s="22"/>
      <c r="O224" s="22"/>
      <c r="P224" s="22"/>
      <c r="Q224" s="22"/>
    </row>
    <row r="225" ht="21" customHeight="1" spans="1:17">
      <c r="A225" s="79" t="s">
        <v>634</v>
      </c>
      <c r="B225" s="77" t="s">
        <v>1700</v>
      </c>
      <c r="C225" s="77" t="s">
        <v>1633</v>
      </c>
      <c r="D225" s="99" t="s">
        <v>1852</v>
      </c>
      <c r="E225" s="100">
        <v>817</v>
      </c>
      <c r="F225" s="22">
        <v>163400</v>
      </c>
      <c r="G225" s="22">
        <v>163400</v>
      </c>
      <c r="H225" s="22">
        <v>163400</v>
      </c>
      <c r="I225" s="22"/>
      <c r="J225" s="22"/>
      <c r="K225" s="22"/>
      <c r="L225" s="22"/>
      <c r="M225" s="22"/>
      <c r="N225" s="22"/>
      <c r="O225" s="22"/>
      <c r="P225" s="22"/>
      <c r="Q225" s="22"/>
    </row>
    <row r="226" ht="21" customHeight="1" spans="1:17">
      <c r="A226" s="79" t="s">
        <v>634</v>
      </c>
      <c r="B226" s="77" t="s">
        <v>1853</v>
      </c>
      <c r="C226" s="77" t="s">
        <v>1854</v>
      </c>
      <c r="D226" s="99" t="s">
        <v>864</v>
      </c>
      <c r="E226" s="100">
        <v>1</v>
      </c>
      <c r="F226" s="22"/>
      <c r="G226" s="22">
        <v>15000</v>
      </c>
      <c r="H226" s="22">
        <v>15000</v>
      </c>
      <c r="I226" s="22"/>
      <c r="J226" s="22"/>
      <c r="K226" s="22"/>
      <c r="L226" s="22"/>
      <c r="M226" s="22"/>
      <c r="N226" s="22"/>
      <c r="O226" s="22"/>
      <c r="P226" s="22"/>
      <c r="Q226" s="22"/>
    </row>
    <row r="227" ht="21" customHeight="1" spans="1:17">
      <c r="A227" s="79" t="s">
        <v>634</v>
      </c>
      <c r="B227" s="77" t="s">
        <v>1855</v>
      </c>
      <c r="C227" s="77" t="s">
        <v>1854</v>
      </c>
      <c r="D227" s="99" t="s">
        <v>864</v>
      </c>
      <c r="E227" s="100">
        <v>10</v>
      </c>
      <c r="F227" s="22"/>
      <c r="G227" s="22">
        <v>50000</v>
      </c>
      <c r="H227" s="22">
        <v>50000</v>
      </c>
      <c r="I227" s="22"/>
      <c r="J227" s="22"/>
      <c r="K227" s="22"/>
      <c r="L227" s="22"/>
      <c r="M227" s="22"/>
      <c r="N227" s="22"/>
      <c r="O227" s="22"/>
      <c r="P227" s="22"/>
      <c r="Q227" s="22"/>
    </row>
    <row r="228" ht="21" customHeight="1" spans="1:17">
      <c r="A228" s="79" t="s">
        <v>634</v>
      </c>
      <c r="B228" s="77" t="s">
        <v>1856</v>
      </c>
      <c r="C228" s="77" t="s">
        <v>1854</v>
      </c>
      <c r="D228" s="99" t="s">
        <v>864</v>
      </c>
      <c r="E228" s="100">
        <v>2</v>
      </c>
      <c r="F228" s="22"/>
      <c r="G228" s="22">
        <v>2000</v>
      </c>
      <c r="H228" s="22">
        <v>2000</v>
      </c>
      <c r="I228" s="22"/>
      <c r="J228" s="22"/>
      <c r="K228" s="22"/>
      <c r="L228" s="22"/>
      <c r="M228" s="22"/>
      <c r="N228" s="22"/>
      <c r="O228" s="22"/>
      <c r="P228" s="22"/>
      <c r="Q228" s="22"/>
    </row>
    <row r="229" ht="21" customHeight="1" spans="1:17">
      <c r="A229" s="79" t="s">
        <v>634</v>
      </c>
      <c r="B229" s="77" t="s">
        <v>1857</v>
      </c>
      <c r="C229" s="77" t="s">
        <v>1854</v>
      </c>
      <c r="D229" s="99" t="s">
        <v>1225</v>
      </c>
      <c r="E229" s="100">
        <v>3</v>
      </c>
      <c r="F229" s="22">
        <v>36000</v>
      </c>
      <c r="G229" s="22">
        <v>36000</v>
      </c>
      <c r="H229" s="22">
        <v>36000</v>
      </c>
      <c r="I229" s="22"/>
      <c r="J229" s="22"/>
      <c r="K229" s="22"/>
      <c r="L229" s="22"/>
      <c r="M229" s="22"/>
      <c r="N229" s="22"/>
      <c r="O229" s="22"/>
      <c r="P229" s="22"/>
      <c r="Q229" s="22"/>
    </row>
    <row r="230" ht="21" customHeight="1" spans="1:17">
      <c r="A230" s="79" t="s">
        <v>634</v>
      </c>
      <c r="B230" s="77" t="s">
        <v>1858</v>
      </c>
      <c r="C230" s="77" t="s">
        <v>1772</v>
      </c>
      <c r="D230" s="99" t="s">
        <v>1176</v>
      </c>
      <c r="E230" s="100">
        <v>1</v>
      </c>
      <c r="F230" s="22">
        <v>200000</v>
      </c>
      <c r="G230" s="22">
        <v>200000</v>
      </c>
      <c r="H230" s="22">
        <v>200000</v>
      </c>
      <c r="I230" s="22"/>
      <c r="J230" s="22"/>
      <c r="K230" s="22"/>
      <c r="L230" s="22"/>
      <c r="M230" s="22"/>
      <c r="N230" s="22"/>
      <c r="O230" s="22"/>
      <c r="P230" s="22"/>
      <c r="Q230" s="22"/>
    </row>
    <row r="231" ht="21" customHeight="1" spans="1:17">
      <c r="A231" s="79" t="s">
        <v>634</v>
      </c>
      <c r="B231" s="77" t="s">
        <v>1859</v>
      </c>
      <c r="C231" s="77" t="s">
        <v>1860</v>
      </c>
      <c r="D231" s="99" t="s">
        <v>1182</v>
      </c>
      <c r="E231" s="100">
        <v>1</v>
      </c>
      <c r="F231" s="22">
        <v>4800</v>
      </c>
      <c r="G231" s="22">
        <v>4800</v>
      </c>
      <c r="H231" s="22">
        <v>4800</v>
      </c>
      <c r="I231" s="22"/>
      <c r="J231" s="22"/>
      <c r="K231" s="22"/>
      <c r="L231" s="22"/>
      <c r="M231" s="22"/>
      <c r="N231" s="22"/>
      <c r="O231" s="22"/>
      <c r="P231" s="22"/>
      <c r="Q231" s="22"/>
    </row>
    <row r="232" ht="21" customHeight="1" spans="1:17">
      <c r="A232" s="79" t="s">
        <v>634</v>
      </c>
      <c r="B232" s="77" t="s">
        <v>1861</v>
      </c>
      <c r="C232" s="77" t="s">
        <v>1862</v>
      </c>
      <c r="D232" s="99" t="s">
        <v>1182</v>
      </c>
      <c r="E232" s="100">
        <v>1</v>
      </c>
      <c r="F232" s="22"/>
      <c r="G232" s="22">
        <v>8500</v>
      </c>
      <c r="H232" s="22">
        <v>8500</v>
      </c>
      <c r="I232" s="22"/>
      <c r="J232" s="22"/>
      <c r="K232" s="22"/>
      <c r="L232" s="22"/>
      <c r="M232" s="22"/>
      <c r="N232" s="22"/>
      <c r="O232" s="22"/>
      <c r="P232" s="22"/>
      <c r="Q232" s="22"/>
    </row>
    <row r="233" ht="21" customHeight="1" spans="1:17">
      <c r="A233" s="79" t="s">
        <v>634</v>
      </c>
      <c r="B233" s="77" t="s">
        <v>1863</v>
      </c>
      <c r="C233" s="77" t="s">
        <v>1862</v>
      </c>
      <c r="D233" s="99" t="s">
        <v>1182</v>
      </c>
      <c r="E233" s="100">
        <v>2</v>
      </c>
      <c r="F233" s="22">
        <v>54000</v>
      </c>
      <c r="G233" s="22">
        <v>54000</v>
      </c>
      <c r="H233" s="22">
        <v>54000</v>
      </c>
      <c r="I233" s="22"/>
      <c r="J233" s="22"/>
      <c r="K233" s="22"/>
      <c r="L233" s="22"/>
      <c r="M233" s="22"/>
      <c r="N233" s="22"/>
      <c r="O233" s="22"/>
      <c r="P233" s="22"/>
      <c r="Q233" s="22"/>
    </row>
    <row r="234" ht="21" customHeight="1" spans="1:17">
      <c r="A234" s="79" t="s">
        <v>634</v>
      </c>
      <c r="B234" s="77" t="s">
        <v>1864</v>
      </c>
      <c r="C234" s="77" t="s">
        <v>1862</v>
      </c>
      <c r="D234" s="99" t="s">
        <v>1182</v>
      </c>
      <c r="E234" s="100">
        <v>6</v>
      </c>
      <c r="F234" s="22">
        <v>138000</v>
      </c>
      <c r="G234" s="22">
        <v>138000</v>
      </c>
      <c r="H234" s="22">
        <v>138000</v>
      </c>
      <c r="I234" s="22"/>
      <c r="J234" s="22"/>
      <c r="K234" s="22"/>
      <c r="L234" s="22"/>
      <c r="M234" s="22"/>
      <c r="N234" s="22"/>
      <c r="O234" s="22"/>
      <c r="P234" s="22"/>
      <c r="Q234" s="22"/>
    </row>
    <row r="235" ht="21" customHeight="1" spans="1:17">
      <c r="A235" s="79" t="s">
        <v>634</v>
      </c>
      <c r="B235" s="77" t="s">
        <v>1865</v>
      </c>
      <c r="C235" s="77" t="s">
        <v>1695</v>
      </c>
      <c r="D235" s="99" t="s">
        <v>864</v>
      </c>
      <c r="E235" s="100">
        <v>2</v>
      </c>
      <c r="F235" s="22">
        <v>2400</v>
      </c>
      <c r="G235" s="22">
        <v>2400</v>
      </c>
      <c r="H235" s="22">
        <v>2400</v>
      </c>
      <c r="I235" s="22"/>
      <c r="J235" s="22"/>
      <c r="K235" s="22"/>
      <c r="L235" s="22"/>
      <c r="M235" s="22"/>
      <c r="N235" s="22"/>
      <c r="O235" s="22"/>
      <c r="P235" s="22"/>
      <c r="Q235" s="22"/>
    </row>
    <row r="236" ht="21" customHeight="1" spans="1:17">
      <c r="A236" s="79" t="s">
        <v>634</v>
      </c>
      <c r="B236" s="77" t="s">
        <v>1866</v>
      </c>
      <c r="C236" s="77" t="s">
        <v>1867</v>
      </c>
      <c r="D236" s="99" t="s">
        <v>1182</v>
      </c>
      <c r="E236" s="100">
        <v>1</v>
      </c>
      <c r="F236" s="22"/>
      <c r="G236" s="22">
        <v>15000</v>
      </c>
      <c r="H236" s="22">
        <v>15000</v>
      </c>
      <c r="I236" s="22"/>
      <c r="J236" s="22"/>
      <c r="K236" s="22"/>
      <c r="L236" s="22"/>
      <c r="M236" s="22"/>
      <c r="N236" s="22"/>
      <c r="O236" s="22"/>
      <c r="P236" s="22"/>
      <c r="Q236" s="22"/>
    </row>
    <row r="237" ht="21" customHeight="1" spans="1:17">
      <c r="A237" s="79" t="s">
        <v>295</v>
      </c>
      <c r="B237" s="77" t="s">
        <v>1868</v>
      </c>
      <c r="C237" s="77" t="s">
        <v>1638</v>
      </c>
      <c r="D237" s="99" t="s">
        <v>1176</v>
      </c>
      <c r="E237" s="100">
        <v>2</v>
      </c>
      <c r="F237" s="22"/>
      <c r="G237" s="22">
        <v>27718</v>
      </c>
      <c r="H237" s="22">
        <v>27718</v>
      </c>
      <c r="I237" s="22"/>
      <c r="J237" s="22"/>
      <c r="K237" s="22"/>
      <c r="L237" s="22"/>
      <c r="M237" s="22"/>
      <c r="N237" s="22"/>
      <c r="O237" s="22"/>
      <c r="P237" s="22"/>
      <c r="Q237" s="22"/>
    </row>
    <row r="238" ht="21" customHeight="1" spans="1:17">
      <c r="A238" s="79" t="s">
        <v>295</v>
      </c>
      <c r="B238" s="77" t="s">
        <v>1869</v>
      </c>
      <c r="C238" s="77" t="s">
        <v>1640</v>
      </c>
      <c r="D238" s="99" t="s">
        <v>1176</v>
      </c>
      <c r="E238" s="100">
        <v>2</v>
      </c>
      <c r="F238" s="22"/>
      <c r="G238" s="22">
        <v>3000</v>
      </c>
      <c r="H238" s="22">
        <v>3000</v>
      </c>
      <c r="I238" s="22"/>
      <c r="J238" s="22"/>
      <c r="K238" s="22"/>
      <c r="L238" s="22"/>
      <c r="M238" s="22"/>
      <c r="N238" s="22"/>
      <c r="O238" s="22"/>
      <c r="P238" s="22"/>
      <c r="Q238" s="22"/>
    </row>
    <row r="239" ht="21" customHeight="1" spans="1:17">
      <c r="A239" s="79" t="s">
        <v>295</v>
      </c>
      <c r="B239" s="77" t="s">
        <v>1870</v>
      </c>
      <c r="C239" s="77" t="s">
        <v>1642</v>
      </c>
      <c r="D239" s="99" t="s">
        <v>1176</v>
      </c>
      <c r="E239" s="100">
        <v>1</v>
      </c>
      <c r="F239" s="22"/>
      <c r="G239" s="22">
        <v>6768.87</v>
      </c>
      <c r="H239" s="22">
        <v>6768.87</v>
      </c>
      <c r="I239" s="22"/>
      <c r="J239" s="22"/>
      <c r="K239" s="22"/>
      <c r="L239" s="22"/>
      <c r="M239" s="22"/>
      <c r="N239" s="22"/>
      <c r="O239" s="22"/>
      <c r="P239" s="22"/>
      <c r="Q239" s="22"/>
    </row>
    <row r="240" ht="21" customHeight="1" spans="1:17">
      <c r="A240" s="79" t="s">
        <v>630</v>
      </c>
      <c r="B240" s="77" t="s">
        <v>1700</v>
      </c>
      <c r="C240" s="77" t="s">
        <v>1633</v>
      </c>
      <c r="D240" s="99" t="s">
        <v>1852</v>
      </c>
      <c r="E240" s="100">
        <v>400</v>
      </c>
      <c r="F240" s="22">
        <v>80000</v>
      </c>
      <c r="G240" s="22">
        <v>80000</v>
      </c>
      <c r="H240" s="22">
        <v>80000</v>
      </c>
      <c r="I240" s="22"/>
      <c r="J240" s="22"/>
      <c r="K240" s="22"/>
      <c r="L240" s="22"/>
      <c r="M240" s="22"/>
      <c r="N240" s="22"/>
      <c r="O240" s="22"/>
      <c r="P240" s="22"/>
      <c r="Q240" s="22"/>
    </row>
    <row r="241" ht="21" customHeight="1" spans="1:17">
      <c r="A241" s="79" t="s">
        <v>626</v>
      </c>
      <c r="B241" s="77" t="s">
        <v>1656</v>
      </c>
      <c r="C241" s="77" t="s">
        <v>1657</v>
      </c>
      <c r="D241" s="99" t="s">
        <v>1658</v>
      </c>
      <c r="E241" s="100">
        <v>80</v>
      </c>
      <c r="F241" s="22">
        <v>12000</v>
      </c>
      <c r="G241" s="22">
        <v>12000</v>
      </c>
      <c r="H241" s="22">
        <v>12000</v>
      </c>
      <c r="I241" s="22"/>
      <c r="J241" s="22"/>
      <c r="K241" s="22"/>
      <c r="L241" s="22"/>
      <c r="M241" s="22"/>
      <c r="N241" s="22"/>
      <c r="O241" s="22"/>
      <c r="P241" s="22"/>
      <c r="Q241" s="22"/>
    </row>
    <row r="242" ht="21" customHeight="1" spans="1:17">
      <c r="A242" s="79" t="s">
        <v>628</v>
      </c>
      <c r="B242" s="77" t="s">
        <v>1700</v>
      </c>
      <c r="C242" s="77" t="s">
        <v>1633</v>
      </c>
      <c r="D242" s="99" t="s">
        <v>1852</v>
      </c>
      <c r="E242" s="100">
        <v>140</v>
      </c>
      <c r="F242" s="22">
        <v>28000</v>
      </c>
      <c r="G242" s="22">
        <v>28000</v>
      </c>
      <c r="H242" s="22"/>
      <c r="I242" s="22"/>
      <c r="J242" s="22"/>
      <c r="K242" s="22"/>
      <c r="L242" s="22">
        <v>28000</v>
      </c>
      <c r="M242" s="22">
        <v>28000</v>
      </c>
      <c r="N242" s="22"/>
      <c r="O242" s="22"/>
      <c r="P242" s="22"/>
      <c r="Q242" s="22"/>
    </row>
    <row r="243" ht="21" customHeight="1" spans="1:17">
      <c r="A243" s="79" t="s">
        <v>628</v>
      </c>
      <c r="B243" s="77" t="s">
        <v>1700</v>
      </c>
      <c r="C243" s="77" t="s">
        <v>1633</v>
      </c>
      <c r="D243" s="99" t="s">
        <v>1852</v>
      </c>
      <c r="E243" s="100">
        <v>260</v>
      </c>
      <c r="F243" s="22">
        <v>52000</v>
      </c>
      <c r="G243" s="22">
        <v>52000</v>
      </c>
      <c r="H243" s="22"/>
      <c r="I243" s="22"/>
      <c r="J243" s="22"/>
      <c r="K243" s="22"/>
      <c r="L243" s="22">
        <v>52000</v>
      </c>
      <c r="M243" s="22">
        <v>52000</v>
      </c>
      <c r="N243" s="22"/>
      <c r="O243" s="22"/>
      <c r="P243" s="22"/>
      <c r="Q243" s="22"/>
    </row>
    <row r="244" ht="21" customHeight="1" spans="1:17">
      <c r="A244" s="79" t="s">
        <v>628</v>
      </c>
      <c r="B244" s="77" t="s">
        <v>1871</v>
      </c>
      <c r="C244" s="77" t="s">
        <v>1854</v>
      </c>
      <c r="D244" s="99" t="s">
        <v>1225</v>
      </c>
      <c r="E244" s="100">
        <v>1</v>
      </c>
      <c r="F244" s="22">
        <v>273000</v>
      </c>
      <c r="G244" s="22">
        <v>273000</v>
      </c>
      <c r="H244" s="22"/>
      <c r="I244" s="22"/>
      <c r="J244" s="22"/>
      <c r="K244" s="22"/>
      <c r="L244" s="22">
        <v>273000</v>
      </c>
      <c r="M244" s="22">
        <v>273000</v>
      </c>
      <c r="N244" s="22"/>
      <c r="O244" s="22"/>
      <c r="P244" s="22"/>
      <c r="Q244" s="22"/>
    </row>
    <row r="245" ht="21" customHeight="1" spans="1:17">
      <c r="A245" s="79" t="s">
        <v>628</v>
      </c>
      <c r="B245" s="77" t="s">
        <v>1872</v>
      </c>
      <c r="C245" s="77" t="s">
        <v>1873</v>
      </c>
      <c r="D245" s="99" t="s">
        <v>1225</v>
      </c>
      <c r="E245" s="100">
        <v>1</v>
      </c>
      <c r="F245" s="22">
        <v>54000</v>
      </c>
      <c r="G245" s="22">
        <v>54000</v>
      </c>
      <c r="H245" s="22"/>
      <c r="I245" s="22"/>
      <c r="J245" s="22"/>
      <c r="K245" s="22"/>
      <c r="L245" s="22">
        <v>54000</v>
      </c>
      <c r="M245" s="22">
        <v>54000</v>
      </c>
      <c r="N245" s="22"/>
      <c r="O245" s="22"/>
      <c r="P245" s="22"/>
      <c r="Q245" s="22"/>
    </row>
    <row r="246" ht="21" customHeight="1" spans="1:17">
      <c r="A246" s="76" t="s">
        <v>87</v>
      </c>
      <c r="B246" s="23"/>
      <c r="C246" s="23"/>
      <c r="D246" s="23"/>
      <c r="E246" s="23"/>
      <c r="F246" s="22">
        <v>2159497.43</v>
      </c>
      <c r="G246" s="22">
        <v>2212497.43</v>
      </c>
      <c r="H246" s="22">
        <v>2208497.43</v>
      </c>
      <c r="I246" s="22"/>
      <c r="J246" s="22"/>
      <c r="K246" s="22"/>
      <c r="L246" s="22">
        <v>4000</v>
      </c>
      <c r="M246" s="22">
        <v>4000</v>
      </c>
      <c r="N246" s="22"/>
      <c r="O246" s="22"/>
      <c r="P246" s="22"/>
      <c r="Q246" s="22"/>
    </row>
    <row r="247" ht="21" customHeight="1" spans="1:17">
      <c r="A247" s="79" t="s">
        <v>634</v>
      </c>
      <c r="B247" s="77" t="s">
        <v>1874</v>
      </c>
      <c r="C247" s="77" t="s">
        <v>1875</v>
      </c>
      <c r="D247" s="99" t="s">
        <v>864</v>
      </c>
      <c r="E247" s="100">
        <v>1</v>
      </c>
      <c r="F247" s="22">
        <v>31000</v>
      </c>
      <c r="G247" s="22">
        <v>31000</v>
      </c>
      <c r="H247" s="22">
        <v>31000</v>
      </c>
      <c r="I247" s="22"/>
      <c r="J247" s="22"/>
      <c r="K247" s="22"/>
      <c r="L247" s="22"/>
      <c r="M247" s="22"/>
      <c r="N247" s="22"/>
      <c r="O247" s="22"/>
      <c r="P247" s="22"/>
      <c r="Q247" s="22"/>
    </row>
    <row r="248" ht="21" customHeight="1" spans="1:17">
      <c r="A248" s="79" t="s">
        <v>634</v>
      </c>
      <c r="B248" s="77" t="s">
        <v>1876</v>
      </c>
      <c r="C248" s="77" t="s">
        <v>1809</v>
      </c>
      <c r="D248" s="99" t="s">
        <v>1176</v>
      </c>
      <c r="E248" s="100">
        <v>1100</v>
      </c>
      <c r="F248" s="22">
        <v>880000</v>
      </c>
      <c r="G248" s="22">
        <v>880000</v>
      </c>
      <c r="H248" s="22">
        <v>880000</v>
      </c>
      <c r="I248" s="22"/>
      <c r="J248" s="22"/>
      <c r="K248" s="22"/>
      <c r="L248" s="22"/>
      <c r="M248" s="22"/>
      <c r="N248" s="22"/>
      <c r="O248" s="22"/>
      <c r="P248" s="22"/>
      <c r="Q248" s="22"/>
    </row>
    <row r="249" ht="21" customHeight="1" spans="1:17">
      <c r="A249" s="79" t="s">
        <v>634</v>
      </c>
      <c r="B249" s="77" t="s">
        <v>1700</v>
      </c>
      <c r="C249" s="77" t="s">
        <v>1633</v>
      </c>
      <c r="D249" s="99" t="s">
        <v>1176</v>
      </c>
      <c r="E249" s="100">
        <v>3350</v>
      </c>
      <c r="F249" s="22">
        <v>335000</v>
      </c>
      <c r="G249" s="22">
        <v>335000</v>
      </c>
      <c r="H249" s="22">
        <v>335000</v>
      </c>
      <c r="I249" s="22"/>
      <c r="J249" s="22"/>
      <c r="K249" s="22"/>
      <c r="L249" s="22"/>
      <c r="M249" s="22"/>
      <c r="N249" s="22"/>
      <c r="O249" s="22"/>
      <c r="P249" s="22"/>
      <c r="Q249" s="22"/>
    </row>
    <row r="250" ht="21" customHeight="1" spans="1:17">
      <c r="A250" s="79" t="s">
        <v>295</v>
      </c>
      <c r="B250" s="77" t="s">
        <v>1637</v>
      </c>
      <c r="C250" s="77" t="s">
        <v>1638</v>
      </c>
      <c r="D250" s="99" t="s">
        <v>1176</v>
      </c>
      <c r="E250" s="100">
        <v>1</v>
      </c>
      <c r="F250" s="22"/>
      <c r="G250" s="22">
        <v>48000</v>
      </c>
      <c r="H250" s="22">
        <v>48000</v>
      </c>
      <c r="I250" s="22"/>
      <c r="J250" s="22"/>
      <c r="K250" s="22"/>
      <c r="L250" s="22"/>
      <c r="M250" s="22"/>
      <c r="N250" s="22"/>
      <c r="O250" s="22"/>
      <c r="P250" s="22"/>
      <c r="Q250" s="22"/>
    </row>
    <row r="251" ht="21" customHeight="1" spans="1:17">
      <c r="A251" s="79" t="s">
        <v>295</v>
      </c>
      <c r="B251" s="77" t="s">
        <v>1877</v>
      </c>
      <c r="C251" s="77" t="s">
        <v>1640</v>
      </c>
      <c r="D251" s="99" t="s">
        <v>1176</v>
      </c>
      <c r="E251" s="100">
        <v>1</v>
      </c>
      <c r="F251" s="22">
        <v>7000</v>
      </c>
      <c r="G251" s="22">
        <v>7000</v>
      </c>
      <c r="H251" s="22">
        <v>7000</v>
      </c>
      <c r="I251" s="22"/>
      <c r="J251" s="22"/>
      <c r="K251" s="22"/>
      <c r="L251" s="22"/>
      <c r="M251" s="22"/>
      <c r="N251" s="22"/>
      <c r="O251" s="22"/>
      <c r="P251" s="22"/>
      <c r="Q251" s="22"/>
    </row>
    <row r="252" ht="21" customHeight="1" spans="1:17">
      <c r="A252" s="79" t="s">
        <v>295</v>
      </c>
      <c r="B252" s="77" t="s">
        <v>1674</v>
      </c>
      <c r="C252" s="77" t="s">
        <v>1642</v>
      </c>
      <c r="D252" s="99" t="s">
        <v>1176</v>
      </c>
      <c r="E252" s="100">
        <v>1</v>
      </c>
      <c r="F252" s="22"/>
      <c r="G252" s="22">
        <v>5000</v>
      </c>
      <c r="H252" s="22">
        <v>5000</v>
      </c>
      <c r="I252" s="22"/>
      <c r="J252" s="22"/>
      <c r="K252" s="22"/>
      <c r="L252" s="22"/>
      <c r="M252" s="22"/>
      <c r="N252" s="22"/>
      <c r="O252" s="22"/>
      <c r="P252" s="22"/>
      <c r="Q252" s="22"/>
    </row>
    <row r="253" ht="21" customHeight="1" spans="1:17">
      <c r="A253" s="79" t="s">
        <v>304</v>
      </c>
      <c r="B253" s="77" t="s">
        <v>1656</v>
      </c>
      <c r="C253" s="77" t="s">
        <v>1657</v>
      </c>
      <c r="D253" s="99" t="s">
        <v>1658</v>
      </c>
      <c r="E253" s="100">
        <v>100</v>
      </c>
      <c r="F253" s="22">
        <v>20000</v>
      </c>
      <c r="G253" s="22">
        <v>20000</v>
      </c>
      <c r="H253" s="22">
        <v>20000</v>
      </c>
      <c r="I253" s="22"/>
      <c r="J253" s="22"/>
      <c r="K253" s="22"/>
      <c r="L253" s="22"/>
      <c r="M253" s="22"/>
      <c r="N253" s="22"/>
      <c r="O253" s="22"/>
      <c r="P253" s="22"/>
      <c r="Q253" s="22"/>
    </row>
    <row r="254" ht="21" customHeight="1" spans="1:17">
      <c r="A254" s="79" t="s">
        <v>304</v>
      </c>
      <c r="B254" s="77" t="s">
        <v>1700</v>
      </c>
      <c r="C254" s="77" t="s">
        <v>1633</v>
      </c>
      <c r="D254" s="99" t="s">
        <v>1176</v>
      </c>
      <c r="E254" s="100">
        <v>1</v>
      </c>
      <c r="F254" s="22">
        <v>19197.43</v>
      </c>
      <c r="G254" s="22">
        <v>19197.43</v>
      </c>
      <c r="H254" s="22">
        <v>19197.43</v>
      </c>
      <c r="I254" s="22"/>
      <c r="J254" s="22"/>
      <c r="K254" s="22"/>
      <c r="L254" s="22"/>
      <c r="M254" s="22"/>
      <c r="N254" s="22"/>
      <c r="O254" s="22"/>
      <c r="P254" s="22"/>
      <c r="Q254" s="22"/>
    </row>
    <row r="255" ht="21" customHeight="1" spans="1:17">
      <c r="A255" s="79" t="s">
        <v>630</v>
      </c>
      <c r="B255" s="77" t="s">
        <v>1700</v>
      </c>
      <c r="C255" s="77" t="s">
        <v>1633</v>
      </c>
      <c r="D255" s="99" t="s">
        <v>1176</v>
      </c>
      <c r="E255" s="100">
        <v>212</v>
      </c>
      <c r="F255" s="22">
        <v>21200</v>
      </c>
      <c r="G255" s="22">
        <v>21200</v>
      </c>
      <c r="H255" s="22">
        <v>21200</v>
      </c>
      <c r="I255" s="22"/>
      <c r="J255" s="22"/>
      <c r="K255" s="22"/>
      <c r="L255" s="22"/>
      <c r="M255" s="22"/>
      <c r="N255" s="22"/>
      <c r="O255" s="22"/>
      <c r="P255" s="22"/>
      <c r="Q255" s="22"/>
    </row>
    <row r="256" ht="21" customHeight="1" spans="1:17">
      <c r="A256" s="79" t="s">
        <v>626</v>
      </c>
      <c r="B256" s="77" t="s">
        <v>1715</v>
      </c>
      <c r="C256" s="77" t="s">
        <v>1679</v>
      </c>
      <c r="D256" s="99" t="s">
        <v>1182</v>
      </c>
      <c r="E256" s="100">
        <v>2</v>
      </c>
      <c r="F256" s="22">
        <v>41000</v>
      </c>
      <c r="G256" s="22">
        <v>41000</v>
      </c>
      <c r="H256" s="22">
        <v>41000</v>
      </c>
      <c r="I256" s="22"/>
      <c r="J256" s="22"/>
      <c r="K256" s="22"/>
      <c r="L256" s="22"/>
      <c r="M256" s="22"/>
      <c r="N256" s="22"/>
      <c r="O256" s="22"/>
      <c r="P256" s="22"/>
      <c r="Q256" s="22"/>
    </row>
    <row r="257" ht="21" customHeight="1" spans="1:17">
      <c r="A257" s="79" t="s">
        <v>626</v>
      </c>
      <c r="B257" s="77" t="s">
        <v>1700</v>
      </c>
      <c r="C257" s="77" t="s">
        <v>1633</v>
      </c>
      <c r="D257" s="99" t="s">
        <v>1176</v>
      </c>
      <c r="E257" s="100">
        <v>1</v>
      </c>
      <c r="F257" s="22">
        <v>50000</v>
      </c>
      <c r="G257" s="22">
        <v>50000</v>
      </c>
      <c r="H257" s="22">
        <v>50000</v>
      </c>
      <c r="I257" s="22"/>
      <c r="J257" s="22"/>
      <c r="K257" s="22"/>
      <c r="L257" s="22"/>
      <c r="M257" s="22"/>
      <c r="N257" s="22"/>
      <c r="O257" s="22"/>
      <c r="P257" s="22"/>
      <c r="Q257" s="22"/>
    </row>
    <row r="258" ht="21" customHeight="1" spans="1:17">
      <c r="A258" s="79" t="s">
        <v>626</v>
      </c>
      <c r="B258" s="77" t="s">
        <v>1722</v>
      </c>
      <c r="C258" s="77" t="s">
        <v>1670</v>
      </c>
      <c r="D258" s="99" t="s">
        <v>1176</v>
      </c>
      <c r="E258" s="100">
        <v>1</v>
      </c>
      <c r="F258" s="22">
        <v>624100</v>
      </c>
      <c r="G258" s="22">
        <v>624100</v>
      </c>
      <c r="H258" s="22">
        <v>624100</v>
      </c>
      <c r="I258" s="22"/>
      <c r="J258" s="22"/>
      <c r="K258" s="22"/>
      <c r="L258" s="22"/>
      <c r="M258" s="22"/>
      <c r="N258" s="22"/>
      <c r="O258" s="22"/>
      <c r="P258" s="22"/>
      <c r="Q258" s="22"/>
    </row>
    <row r="259" ht="21" customHeight="1" spans="1:17">
      <c r="A259" s="79" t="s">
        <v>626</v>
      </c>
      <c r="B259" s="77" t="s">
        <v>1878</v>
      </c>
      <c r="C259" s="77" t="s">
        <v>1879</v>
      </c>
      <c r="D259" s="99" t="s">
        <v>1225</v>
      </c>
      <c r="E259" s="100">
        <v>1</v>
      </c>
      <c r="F259" s="22">
        <v>127000</v>
      </c>
      <c r="G259" s="22">
        <v>127000</v>
      </c>
      <c r="H259" s="22">
        <v>127000</v>
      </c>
      <c r="I259" s="22"/>
      <c r="J259" s="22"/>
      <c r="K259" s="22"/>
      <c r="L259" s="22"/>
      <c r="M259" s="22"/>
      <c r="N259" s="22"/>
      <c r="O259" s="22"/>
      <c r="P259" s="22"/>
      <c r="Q259" s="22"/>
    </row>
    <row r="260" ht="21" customHeight="1" spans="1:17">
      <c r="A260" s="79" t="s">
        <v>628</v>
      </c>
      <c r="B260" s="77" t="s">
        <v>1700</v>
      </c>
      <c r="C260" s="77" t="s">
        <v>1633</v>
      </c>
      <c r="D260" s="99" t="s">
        <v>1176</v>
      </c>
      <c r="E260" s="100">
        <v>10</v>
      </c>
      <c r="F260" s="22">
        <v>4000</v>
      </c>
      <c r="G260" s="22">
        <v>4000</v>
      </c>
      <c r="H260" s="22"/>
      <c r="I260" s="22"/>
      <c r="J260" s="22"/>
      <c r="K260" s="22"/>
      <c r="L260" s="22">
        <v>4000</v>
      </c>
      <c r="M260" s="22">
        <v>4000</v>
      </c>
      <c r="N260" s="22"/>
      <c r="O260" s="22"/>
      <c r="P260" s="22"/>
      <c r="Q260" s="22"/>
    </row>
    <row r="261" ht="21" customHeight="1" spans="1:17">
      <c r="A261" s="76" t="s">
        <v>71</v>
      </c>
      <c r="B261" s="23"/>
      <c r="C261" s="23"/>
      <c r="D261" s="23"/>
      <c r="E261" s="23"/>
      <c r="F261" s="22">
        <v>3752973.15</v>
      </c>
      <c r="G261" s="22">
        <v>4616873.15</v>
      </c>
      <c r="H261" s="22">
        <v>1207375.15</v>
      </c>
      <c r="I261" s="22"/>
      <c r="J261" s="22"/>
      <c r="K261" s="22"/>
      <c r="L261" s="22">
        <v>3409498</v>
      </c>
      <c r="M261" s="22">
        <v>3409498</v>
      </c>
      <c r="N261" s="22"/>
      <c r="O261" s="22"/>
      <c r="P261" s="22"/>
      <c r="Q261" s="22"/>
    </row>
    <row r="262" ht="21" customHeight="1" spans="1:17">
      <c r="A262" s="79" t="s">
        <v>295</v>
      </c>
      <c r="B262" s="77" t="s">
        <v>1672</v>
      </c>
      <c r="C262" s="77" t="s">
        <v>1638</v>
      </c>
      <c r="D262" s="99" t="s">
        <v>1034</v>
      </c>
      <c r="E262" s="100">
        <v>1</v>
      </c>
      <c r="F262" s="22"/>
      <c r="G262" s="22">
        <v>25000</v>
      </c>
      <c r="H262" s="22"/>
      <c r="I262" s="22"/>
      <c r="J262" s="22"/>
      <c r="K262" s="22"/>
      <c r="L262" s="22">
        <v>25000</v>
      </c>
      <c r="M262" s="22">
        <v>25000</v>
      </c>
      <c r="N262" s="22"/>
      <c r="O262" s="22"/>
      <c r="P262" s="22"/>
      <c r="Q262" s="22"/>
    </row>
    <row r="263" ht="21" customHeight="1" spans="1:17">
      <c r="A263" s="79" t="s">
        <v>295</v>
      </c>
      <c r="B263" s="77" t="s">
        <v>1637</v>
      </c>
      <c r="C263" s="77" t="s">
        <v>1638</v>
      </c>
      <c r="D263" s="99" t="s">
        <v>1034</v>
      </c>
      <c r="E263" s="100">
        <v>1</v>
      </c>
      <c r="F263" s="22"/>
      <c r="G263" s="22">
        <v>45000</v>
      </c>
      <c r="H263" s="22">
        <v>45000</v>
      </c>
      <c r="I263" s="22"/>
      <c r="J263" s="22"/>
      <c r="K263" s="22"/>
      <c r="L263" s="22"/>
      <c r="M263" s="22"/>
      <c r="N263" s="22"/>
      <c r="O263" s="22"/>
      <c r="P263" s="22"/>
      <c r="Q263" s="22"/>
    </row>
    <row r="264" ht="21" customHeight="1" spans="1:17">
      <c r="A264" s="79" t="s">
        <v>295</v>
      </c>
      <c r="B264" s="77" t="s">
        <v>1639</v>
      </c>
      <c r="C264" s="77" t="s">
        <v>1640</v>
      </c>
      <c r="D264" s="99" t="s">
        <v>1034</v>
      </c>
      <c r="E264" s="100">
        <v>1</v>
      </c>
      <c r="F264" s="22">
        <v>35225.15</v>
      </c>
      <c r="G264" s="22">
        <v>35225.15</v>
      </c>
      <c r="H264" s="22">
        <v>35225.15</v>
      </c>
      <c r="I264" s="22"/>
      <c r="J264" s="22"/>
      <c r="K264" s="22"/>
      <c r="L264" s="22"/>
      <c r="M264" s="22"/>
      <c r="N264" s="22"/>
      <c r="O264" s="22"/>
      <c r="P264" s="22"/>
      <c r="Q264" s="22"/>
    </row>
    <row r="265" ht="21" customHeight="1" spans="1:17">
      <c r="A265" s="79" t="s">
        <v>295</v>
      </c>
      <c r="B265" s="77" t="s">
        <v>1880</v>
      </c>
      <c r="C265" s="77" t="s">
        <v>1640</v>
      </c>
      <c r="D265" s="99" t="s">
        <v>1034</v>
      </c>
      <c r="E265" s="100">
        <v>1</v>
      </c>
      <c r="F265" s="22">
        <v>25000</v>
      </c>
      <c r="G265" s="22">
        <v>25000</v>
      </c>
      <c r="H265" s="22"/>
      <c r="I265" s="22"/>
      <c r="J265" s="22"/>
      <c r="K265" s="22"/>
      <c r="L265" s="22">
        <v>25000</v>
      </c>
      <c r="M265" s="22">
        <v>25000</v>
      </c>
      <c r="N265" s="22"/>
      <c r="O265" s="22"/>
      <c r="P265" s="22"/>
      <c r="Q265" s="22"/>
    </row>
    <row r="266" ht="21" customHeight="1" spans="1:17">
      <c r="A266" s="79" t="s">
        <v>295</v>
      </c>
      <c r="B266" s="77" t="s">
        <v>1674</v>
      </c>
      <c r="C266" s="77" t="s">
        <v>1642</v>
      </c>
      <c r="D266" s="99" t="s">
        <v>1034</v>
      </c>
      <c r="E266" s="100">
        <v>1</v>
      </c>
      <c r="F266" s="22"/>
      <c r="G266" s="22">
        <v>23000</v>
      </c>
      <c r="H266" s="22">
        <v>23000</v>
      </c>
      <c r="I266" s="22"/>
      <c r="J266" s="22"/>
      <c r="K266" s="22"/>
      <c r="L266" s="22"/>
      <c r="M266" s="22"/>
      <c r="N266" s="22"/>
      <c r="O266" s="22"/>
      <c r="P266" s="22"/>
      <c r="Q266" s="22"/>
    </row>
    <row r="267" ht="21" customHeight="1" spans="1:17">
      <c r="A267" s="79" t="s">
        <v>295</v>
      </c>
      <c r="B267" s="77" t="s">
        <v>1641</v>
      </c>
      <c r="C267" s="77" t="s">
        <v>1642</v>
      </c>
      <c r="D267" s="99" t="s">
        <v>1034</v>
      </c>
      <c r="E267" s="100">
        <v>1</v>
      </c>
      <c r="F267" s="22"/>
      <c r="G267" s="22">
        <v>10000</v>
      </c>
      <c r="H267" s="22"/>
      <c r="I267" s="22"/>
      <c r="J267" s="22"/>
      <c r="K267" s="22"/>
      <c r="L267" s="22">
        <v>10000</v>
      </c>
      <c r="M267" s="22">
        <v>10000</v>
      </c>
      <c r="N267" s="22"/>
      <c r="O267" s="22"/>
      <c r="P267" s="22"/>
      <c r="Q267" s="22"/>
    </row>
    <row r="268" ht="21" customHeight="1" spans="1:17">
      <c r="A268" s="79" t="s">
        <v>304</v>
      </c>
      <c r="B268" s="77" t="s">
        <v>1656</v>
      </c>
      <c r="C268" s="77" t="s">
        <v>1657</v>
      </c>
      <c r="D268" s="99" t="s">
        <v>1658</v>
      </c>
      <c r="E268" s="100">
        <v>30</v>
      </c>
      <c r="F268" s="22">
        <v>5400</v>
      </c>
      <c r="G268" s="22">
        <v>5400</v>
      </c>
      <c r="H268" s="22"/>
      <c r="I268" s="22"/>
      <c r="J268" s="22"/>
      <c r="K268" s="22"/>
      <c r="L268" s="22">
        <v>5400</v>
      </c>
      <c r="M268" s="22">
        <v>5400</v>
      </c>
      <c r="N268" s="22"/>
      <c r="O268" s="22"/>
      <c r="P268" s="22"/>
      <c r="Q268" s="22"/>
    </row>
    <row r="269" ht="21" customHeight="1" spans="1:17">
      <c r="A269" s="79" t="s">
        <v>304</v>
      </c>
      <c r="B269" s="77" t="s">
        <v>1881</v>
      </c>
      <c r="C269" s="77" t="s">
        <v>1668</v>
      </c>
      <c r="D269" s="99" t="s">
        <v>1034</v>
      </c>
      <c r="E269" s="100">
        <v>1</v>
      </c>
      <c r="F269" s="22">
        <v>50000</v>
      </c>
      <c r="G269" s="22">
        <v>50000</v>
      </c>
      <c r="H269" s="22"/>
      <c r="I269" s="22"/>
      <c r="J269" s="22"/>
      <c r="K269" s="22"/>
      <c r="L269" s="22">
        <v>50000</v>
      </c>
      <c r="M269" s="22">
        <v>50000</v>
      </c>
      <c r="N269" s="22"/>
      <c r="O269" s="22"/>
      <c r="P269" s="22"/>
      <c r="Q269" s="22"/>
    </row>
    <row r="270" ht="21" customHeight="1" spans="1:17">
      <c r="A270" s="79" t="s">
        <v>304</v>
      </c>
      <c r="B270" s="77" t="s">
        <v>1882</v>
      </c>
      <c r="C270" s="77" t="s">
        <v>1723</v>
      </c>
      <c r="D270" s="99" t="s">
        <v>1034</v>
      </c>
      <c r="E270" s="100">
        <v>1</v>
      </c>
      <c r="F270" s="22">
        <v>1000000</v>
      </c>
      <c r="G270" s="22">
        <v>1000000</v>
      </c>
      <c r="H270" s="22">
        <v>1000000</v>
      </c>
      <c r="I270" s="22"/>
      <c r="J270" s="22"/>
      <c r="K270" s="22"/>
      <c r="L270" s="22"/>
      <c r="M270" s="22"/>
      <c r="N270" s="22"/>
      <c r="O270" s="22"/>
      <c r="P270" s="22"/>
      <c r="Q270" s="22"/>
    </row>
    <row r="271" ht="21" customHeight="1" spans="1:17">
      <c r="A271" s="79" t="s">
        <v>791</v>
      </c>
      <c r="B271" s="77" t="s">
        <v>1675</v>
      </c>
      <c r="C271" s="77" t="s">
        <v>1729</v>
      </c>
      <c r="D271" s="99" t="s">
        <v>1182</v>
      </c>
      <c r="E271" s="100">
        <v>1</v>
      </c>
      <c r="F271" s="22"/>
      <c r="G271" s="22">
        <v>6000</v>
      </c>
      <c r="H271" s="22"/>
      <c r="I271" s="22"/>
      <c r="J271" s="22"/>
      <c r="K271" s="22"/>
      <c r="L271" s="22">
        <v>6000</v>
      </c>
      <c r="M271" s="22">
        <v>6000</v>
      </c>
      <c r="N271" s="22"/>
      <c r="O271" s="22"/>
      <c r="P271" s="22"/>
      <c r="Q271" s="22"/>
    </row>
    <row r="272" ht="21" customHeight="1" spans="1:17">
      <c r="A272" s="79" t="s">
        <v>791</v>
      </c>
      <c r="B272" s="77" t="s">
        <v>1883</v>
      </c>
      <c r="C272" s="77" t="s">
        <v>1884</v>
      </c>
      <c r="D272" s="99" t="s">
        <v>873</v>
      </c>
      <c r="E272" s="100">
        <v>25</v>
      </c>
      <c r="F272" s="22">
        <v>150000</v>
      </c>
      <c r="G272" s="22">
        <v>150000</v>
      </c>
      <c r="H272" s="22"/>
      <c r="I272" s="22"/>
      <c r="J272" s="22"/>
      <c r="K272" s="22"/>
      <c r="L272" s="22">
        <v>150000</v>
      </c>
      <c r="M272" s="22">
        <v>150000</v>
      </c>
      <c r="N272" s="22"/>
      <c r="O272" s="22"/>
      <c r="P272" s="22"/>
      <c r="Q272" s="22"/>
    </row>
    <row r="273" ht="21" customHeight="1" spans="1:17">
      <c r="A273" s="79" t="s">
        <v>791</v>
      </c>
      <c r="B273" s="77" t="s">
        <v>1883</v>
      </c>
      <c r="C273" s="77" t="s">
        <v>1884</v>
      </c>
      <c r="D273" s="99" t="s">
        <v>873</v>
      </c>
      <c r="E273" s="100">
        <v>5</v>
      </c>
      <c r="F273" s="22">
        <v>50000</v>
      </c>
      <c r="G273" s="22">
        <v>50000</v>
      </c>
      <c r="H273" s="22"/>
      <c r="I273" s="22"/>
      <c r="J273" s="22"/>
      <c r="K273" s="22"/>
      <c r="L273" s="22">
        <v>50000</v>
      </c>
      <c r="M273" s="22">
        <v>50000</v>
      </c>
      <c r="N273" s="22"/>
      <c r="O273" s="22"/>
      <c r="P273" s="22"/>
      <c r="Q273" s="22"/>
    </row>
    <row r="274" ht="21" customHeight="1" spans="1:17">
      <c r="A274" s="79" t="s">
        <v>791</v>
      </c>
      <c r="B274" s="77" t="s">
        <v>1883</v>
      </c>
      <c r="C274" s="77" t="s">
        <v>1884</v>
      </c>
      <c r="D274" s="99" t="s">
        <v>873</v>
      </c>
      <c r="E274" s="100">
        <v>6</v>
      </c>
      <c r="F274" s="22">
        <v>49998</v>
      </c>
      <c r="G274" s="22">
        <v>49998</v>
      </c>
      <c r="H274" s="22"/>
      <c r="I274" s="22"/>
      <c r="J274" s="22"/>
      <c r="K274" s="22"/>
      <c r="L274" s="22">
        <v>49998</v>
      </c>
      <c r="M274" s="22">
        <v>49998</v>
      </c>
      <c r="N274" s="22"/>
      <c r="O274" s="22"/>
      <c r="P274" s="22"/>
      <c r="Q274" s="22"/>
    </row>
    <row r="275" ht="21" customHeight="1" spans="1:17">
      <c r="A275" s="79" t="s">
        <v>791</v>
      </c>
      <c r="B275" s="77" t="s">
        <v>1646</v>
      </c>
      <c r="C275" s="77" t="s">
        <v>1647</v>
      </c>
      <c r="D275" s="99" t="s">
        <v>1182</v>
      </c>
      <c r="E275" s="100">
        <v>5</v>
      </c>
      <c r="F275" s="22"/>
      <c r="G275" s="22">
        <v>40000</v>
      </c>
      <c r="H275" s="22"/>
      <c r="I275" s="22"/>
      <c r="J275" s="22"/>
      <c r="K275" s="22"/>
      <c r="L275" s="22">
        <v>40000</v>
      </c>
      <c r="M275" s="22">
        <v>40000</v>
      </c>
      <c r="N275" s="22"/>
      <c r="O275" s="22"/>
      <c r="P275" s="22"/>
      <c r="Q275" s="22"/>
    </row>
    <row r="276" ht="22.5" spans="1:17">
      <c r="A276" s="79" t="s">
        <v>791</v>
      </c>
      <c r="B276" s="77" t="s">
        <v>1885</v>
      </c>
      <c r="C276" s="77" t="s">
        <v>1647</v>
      </c>
      <c r="D276" s="99" t="s">
        <v>1182</v>
      </c>
      <c r="E276" s="100">
        <v>1</v>
      </c>
      <c r="F276" s="22"/>
      <c r="G276" s="22">
        <v>7000</v>
      </c>
      <c r="H276" s="22"/>
      <c r="I276" s="22"/>
      <c r="J276" s="22"/>
      <c r="K276" s="22"/>
      <c r="L276" s="22">
        <v>7000</v>
      </c>
      <c r="M276" s="22">
        <v>7000</v>
      </c>
      <c r="N276" s="22"/>
      <c r="O276" s="22"/>
      <c r="P276" s="22"/>
      <c r="Q276" s="22"/>
    </row>
    <row r="277" ht="22.5" spans="1:17">
      <c r="A277" s="79" t="s">
        <v>791</v>
      </c>
      <c r="B277" s="77" t="s">
        <v>1886</v>
      </c>
      <c r="C277" s="77" t="s">
        <v>1647</v>
      </c>
      <c r="D277" s="99" t="s">
        <v>1182</v>
      </c>
      <c r="E277" s="100">
        <v>1</v>
      </c>
      <c r="F277" s="22"/>
      <c r="G277" s="22">
        <v>7000</v>
      </c>
      <c r="H277" s="22"/>
      <c r="I277" s="22"/>
      <c r="J277" s="22"/>
      <c r="K277" s="22"/>
      <c r="L277" s="22">
        <v>7000</v>
      </c>
      <c r="M277" s="22">
        <v>7000</v>
      </c>
      <c r="N277" s="22"/>
      <c r="O277" s="22"/>
      <c r="P277" s="22"/>
      <c r="Q277" s="22"/>
    </row>
    <row r="278" ht="22.5" spans="1:17">
      <c r="A278" s="79" t="s">
        <v>791</v>
      </c>
      <c r="B278" s="77" t="s">
        <v>1887</v>
      </c>
      <c r="C278" s="77" t="s">
        <v>1647</v>
      </c>
      <c r="D278" s="99" t="s">
        <v>1182</v>
      </c>
      <c r="E278" s="100">
        <v>2</v>
      </c>
      <c r="F278" s="22"/>
      <c r="G278" s="22">
        <v>18000</v>
      </c>
      <c r="H278" s="22"/>
      <c r="I278" s="22"/>
      <c r="J278" s="22"/>
      <c r="K278" s="22"/>
      <c r="L278" s="22">
        <v>18000</v>
      </c>
      <c r="M278" s="22">
        <v>18000</v>
      </c>
      <c r="N278" s="22"/>
      <c r="O278" s="22"/>
      <c r="P278" s="22"/>
      <c r="Q278" s="22"/>
    </row>
    <row r="279" ht="21" customHeight="1" spans="1:17">
      <c r="A279" s="79" t="s">
        <v>791</v>
      </c>
      <c r="B279" s="77" t="s">
        <v>1888</v>
      </c>
      <c r="C279" s="77" t="s">
        <v>1647</v>
      </c>
      <c r="D279" s="99" t="s">
        <v>1182</v>
      </c>
      <c r="E279" s="100">
        <v>4</v>
      </c>
      <c r="F279" s="22"/>
      <c r="G279" s="22">
        <v>36000</v>
      </c>
      <c r="H279" s="22"/>
      <c r="I279" s="22"/>
      <c r="J279" s="22"/>
      <c r="K279" s="22"/>
      <c r="L279" s="22">
        <v>36000</v>
      </c>
      <c r="M279" s="22">
        <v>36000</v>
      </c>
      <c r="N279" s="22"/>
      <c r="O279" s="22"/>
      <c r="P279" s="22"/>
      <c r="Q279" s="22"/>
    </row>
    <row r="280" ht="21" customHeight="1" spans="1:17">
      <c r="A280" s="79" t="s">
        <v>791</v>
      </c>
      <c r="B280" s="77" t="s">
        <v>1889</v>
      </c>
      <c r="C280" s="77" t="s">
        <v>1875</v>
      </c>
      <c r="D280" s="99" t="s">
        <v>1182</v>
      </c>
      <c r="E280" s="100">
        <v>1</v>
      </c>
      <c r="F280" s="22">
        <v>27000</v>
      </c>
      <c r="G280" s="22">
        <v>27000</v>
      </c>
      <c r="H280" s="22"/>
      <c r="I280" s="22"/>
      <c r="J280" s="22"/>
      <c r="K280" s="22"/>
      <c r="L280" s="22">
        <v>27000</v>
      </c>
      <c r="M280" s="22">
        <v>27000</v>
      </c>
      <c r="N280" s="22"/>
      <c r="O280" s="22"/>
      <c r="P280" s="22"/>
      <c r="Q280" s="22"/>
    </row>
    <row r="281" ht="21" customHeight="1" spans="1:17">
      <c r="A281" s="79" t="s">
        <v>791</v>
      </c>
      <c r="B281" s="77" t="s">
        <v>1650</v>
      </c>
      <c r="C281" s="77" t="s">
        <v>1651</v>
      </c>
      <c r="D281" s="99" t="s">
        <v>1182</v>
      </c>
      <c r="E281" s="100">
        <v>4</v>
      </c>
      <c r="F281" s="22"/>
      <c r="G281" s="22">
        <v>12000</v>
      </c>
      <c r="H281" s="22"/>
      <c r="I281" s="22"/>
      <c r="J281" s="22"/>
      <c r="K281" s="22"/>
      <c r="L281" s="22">
        <v>12000</v>
      </c>
      <c r="M281" s="22">
        <v>12000</v>
      </c>
      <c r="N281" s="22"/>
      <c r="O281" s="22"/>
      <c r="P281" s="22"/>
      <c r="Q281" s="22"/>
    </row>
    <row r="282" ht="21" customHeight="1" spans="1:17">
      <c r="A282" s="79" t="s">
        <v>791</v>
      </c>
      <c r="B282" s="77" t="s">
        <v>1656</v>
      </c>
      <c r="C282" s="77" t="s">
        <v>1657</v>
      </c>
      <c r="D282" s="99" t="s">
        <v>1658</v>
      </c>
      <c r="E282" s="100">
        <v>20</v>
      </c>
      <c r="F282" s="22">
        <v>2000</v>
      </c>
      <c r="G282" s="22">
        <v>2000</v>
      </c>
      <c r="H282" s="22"/>
      <c r="I282" s="22"/>
      <c r="J282" s="22"/>
      <c r="K282" s="22"/>
      <c r="L282" s="22">
        <v>2000</v>
      </c>
      <c r="M282" s="22">
        <v>2000</v>
      </c>
      <c r="N282" s="22"/>
      <c r="O282" s="22"/>
      <c r="P282" s="22"/>
      <c r="Q282" s="22"/>
    </row>
    <row r="283" ht="21" customHeight="1" spans="1:17">
      <c r="A283" s="79" t="s">
        <v>791</v>
      </c>
      <c r="B283" s="77" t="s">
        <v>1890</v>
      </c>
      <c r="C283" s="77" t="s">
        <v>1657</v>
      </c>
      <c r="D283" s="99" t="s">
        <v>1658</v>
      </c>
      <c r="E283" s="100">
        <v>50</v>
      </c>
      <c r="F283" s="22">
        <v>5000</v>
      </c>
      <c r="G283" s="22">
        <v>5000</v>
      </c>
      <c r="H283" s="22"/>
      <c r="I283" s="22"/>
      <c r="J283" s="22"/>
      <c r="K283" s="22"/>
      <c r="L283" s="22">
        <v>5000</v>
      </c>
      <c r="M283" s="22">
        <v>5000</v>
      </c>
      <c r="N283" s="22"/>
      <c r="O283" s="22"/>
      <c r="P283" s="22"/>
      <c r="Q283" s="22"/>
    </row>
    <row r="284" ht="21" customHeight="1" spans="1:17">
      <c r="A284" s="79" t="s">
        <v>791</v>
      </c>
      <c r="B284" s="77" t="s">
        <v>426</v>
      </c>
      <c r="C284" s="77" t="s">
        <v>1668</v>
      </c>
      <c r="D284" s="99" t="s">
        <v>1034</v>
      </c>
      <c r="E284" s="100">
        <v>1</v>
      </c>
      <c r="F284" s="22">
        <v>200000</v>
      </c>
      <c r="G284" s="22">
        <v>200000</v>
      </c>
      <c r="H284" s="22"/>
      <c r="I284" s="22"/>
      <c r="J284" s="22"/>
      <c r="K284" s="22"/>
      <c r="L284" s="22">
        <v>200000</v>
      </c>
      <c r="M284" s="22">
        <v>200000</v>
      </c>
      <c r="N284" s="22"/>
      <c r="O284" s="22"/>
      <c r="P284" s="22"/>
      <c r="Q284" s="22"/>
    </row>
    <row r="285" ht="22.5" spans="1:17">
      <c r="A285" s="79" t="s">
        <v>791</v>
      </c>
      <c r="B285" s="77" t="s">
        <v>1891</v>
      </c>
      <c r="C285" s="77" t="s">
        <v>1668</v>
      </c>
      <c r="D285" s="99" t="s">
        <v>1176</v>
      </c>
      <c r="E285" s="100">
        <v>1</v>
      </c>
      <c r="F285" s="22">
        <v>100000</v>
      </c>
      <c r="G285" s="22">
        <v>100000</v>
      </c>
      <c r="H285" s="22"/>
      <c r="I285" s="22"/>
      <c r="J285" s="22"/>
      <c r="K285" s="22"/>
      <c r="L285" s="22">
        <v>100000</v>
      </c>
      <c r="M285" s="22">
        <v>100000</v>
      </c>
      <c r="N285" s="22"/>
      <c r="O285" s="22"/>
      <c r="P285" s="22"/>
      <c r="Q285" s="22"/>
    </row>
    <row r="286" ht="22.5" spans="1:17">
      <c r="A286" s="79" t="s">
        <v>791</v>
      </c>
      <c r="B286" s="77" t="s">
        <v>1892</v>
      </c>
      <c r="C286" s="77" t="s">
        <v>1668</v>
      </c>
      <c r="D286" s="99" t="s">
        <v>1144</v>
      </c>
      <c r="E286" s="100">
        <v>6</v>
      </c>
      <c r="F286" s="22">
        <v>120000</v>
      </c>
      <c r="G286" s="22">
        <v>120000</v>
      </c>
      <c r="H286" s="22"/>
      <c r="I286" s="22"/>
      <c r="J286" s="22"/>
      <c r="K286" s="22"/>
      <c r="L286" s="22">
        <v>120000</v>
      </c>
      <c r="M286" s="22">
        <v>120000</v>
      </c>
      <c r="N286" s="22"/>
      <c r="O286" s="22"/>
      <c r="P286" s="22"/>
      <c r="Q286" s="22"/>
    </row>
    <row r="287" ht="21" customHeight="1" spans="1:17">
      <c r="A287" s="79" t="s">
        <v>791</v>
      </c>
      <c r="B287" s="77" t="s">
        <v>1893</v>
      </c>
      <c r="C287" s="77" t="s">
        <v>1894</v>
      </c>
      <c r="D287" s="99" t="s">
        <v>864</v>
      </c>
      <c r="E287" s="100">
        <v>1</v>
      </c>
      <c r="F287" s="22"/>
      <c r="G287" s="22">
        <v>4000</v>
      </c>
      <c r="H287" s="22"/>
      <c r="I287" s="22"/>
      <c r="J287" s="22"/>
      <c r="K287" s="22"/>
      <c r="L287" s="22">
        <v>4000</v>
      </c>
      <c r="M287" s="22">
        <v>4000</v>
      </c>
      <c r="N287" s="22"/>
      <c r="O287" s="22"/>
      <c r="P287" s="22"/>
      <c r="Q287" s="22"/>
    </row>
    <row r="288" ht="21" customHeight="1" spans="1:17">
      <c r="A288" s="79" t="s">
        <v>791</v>
      </c>
      <c r="B288" s="77" t="s">
        <v>1895</v>
      </c>
      <c r="C288" s="77" t="s">
        <v>1896</v>
      </c>
      <c r="D288" s="99" t="s">
        <v>1034</v>
      </c>
      <c r="E288" s="100">
        <v>1</v>
      </c>
      <c r="F288" s="22">
        <v>1300000</v>
      </c>
      <c r="G288" s="22">
        <v>1300000</v>
      </c>
      <c r="H288" s="22"/>
      <c r="I288" s="22"/>
      <c r="J288" s="22"/>
      <c r="K288" s="22"/>
      <c r="L288" s="22">
        <v>1300000</v>
      </c>
      <c r="M288" s="22">
        <v>1300000</v>
      </c>
      <c r="N288" s="22"/>
      <c r="O288" s="22"/>
      <c r="P288" s="22"/>
      <c r="Q288" s="22"/>
    </row>
    <row r="289" ht="21" customHeight="1" spans="1:17">
      <c r="A289" s="79" t="s">
        <v>791</v>
      </c>
      <c r="B289" s="77" t="s">
        <v>1897</v>
      </c>
      <c r="C289" s="77" t="s">
        <v>1660</v>
      </c>
      <c r="D289" s="99" t="s">
        <v>1225</v>
      </c>
      <c r="E289" s="100">
        <v>34</v>
      </c>
      <c r="F289" s="22"/>
      <c r="G289" s="22">
        <v>68000</v>
      </c>
      <c r="H289" s="22"/>
      <c r="I289" s="22"/>
      <c r="J289" s="22"/>
      <c r="K289" s="22"/>
      <c r="L289" s="22">
        <v>68000</v>
      </c>
      <c r="M289" s="22">
        <v>68000</v>
      </c>
      <c r="N289" s="22"/>
      <c r="O289" s="22"/>
      <c r="P289" s="22"/>
      <c r="Q289" s="22"/>
    </row>
    <row r="290" ht="21" customHeight="1" spans="1:17">
      <c r="A290" s="79" t="s">
        <v>791</v>
      </c>
      <c r="B290" s="77" t="s">
        <v>1898</v>
      </c>
      <c r="C290" s="77" t="s">
        <v>1660</v>
      </c>
      <c r="D290" s="99" t="s">
        <v>1225</v>
      </c>
      <c r="E290" s="100">
        <v>18</v>
      </c>
      <c r="F290" s="22"/>
      <c r="G290" s="22">
        <v>36000</v>
      </c>
      <c r="H290" s="22"/>
      <c r="I290" s="22"/>
      <c r="J290" s="22"/>
      <c r="K290" s="22"/>
      <c r="L290" s="22">
        <v>36000</v>
      </c>
      <c r="M290" s="22">
        <v>36000</v>
      </c>
      <c r="N290" s="22"/>
      <c r="O290" s="22"/>
      <c r="P290" s="22"/>
      <c r="Q290" s="22"/>
    </row>
    <row r="291" ht="21" customHeight="1" spans="1:17">
      <c r="A291" s="79" t="s">
        <v>791</v>
      </c>
      <c r="B291" s="77" t="s">
        <v>1899</v>
      </c>
      <c r="C291" s="77" t="s">
        <v>1786</v>
      </c>
      <c r="D291" s="99" t="s">
        <v>873</v>
      </c>
      <c r="E291" s="100">
        <v>200</v>
      </c>
      <c r="F291" s="22">
        <v>15000</v>
      </c>
      <c r="G291" s="22">
        <v>15000</v>
      </c>
      <c r="H291" s="22"/>
      <c r="I291" s="22"/>
      <c r="J291" s="22"/>
      <c r="K291" s="22"/>
      <c r="L291" s="22">
        <v>15000</v>
      </c>
      <c r="M291" s="22">
        <v>15000</v>
      </c>
      <c r="N291" s="22"/>
      <c r="O291" s="22"/>
      <c r="P291" s="22"/>
      <c r="Q291" s="22"/>
    </row>
    <row r="292" ht="21" customHeight="1" spans="1:17">
      <c r="A292" s="79" t="s">
        <v>791</v>
      </c>
      <c r="B292" s="77" t="s">
        <v>1900</v>
      </c>
      <c r="C292" s="77" t="s">
        <v>1786</v>
      </c>
      <c r="D292" s="99" t="s">
        <v>1645</v>
      </c>
      <c r="E292" s="100">
        <v>40</v>
      </c>
      <c r="F292" s="22">
        <v>20000</v>
      </c>
      <c r="G292" s="22">
        <v>20000</v>
      </c>
      <c r="H292" s="22"/>
      <c r="I292" s="22"/>
      <c r="J292" s="22"/>
      <c r="K292" s="22"/>
      <c r="L292" s="22">
        <v>20000</v>
      </c>
      <c r="M292" s="22">
        <v>20000</v>
      </c>
      <c r="N292" s="22"/>
      <c r="O292" s="22"/>
      <c r="P292" s="22"/>
      <c r="Q292" s="22"/>
    </row>
    <row r="293" ht="22.5" spans="1:17">
      <c r="A293" s="79" t="s">
        <v>791</v>
      </c>
      <c r="B293" s="77" t="s">
        <v>1901</v>
      </c>
      <c r="C293" s="77" t="s">
        <v>1786</v>
      </c>
      <c r="D293" s="99" t="s">
        <v>864</v>
      </c>
      <c r="E293" s="100">
        <v>4</v>
      </c>
      <c r="F293" s="22">
        <v>4000</v>
      </c>
      <c r="G293" s="22">
        <v>4000</v>
      </c>
      <c r="H293" s="22"/>
      <c r="I293" s="22"/>
      <c r="J293" s="22"/>
      <c r="K293" s="22"/>
      <c r="L293" s="22">
        <v>4000</v>
      </c>
      <c r="M293" s="22">
        <v>4000</v>
      </c>
      <c r="N293" s="22"/>
      <c r="O293" s="22"/>
      <c r="P293" s="22"/>
      <c r="Q293" s="22"/>
    </row>
    <row r="294" ht="22.5" spans="1:17">
      <c r="A294" s="79" t="s">
        <v>791</v>
      </c>
      <c r="B294" s="77" t="s">
        <v>1902</v>
      </c>
      <c r="C294" s="77" t="s">
        <v>1786</v>
      </c>
      <c r="D294" s="99" t="s">
        <v>864</v>
      </c>
      <c r="E294" s="100">
        <v>1</v>
      </c>
      <c r="F294" s="22">
        <v>20000</v>
      </c>
      <c r="G294" s="22">
        <v>20000</v>
      </c>
      <c r="H294" s="22"/>
      <c r="I294" s="22"/>
      <c r="J294" s="22"/>
      <c r="K294" s="22"/>
      <c r="L294" s="22">
        <v>20000</v>
      </c>
      <c r="M294" s="22">
        <v>20000</v>
      </c>
      <c r="N294" s="22"/>
      <c r="O294" s="22"/>
      <c r="P294" s="22"/>
      <c r="Q294" s="22"/>
    </row>
    <row r="295" ht="21" customHeight="1" spans="1:17">
      <c r="A295" s="79" t="s">
        <v>791</v>
      </c>
      <c r="B295" s="77" t="s">
        <v>1775</v>
      </c>
      <c r="C295" s="77" t="s">
        <v>1742</v>
      </c>
      <c r="D295" s="99" t="s">
        <v>1225</v>
      </c>
      <c r="E295" s="100">
        <v>2</v>
      </c>
      <c r="F295" s="22"/>
      <c r="G295" s="22">
        <v>20000</v>
      </c>
      <c r="H295" s="22"/>
      <c r="I295" s="22"/>
      <c r="J295" s="22"/>
      <c r="K295" s="22"/>
      <c r="L295" s="22">
        <v>20000</v>
      </c>
      <c r="M295" s="22">
        <v>20000</v>
      </c>
      <c r="N295" s="22"/>
      <c r="O295" s="22"/>
      <c r="P295" s="22"/>
      <c r="Q295" s="22"/>
    </row>
    <row r="296" ht="21" customHeight="1" spans="1:17">
      <c r="A296" s="79" t="s">
        <v>791</v>
      </c>
      <c r="B296" s="77" t="s">
        <v>1680</v>
      </c>
      <c r="C296" s="77" t="s">
        <v>1681</v>
      </c>
      <c r="D296" s="99" t="s">
        <v>1182</v>
      </c>
      <c r="E296" s="100">
        <v>1</v>
      </c>
      <c r="F296" s="22"/>
      <c r="G296" s="22">
        <v>1000</v>
      </c>
      <c r="H296" s="22"/>
      <c r="I296" s="22"/>
      <c r="J296" s="22"/>
      <c r="K296" s="22"/>
      <c r="L296" s="22">
        <v>1000</v>
      </c>
      <c r="M296" s="22">
        <v>1000</v>
      </c>
      <c r="N296" s="22"/>
      <c r="O296" s="22"/>
      <c r="P296" s="22"/>
      <c r="Q296" s="22"/>
    </row>
    <row r="297" ht="21" customHeight="1" spans="1:17">
      <c r="A297" s="79" t="s">
        <v>791</v>
      </c>
      <c r="B297" s="77" t="s">
        <v>1903</v>
      </c>
      <c r="C297" s="77" t="s">
        <v>1904</v>
      </c>
      <c r="D297" s="99" t="s">
        <v>1645</v>
      </c>
      <c r="E297" s="100">
        <v>40</v>
      </c>
      <c r="F297" s="22">
        <v>32000</v>
      </c>
      <c r="G297" s="22">
        <v>32000</v>
      </c>
      <c r="H297" s="22"/>
      <c r="I297" s="22"/>
      <c r="J297" s="22"/>
      <c r="K297" s="22"/>
      <c r="L297" s="22">
        <v>32000</v>
      </c>
      <c r="M297" s="22">
        <v>32000</v>
      </c>
      <c r="N297" s="22"/>
      <c r="O297" s="22"/>
      <c r="P297" s="22"/>
      <c r="Q297" s="22"/>
    </row>
    <row r="298" ht="21" customHeight="1" spans="1:17">
      <c r="A298" s="79" t="s">
        <v>791</v>
      </c>
      <c r="B298" s="77" t="s">
        <v>1665</v>
      </c>
      <c r="C298" s="77" t="s">
        <v>1666</v>
      </c>
      <c r="D298" s="99" t="s">
        <v>1182</v>
      </c>
      <c r="E298" s="100">
        <v>34</v>
      </c>
      <c r="F298" s="22"/>
      <c r="G298" s="22">
        <v>204000</v>
      </c>
      <c r="H298" s="22"/>
      <c r="I298" s="22"/>
      <c r="J298" s="22"/>
      <c r="K298" s="22"/>
      <c r="L298" s="22">
        <v>204000</v>
      </c>
      <c r="M298" s="22">
        <v>204000</v>
      </c>
      <c r="N298" s="22"/>
      <c r="O298" s="22"/>
      <c r="P298" s="22"/>
      <c r="Q298" s="22"/>
    </row>
    <row r="299" ht="22.5" spans="1:17">
      <c r="A299" s="79" t="s">
        <v>791</v>
      </c>
      <c r="B299" s="77" t="s">
        <v>1905</v>
      </c>
      <c r="C299" s="77" t="s">
        <v>1666</v>
      </c>
      <c r="D299" s="99" t="s">
        <v>1182</v>
      </c>
      <c r="E299" s="100">
        <v>3</v>
      </c>
      <c r="F299" s="22"/>
      <c r="G299" s="22">
        <v>18000</v>
      </c>
      <c r="H299" s="22"/>
      <c r="I299" s="22"/>
      <c r="J299" s="22"/>
      <c r="K299" s="22"/>
      <c r="L299" s="22">
        <v>18000</v>
      </c>
      <c r="M299" s="22">
        <v>18000</v>
      </c>
      <c r="N299" s="22"/>
      <c r="O299" s="22"/>
      <c r="P299" s="22"/>
      <c r="Q299" s="22"/>
    </row>
    <row r="300" ht="33.75" spans="1:17">
      <c r="A300" s="79" t="s">
        <v>791</v>
      </c>
      <c r="B300" s="77" t="s">
        <v>1906</v>
      </c>
      <c r="C300" s="77" t="s">
        <v>1666</v>
      </c>
      <c r="D300" s="99" t="s">
        <v>1182</v>
      </c>
      <c r="E300" s="100">
        <v>1</v>
      </c>
      <c r="F300" s="22"/>
      <c r="G300" s="22">
        <v>5900</v>
      </c>
      <c r="H300" s="22"/>
      <c r="I300" s="22"/>
      <c r="J300" s="22"/>
      <c r="K300" s="22"/>
      <c r="L300" s="22">
        <v>5900</v>
      </c>
      <c r="M300" s="22">
        <v>5900</v>
      </c>
      <c r="N300" s="22"/>
      <c r="O300" s="22"/>
      <c r="P300" s="22"/>
      <c r="Q300" s="22"/>
    </row>
    <row r="301" ht="22.5" spans="1:17">
      <c r="A301" s="79" t="s">
        <v>791</v>
      </c>
      <c r="B301" s="77" t="s">
        <v>1907</v>
      </c>
      <c r="C301" s="77" t="s">
        <v>1666</v>
      </c>
      <c r="D301" s="99" t="s">
        <v>1182</v>
      </c>
      <c r="E301" s="100">
        <v>1</v>
      </c>
      <c r="F301" s="22"/>
      <c r="G301" s="22">
        <v>6000</v>
      </c>
      <c r="H301" s="22"/>
      <c r="I301" s="22"/>
      <c r="J301" s="22"/>
      <c r="K301" s="22"/>
      <c r="L301" s="22">
        <v>6000</v>
      </c>
      <c r="M301" s="22">
        <v>6000</v>
      </c>
      <c r="N301" s="22"/>
      <c r="O301" s="22"/>
      <c r="P301" s="22"/>
      <c r="Q301" s="22"/>
    </row>
    <row r="302" ht="22.5" spans="1:17">
      <c r="A302" s="79" t="s">
        <v>791</v>
      </c>
      <c r="B302" s="77" t="s">
        <v>1908</v>
      </c>
      <c r="C302" s="77" t="s">
        <v>1666</v>
      </c>
      <c r="D302" s="99" t="s">
        <v>1909</v>
      </c>
      <c r="E302" s="100">
        <v>2</v>
      </c>
      <c r="F302" s="22"/>
      <c r="G302" s="22">
        <v>12000</v>
      </c>
      <c r="H302" s="22"/>
      <c r="I302" s="22"/>
      <c r="J302" s="22"/>
      <c r="K302" s="22"/>
      <c r="L302" s="22">
        <v>12000</v>
      </c>
      <c r="M302" s="22">
        <v>12000</v>
      </c>
      <c r="N302" s="22"/>
      <c r="O302" s="22"/>
      <c r="P302" s="22"/>
      <c r="Q302" s="22"/>
    </row>
    <row r="303" ht="22.5" spans="1:17">
      <c r="A303" s="79" t="s">
        <v>791</v>
      </c>
      <c r="B303" s="77" t="s">
        <v>1910</v>
      </c>
      <c r="C303" s="77" t="s">
        <v>1666</v>
      </c>
      <c r="D303" s="99" t="s">
        <v>1182</v>
      </c>
      <c r="E303" s="100">
        <v>2</v>
      </c>
      <c r="F303" s="22"/>
      <c r="G303" s="22">
        <v>12000</v>
      </c>
      <c r="H303" s="22"/>
      <c r="I303" s="22"/>
      <c r="J303" s="22"/>
      <c r="K303" s="22"/>
      <c r="L303" s="22">
        <v>12000</v>
      </c>
      <c r="M303" s="22">
        <v>12000</v>
      </c>
      <c r="N303" s="22"/>
      <c r="O303" s="22"/>
      <c r="P303" s="22"/>
      <c r="Q303" s="22"/>
    </row>
    <row r="304" ht="21" customHeight="1" spans="1:17">
      <c r="A304" s="79" t="s">
        <v>791</v>
      </c>
      <c r="B304" s="77" t="s">
        <v>1911</v>
      </c>
      <c r="C304" s="77" t="s">
        <v>1666</v>
      </c>
      <c r="D304" s="99" t="s">
        <v>1182</v>
      </c>
      <c r="E304" s="100">
        <v>2</v>
      </c>
      <c r="F304" s="22"/>
      <c r="G304" s="22">
        <v>10000</v>
      </c>
      <c r="H304" s="22"/>
      <c r="I304" s="22"/>
      <c r="J304" s="22"/>
      <c r="K304" s="22"/>
      <c r="L304" s="22">
        <v>10000</v>
      </c>
      <c r="M304" s="22">
        <v>10000</v>
      </c>
      <c r="N304" s="22"/>
      <c r="O304" s="22"/>
      <c r="P304" s="22"/>
      <c r="Q304" s="22"/>
    </row>
    <row r="305" ht="21" customHeight="1" spans="1:17">
      <c r="A305" s="79" t="s">
        <v>791</v>
      </c>
      <c r="B305" s="77" t="s">
        <v>1912</v>
      </c>
      <c r="C305" s="77" t="s">
        <v>1666</v>
      </c>
      <c r="D305" s="99" t="s">
        <v>1182</v>
      </c>
      <c r="E305" s="100">
        <v>18</v>
      </c>
      <c r="F305" s="22"/>
      <c r="G305" s="22">
        <v>108000</v>
      </c>
      <c r="H305" s="22"/>
      <c r="I305" s="22"/>
      <c r="J305" s="22"/>
      <c r="K305" s="22"/>
      <c r="L305" s="22">
        <v>108000</v>
      </c>
      <c r="M305" s="22">
        <v>108000</v>
      </c>
      <c r="N305" s="22"/>
      <c r="O305" s="22"/>
      <c r="P305" s="22"/>
      <c r="Q305" s="22"/>
    </row>
    <row r="306" ht="22.5" spans="1:17">
      <c r="A306" s="79" t="s">
        <v>791</v>
      </c>
      <c r="B306" s="77" t="s">
        <v>1913</v>
      </c>
      <c r="C306" s="77" t="s">
        <v>1666</v>
      </c>
      <c r="D306" s="99" t="s">
        <v>1182</v>
      </c>
      <c r="E306" s="100">
        <v>1</v>
      </c>
      <c r="F306" s="22"/>
      <c r="G306" s="22">
        <v>6000</v>
      </c>
      <c r="H306" s="22"/>
      <c r="I306" s="22"/>
      <c r="J306" s="22"/>
      <c r="K306" s="22"/>
      <c r="L306" s="22">
        <v>6000</v>
      </c>
      <c r="M306" s="22">
        <v>6000</v>
      </c>
      <c r="N306" s="22"/>
      <c r="O306" s="22"/>
      <c r="P306" s="22"/>
      <c r="Q306" s="22"/>
    </row>
    <row r="307" ht="21" customHeight="1" spans="1:17">
      <c r="A307" s="79" t="s">
        <v>791</v>
      </c>
      <c r="B307" s="77" t="s">
        <v>1720</v>
      </c>
      <c r="C307" s="77" t="s">
        <v>1721</v>
      </c>
      <c r="D307" s="99" t="s">
        <v>1182</v>
      </c>
      <c r="E307" s="100">
        <v>1</v>
      </c>
      <c r="F307" s="22"/>
      <c r="G307" s="22">
        <v>3000</v>
      </c>
      <c r="H307" s="22"/>
      <c r="I307" s="22"/>
      <c r="J307" s="22"/>
      <c r="K307" s="22"/>
      <c r="L307" s="22">
        <v>3000</v>
      </c>
      <c r="M307" s="22">
        <v>3000</v>
      </c>
      <c r="N307" s="22"/>
      <c r="O307" s="22"/>
      <c r="P307" s="22"/>
      <c r="Q307" s="22"/>
    </row>
    <row r="308" ht="21" customHeight="1" spans="1:17">
      <c r="A308" s="79" t="s">
        <v>791</v>
      </c>
      <c r="B308" s="77" t="s">
        <v>1692</v>
      </c>
      <c r="C308" s="77" t="s">
        <v>1693</v>
      </c>
      <c r="D308" s="99" t="s">
        <v>864</v>
      </c>
      <c r="E308" s="100">
        <v>3</v>
      </c>
      <c r="F308" s="22">
        <v>2400</v>
      </c>
      <c r="G308" s="22">
        <v>2400</v>
      </c>
      <c r="H308" s="22"/>
      <c r="I308" s="22"/>
      <c r="J308" s="22"/>
      <c r="K308" s="22"/>
      <c r="L308" s="22">
        <v>2400</v>
      </c>
      <c r="M308" s="22">
        <v>2400</v>
      </c>
      <c r="N308" s="22"/>
      <c r="O308" s="22"/>
      <c r="P308" s="22"/>
      <c r="Q308" s="22"/>
    </row>
    <row r="309" ht="22.5" spans="1:17">
      <c r="A309" s="79" t="s">
        <v>791</v>
      </c>
      <c r="B309" s="77" t="s">
        <v>1914</v>
      </c>
      <c r="C309" s="77" t="s">
        <v>1915</v>
      </c>
      <c r="D309" s="99" t="s">
        <v>1182</v>
      </c>
      <c r="E309" s="100">
        <v>1</v>
      </c>
      <c r="F309" s="22"/>
      <c r="G309" s="22">
        <v>18000</v>
      </c>
      <c r="H309" s="22"/>
      <c r="I309" s="22"/>
      <c r="J309" s="22"/>
      <c r="K309" s="22"/>
      <c r="L309" s="22">
        <v>18000</v>
      </c>
      <c r="M309" s="22">
        <v>18000</v>
      </c>
      <c r="N309" s="22"/>
      <c r="O309" s="22"/>
      <c r="P309" s="22"/>
      <c r="Q309" s="22"/>
    </row>
    <row r="310" ht="22.5" spans="1:17">
      <c r="A310" s="79" t="s">
        <v>791</v>
      </c>
      <c r="B310" s="77" t="s">
        <v>1916</v>
      </c>
      <c r="C310" s="77" t="s">
        <v>1915</v>
      </c>
      <c r="D310" s="99" t="s">
        <v>1182</v>
      </c>
      <c r="E310" s="100">
        <v>1</v>
      </c>
      <c r="F310" s="22"/>
      <c r="G310" s="22">
        <v>3000</v>
      </c>
      <c r="H310" s="22"/>
      <c r="I310" s="22"/>
      <c r="J310" s="22"/>
      <c r="K310" s="22"/>
      <c r="L310" s="22">
        <v>3000</v>
      </c>
      <c r="M310" s="22">
        <v>3000</v>
      </c>
      <c r="N310" s="22"/>
      <c r="O310" s="22"/>
      <c r="P310" s="22"/>
      <c r="Q310" s="22"/>
    </row>
    <row r="311" ht="21" customHeight="1" spans="1:17">
      <c r="A311" s="79" t="s">
        <v>791</v>
      </c>
      <c r="B311" s="77" t="s">
        <v>1785</v>
      </c>
      <c r="C311" s="77" t="s">
        <v>1917</v>
      </c>
      <c r="D311" s="99" t="s">
        <v>1645</v>
      </c>
      <c r="E311" s="100">
        <v>26</v>
      </c>
      <c r="F311" s="22">
        <v>20800</v>
      </c>
      <c r="G311" s="22">
        <v>20800</v>
      </c>
      <c r="H311" s="22"/>
      <c r="I311" s="22"/>
      <c r="J311" s="22"/>
      <c r="K311" s="22"/>
      <c r="L311" s="22">
        <v>20800</v>
      </c>
      <c r="M311" s="22">
        <v>20800</v>
      </c>
      <c r="N311" s="22"/>
      <c r="O311" s="22"/>
      <c r="P311" s="22"/>
      <c r="Q311" s="22"/>
    </row>
    <row r="312" ht="21" customHeight="1" spans="1:17">
      <c r="A312" s="79" t="s">
        <v>791</v>
      </c>
      <c r="B312" s="77" t="s">
        <v>1700</v>
      </c>
      <c r="C312" s="77" t="s">
        <v>1777</v>
      </c>
      <c r="D312" s="99" t="s">
        <v>882</v>
      </c>
      <c r="E312" s="100">
        <v>400</v>
      </c>
      <c r="F312" s="22">
        <v>400000</v>
      </c>
      <c r="G312" s="22">
        <v>400000</v>
      </c>
      <c r="H312" s="22"/>
      <c r="I312" s="22"/>
      <c r="J312" s="22"/>
      <c r="K312" s="22"/>
      <c r="L312" s="22">
        <v>400000</v>
      </c>
      <c r="M312" s="22">
        <v>400000</v>
      </c>
      <c r="N312" s="22"/>
      <c r="O312" s="22"/>
      <c r="P312" s="22"/>
      <c r="Q312" s="22"/>
    </row>
    <row r="313" ht="21" customHeight="1" spans="1:17">
      <c r="A313" s="79" t="s">
        <v>791</v>
      </c>
      <c r="B313" s="77" t="s">
        <v>1918</v>
      </c>
      <c r="C313" s="77" t="s">
        <v>1777</v>
      </c>
      <c r="D313" s="99" t="s">
        <v>1631</v>
      </c>
      <c r="E313" s="100">
        <v>10</v>
      </c>
      <c r="F313" s="22">
        <v>15000</v>
      </c>
      <c r="G313" s="22">
        <v>15000</v>
      </c>
      <c r="H313" s="22"/>
      <c r="I313" s="22"/>
      <c r="J313" s="22"/>
      <c r="K313" s="22"/>
      <c r="L313" s="22">
        <v>15000</v>
      </c>
      <c r="M313" s="22">
        <v>15000</v>
      </c>
      <c r="N313" s="22"/>
      <c r="O313" s="22"/>
      <c r="P313" s="22"/>
      <c r="Q313" s="22"/>
    </row>
    <row r="314" ht="22.5" spans="1:17">
      <c r="A314" s="79" t="s">
        <v>791</v>
      </c>
      <c r="B314" s="77" t="s">
        <v>1919</v>
      </c>
      <c r="C314" s="77" t="s">
        <v>1920</v>
      </c>
      <c r="D314" s="99" t="s">
        <v>1852</v>
      </c>
      <c r="E314" s="100">
        <v>2</v>
      </c>
      <c r="F314" s="22"/>
      <c r="G314" s="22">
        <v>100000</v>
      </c>
      <c r="H314" s="22"/>
      <c r="I314" s="22"/>
      <c r="J314" s="22"/>
      <c r="K314" s="22"/>
      <c r="L314" s="22">
        <v>100000</v>
      </c>
      <c r="M314" s="22">
        <v>100000</v>
      </c>
      <c r="N314" s="22"/>
      <c r="O314" s="22"/>
      <c r="P314" s="22"/>
      <c r="Q314" s="22"/>
    </row>
    <row r="315" ht="21" customHeight="1" spans="1:17">
      <c r="A315" s="79" t="s">
        <v>767</v>
      </c>
      <c r="B315" s="77" t="s">
        <v>1921</v>
      </c>
      <c r="C315" s="77" t="s">
        <v>1777</v>
      </c>
      <c r="D315" s="99" t="s">
        <v>1852</v>
      </c>
      <c r="E315" s="100">
        <v>600</v>
      </c>
      <c r="F315" s="22">
        <v>15000</v>
      </c>
      <c r="G315" s="22">
        <v>15000</v>
      </c>
      <c r="H315" s="22">
        <v>15000</v>
      </c>
      <c r="I315" s="22"/>
      <c r="J315" s="22"/>
      <c r="K315" s="22"/>
      <c r="L315" s="22"/>
      <c r="M315" s="22"/>
      <c r="N315" s="22"/>
      <c r="O315" s="22"/>
      <c r="P315" s="22"/>
      <c r="Q315" s="22"/>
    </row>
    <row r="316" ht="22.5" spans="1:17">
      <c r="A316" s="79" t="s">
        <v>767</v>
      </c>
      <c r="B316" s="77" t="s">
        <v>1922</v>
      </c>
      <c r="C316" s="77" t="s">
        <v>1777</v>
      </c>
      <c r="D316" s="99" t="s">
        <v>1852</v>
      </c>
      <c r="E316" s="100">
        <v>55</v>
      </c>
      <c r="F316" s="22">
        <v>1100</v>
      </c>
      <c r="G316" s="22">
        <v>1100</v>
      </c>
      <c r="H316" s="22">
        <v>1100</v>
      </c>
      <c r="I316" s="22"/>
      <c r="J316" s="22"/>
      <c r="K316" s="22"/>
      <c r="L316" s="22"/>
      <c r="M316" s="22"/>
      <c r="N316" s="22"/>
      <c r="O316" s="22"/>
      <c r="P316" s="22"/>
      <c r="Q316" s="22"/>
    </row>
    <row r="317" ht="22.5" spans="1:17">
      <c r="A317" s="79" t="s">
        <v>767</v>
      </c>
      <c r="B317" s="77" t="s">
        <v>1923</v>
      </c>
      <c r="C317" s="77" t="s">
        <v>1777</v>
      </c>
      <c r="D317" s="99" t="s">
        <v>1852</v>
      </c>
      <c r="E317" s="100">
        <v>1070</v>
      </c>
      <c r="F317" s="22">
        <v>21400</v>
      </c>
      <c r="G317" s="22">
        <v>21400</v>
      </c>
      <c r="H317" s="22">
        <v>21400</v>
      </c>
      <c r="I317" s="22"/>
      <c r="J317" s="22"/>
      <c r="K317" s="22"/>
      <c r="L317" s="22"/>
      <c r="M317" s="22"/>
      <c r="N317" s="22"/>
      <c r="O317" s="22"/>
      <c r="P317" s="22"/>
      <c r="Q317" s="22"/>
    </row>
    <row r="318" ht="22.5" spans="1:17">
      <c r="A318" s="79" t="s">
        <v>767</v>
      </c>
      <c r="B318" s="77" t="s">
        <v>1924</v>
      </c>
      <c r="C318" s="77" t="s">
        <v>1777</v>
      </c>
      <c r="D318" s="99" t="s">
        <v>1852</v>
      </c>
      <c r="E318" s="100">
        <v>100</v>
      </c>
      <c r="F318" s="22">
        <v>9000</v>
      </c>
      <c r="G318" s="22">
        <v>9000</v>
      </c>
      <c r="H318" s="22">
        <v>9000</v>
      </c>
      <c r="I318" s="22"/>
      <c r="J318" s="22"/>
      <c r="K318" s="22"/>
      <c r="L318" s="22"/>
      <c r="M318" s="22"/>
      <c r="N318" s="22"/>
      <c r="O318" s="22"/>
      <c r="P318" s="22"/>
      <c r="Q318" s="22"/>
    </row>
    <row r="319" ht="22.5" spans="1:17">
      <c r="A319" s="79" t="s">
        <v>767</v>
      </c>
      <c r="B319" s="77" t="s">
        <v>1925</v>
      </c>
      <c r="C319" s="77" t="s">
        <v>1777</v>
      </c>
      <c r="D319" s="99" t="s">
        <v>1852</v>
      </c>
      <c r="E319" s="100">
        <v>210</v>
      </c>
      <c r="F319" s="22">
        <v>10500</v>
      </c>
      <c r="G319" s="22">
        <v>10500</v>
      </c>
      <c r="H319" s="22">
        <v>10500</v>
      </c>
      <c r="I319" s="22"/>
      <c r="J319" s="22"/>
      <c r="K319" s="22"/>
      <c r="L319" s="22"/>
      <c r="M319" s="22"/>
      <c r="N319" s="22"/>
      <c r="O319" s="22"/>
      <c r="P319" s="22"/>
      <c r="Q319" s="22"/>
    </row>
    <row r="320" ht="22.5" spans="1:17">
      <c r="A320" s="79" t="s">
        <v>767</v>
      </c>
      <c r="B320" s="77" t="s">
        <v>1926</v>
      </c>
      <c r="C320" s="77" t="s">
        <v>1777</v>
      </c>
      <c r="D320" s="99" t="s">
        <v>1852</v>
      </c>
      <c r="E320" s="100">
        <v>500</v>
      </c>
      <c r="F320" s="22">
        <v>10000</v>
      </c>
      <c r="G320" s="22">
        <v>10000</v>
      </c>
      <c r="H320" s="22">
        <v>10000</v>
      </c>
      <c r="I320" s="22"/>
      <c r="J320" s="22"/>
      <c r="K320" s="22"/>
      <c r="L320" s="22"/>
      <c r="M320" s="22"/>
      <c r="N320" s="22"/>
      <c r="O320" s="22"/>
      <c r="P320" s="22"/>
      <c r="Q320" s="22"/>
    </row>
    <row r="321" ht="22.5" spans="1:17">
      <c r="A321" s="79" t="s">
        <v>767</v>
      </c>
      <c r="B321" s="77" t="s">
        <v>1927</v>
      </c>
      <c r="C321" s="77" t="s">
        <v>1777</v>
      </c>
      <c r="D321" s="99" t="s">
        <v>1852</v>
      </c>
      <c r="E321" s="100">
        <v>214</v>
      </c>
      <c r="F321" s="22">
        <v>5350</v>
      </c>
      <c r="G321" s="22">
        <v>5350</v>
      </c>
      <c r="H321" s="22">
        <v>5350</v>
      </c>
      <c r="I321" s="22"/>
      <c r="J321" s="22"/>
      <c r="K321" s="22"/>
      <c r="L321" s="22"/>
      <c r="M321" s="22"/>
      <c r="N321" s="22"/>
      <c r="O321" s="22"/>
      <c r="P321" s="22"/>
      <c r="Q321" s="22"/>
    </row>
    <row r="322" ht="21" customHeight="1" spans="1:17">
      <c r="A322" s="79" t="s">
        <v>775</v>
      </c>
      <c r="B322" s="77" t="s">
        <v>1671</v>
      </c>
      <c r="C322" s="77" t="s">
        <v>1647</v>
      </c>
      <c r="D322" s="99" t="s">
        <v>1182</v>
      </c>
      <c r="E322" s="100">
        <v>7</v>
      </c>
      <c r="F322" s="22">
        <v>9800</v>
      </c>
      <c r="G322" s="22">
        <v>9800</v>
      </c>
      <c r="H322" s="22">
        <v>9800</v>
      </c>
      <c r="I322" s="22"/>
      <c r="J322" s="22"/>
      <c r="K322" s="22"/>
      <c r="L322" s="22"/>
      <c r="M322" s="22"/>
      <c r="N322" s="22"/>
      <c r="O322" s="22"/>
      <c r="P322" s="22"/>
      <c r="Q322" s="22"/>
    </row>
    <row r="323" ht="21" customHeight="1" spans="1:17">
      <c r="A323" s="79" t="s">
        <v>775</v>
      </c>
      <c r="B323" s="77" t="s">
        <v>1665</v>
      </c>
      <c r="C323" s="77" t="s">
        <v>1666</v>
      </c>
      <c r="D323" s="99" t="s">
        <v>1182</v>
      </c>
      <c r="E323" s="100">
        <v>22</v>
      </c>
      <c r="F323" s="22">
        <v>22000</v>
      </c>
      <c r="G323" s="22">
        <v>22000</v>
      </c>
      <c r="H323" s="22">
        <v>22000</v>
      </c>
      <c r="I323" s="22"/>
      <c r="J323" s="22"/>
      <c r="K323" s="22"/>
      <c r="L323" s="22"/>
      <c r="M323" s="22"/>
      <c r="N323" s="22"/>
      <c r="O323" s="22"/>
      <c r="P323" s="22"/>
      <c r="Q323" s="22"/>
    </row>
    <row r="324" ht="21" customHeight="1" spans="1:17">
      <c r="A324" s="76" t="s">
        <v>73</v>
      </c>
      <c r="B324" s="23"/>
      <c r="C324" s="23"/>
      <c r="D324" s="23"/>
      <c r="E324" s="23"/>
      <c r="F324" s="22">
        <v>4000</v>
      </c>
      <c r="G324" s="22">
        <v>4000</v>
      </c>
      <c r="H324" s="22"/>
      <c r="I324" s="22"/>
      <c r="J324" s="22"/>
      <c r="K324" s="22"/>
      <c r="L324" s="22">
        <v>4000</v>
      </c>
      <c r="M324" s="22">
        <v>4000</v>
      </c>
      <c r="N324" s="22"/>
      <c r="O324" s="22"/>
      <c r="P324" s="22"/>
      <c r="Q324" s="22"/>
    </row>
    <row r="325" ht="21" customHeight="1" spans="1:17">
      <c r="A325" s="79" t="s">
        <v>304</v>
      </c>
      <c r="B325" s="77" t="s">
        <v>1656</v>
      </c>
      <c r="C325" s="77" t="s">
        <v>1657</v>
      </c>
      <c r="D325" s="99" t="s">
        <v>1557</v>
      </c>
      <c r="E325" s="100">
        <v>20</v>
      </c>
      <c r="F325" s="22">
        <v>4000</v>
      </c>
      <c r="G325" s="22">
        <v>4000</v>
      </c>
      <c r="H325" s="22"/>
      <c r="I325" s="22"/>
      <c r="J325" s="22"/>
      <c r="K325" s="22"/>
      <c r="L325" s="22">
        <v>4000</v>
      </c>
      <c r="M325" s="22">
        <v>4000</v>
      </c>
      <c r="N325" s="22"/>
      <c r="O325" s="22"/>
      <c r="P325" s="22"/>
      <c r="Q325" s="22"/>
    </row>
    <row r="326" ht="21" customHeight="1" spans="1:17">
      <c r="A326" s="76" t="s">
        <v>77</v>
      </c>
      <c r="B326" s="23"/>
      <c r="C326" s="23"/>
      <c r="D326" s="23"/>
      <c r="E326" s="23"/>
      <c r="F326" s="22">
        <v>101000</v>
      </c>
      <c r="G326" s="22">
        <v>235500</v>
      </c>
      <c r="H326" s="22">
        <v>2100</v>
      </c>
      <c r="I326" s="22"/>
      <c r="J326" s="22"/>
      <c r="K326" s="22"/>
      <c r="L326" s="22">
        <v>233400</v>
      </c>
      <c r="M326" s="22">
        <v>233400</v>
      </c>
      <c r="N326" s="22"/>
      <c r="O326" s="22"/>
      <c r="P326" s="22"/>
      <c r="Q326" s="22"/>
    </row>
    <row r="327" ht="21" customHeight="1" spans="1:17">
      <c r="A327" s="79" t="s">
        <v>808</v>
      </c>
      <c r="B327" s="77" t="s">
        <v>1928</v>
      </c>
      <c r="C327" s="77" t="s">
        <v>1884</v>
      </c>
      <c r="D327" s="99" t="s">
        <v>1182</v>
      </c>
      <c r="E327" s="100">
        <v>1</v>
      </c>
      <c r="F327" s="22">
        <v>6000</v>
      </c>
      <c r="G327" s="22">
        <v>6000</v>
      </c>
      <c r="H327" s="22"/>
      <c r="I327" s="22"/>
      <c r="J327" s="22"/>
      <c r="K327" s="22"/>
      <c r="L327" s="22">
        <v>6000</v>
      </c>
      <c r="M327" s="22">
        <v>6000</v>
      </c>
      <c r="N327" s="22"/>
      <c r="O327" s="22"/>
      <c r="P327" s="22"/>
      <c r="Q327" s="22"/>
    </row>
    <row r="328" ht="21" customHeight="1" spans="1:17">
      <c r="A328" s="79" t="s">
        <v>808</v>
      </c>
      <c r="B328" s="77" t="s">
        <v>1671</v>
      </c>
      <c r="C328" s="77" t="s">
        <v>1647</v>
      </c>
      <c r="D328" s="99" t="s">
        <v>1182</v>
      </c>
      <c r="E328" s="100">
        <v>4</v>
      </c>
      <c r="F328" s="22"/>
      <c r="G328" s="22">
        <v>28000</v>
      </c>
      <c r="H328" s="22"/>
      <c r="I328" s="22"/>
      <c r="J328" s="22"/>
      <c r="K328" s="22"/>
      <c r="L328" s="22">
        <v>28000</v>
      </c>
      <c r="M328" s="22">
        <v>28000</v>
      </c>
      <c r="N328" s="22"/>
      <c r="O328" s="22"/>
      <c r="P328" s="22"/>
      <c r="Q328" s="22"/>
    </row>
    <row r="329" ht="21" customHeight="1" spans="1:17">
      <c r="A329" s="79" t="s">
        <v>808</v>
      </c>
      <c r="B329" s="77" t="s">
        <v>1929</v>
      </c>
      <c r="C329" s="77" t="s">
        <v>1930</v>
      </c>
      <c r="D329" s="99" t="s">
        <v>1182</v>
      </c>
      <c r="E329" s="100">
        <v>1</v>
      </c>
      <c r="F329" s="22"/>
      <c r="G329" s="22">
        <v>18000</v>
      </c>
      <c r="H329" s="22"/>
      <c r="I329" s="22"/>
      <c r="J329" s="22"/>
      <c r="K329" s="22"/>
      <c r="L329" s="22">
        <v>18000</v>
      </c>
      <c r="M329" s="22">
        <v>18000</v>
      </c>
      <c r="N329" s="22"/>
      <c r="O329" s="22"/>
      <c r="P329" s="22"/>
      <c r="Q329" s="22"/>
    </row>
    <row r="330" ht="21" customHeight="1" spans="1:17">
      <c r="A330" s="79" t="s">
        <v>808</v>
      </c>
      <c r="B330" s="77" t="s">
        <v>1688</v>
      </c>
      <c r="C330" s="77" t="s">
        <v>1666</v>
      </c>
      <c r="D330" s="99" t="s">
        <v>1182</v>
      </c>
      <c r="E330" s="100">
        <v>6</v>
      </c>
      <c r="F330" s="22"/>
      <c r="G330" s="22">
        <v>36000</v>
      </c>
      <c r="H330" s="22"/>
      <c r="I330" s="22"/>
      <c r="J330" s="22"/>
      <c r="K330" s="22"/>
      <c r="L330" s="22">
        <v>36000</v>
      </c>
      <c r="M330" s="22">
        <v>36000</v>
      </c>
      <c r="N330" s="22"/>
      <c r="O330" s="22"/>
      <c r="P330" s="22"/>
      <c r="Q330" s="22"/>
    </row>
    <row r="331" ht="21" customHeight="1" spans="1:17">
      <c r="A331" s="79" t="s">
        <v>808</v>
      </c>
      <c r="B331" s="77" t="s">
        <v>1692</v>
      </c>
      <c r="C331" s="77" t="s">
        <v>1693</v>
      </c>
      <c r="D331" s="99" t="s">
        <v>864</v>
      </c>
      <c r="E331" s="100">
        <v>5</v>
      </c>
      <c r="F331" s="22">
        <v>2500</v>
      </c>
      <c r="G331" s="22">
        <v>2500</v>
      </c>
      <c r="H331" s="22"/>
      <c r="I331" s="22"/>
      <c r="J331" s="22"/>
      <c r="K331" s="22"/>
      <c r="L331" s="22">
        <v>2500</v>
      </c>
      <c r="M331" s="22">
        <v>2500</v>
      </c>
      <c r="N331" s="22"/>
      <c r="O331" s="22"/>
      <c r="P331" s="22"/>
      <c r="Q331" s="22"/>
    </row>
    <row r="332" ht="21" customHeight="1" spans="1:17">
      <c r="A332" s="79" t="s">
        <v>304</v>
      </c>
      <c r="B332" s="77" t="s">
        <v>1703</v>
      </c>
      <c r="C332" s="77" t="s">
        <v>1704</v>
      </c>
      <c r="D332" s="99" t="s">
        <v>1182</v>
      </c>
      <c r="E332" s="100">
        <v>1</v>
      </c>
      <c r="F332" s="22"/>
      <c r="G332" s="22">
        <v>7500</v>
      </c>
      <c r="H332" s="22"/>
      <c r="I332" s="22"/>
      <c r="J332" s="22"/>
      <c r="K332" s="22"/>
      <c r="L332" s="22">
        <v>7500</v>
      </c>
      <c r="M332" s="22">
        <v>7500</v>
      </c>
      <c r="N332" s="22"/>
      <c r="O332" s="22"/>
      <c r="P332" s="22"/>
      <c r="Q332" s="22"/>
    </row>
    <row r="333" ht="21" customHeight="1" spans="1:17">
      <c r="A333" s="79" t="s">
        <v>304</v>
      </c>
      <c r="B333" s="77" t="s">
        <v>1779</v>
      </c>
      <c r="C333" s="77" t="s">
        <v>1698</v>
      </c>
      <c r="D333" s="99" t="s">
        <v>1182</v>
      </c>
      <c r="E333" s="100">
        <v>2</v>
      </c>
      <c r="F333" s="22"/>
      <c r="G333" s="22">
        <v>3000</v>
      </c>
      <c r="H333" s="22"/>
      <c r="I333" s="22"/>
      <c r="J333" s="22"/>
      <c r="K333" s="22"/>
      <c r="L333" s="22">
        <v>3000</v>
      </c>
      <c r="M333" s="22">
        <v>3000</v>
      </c>
      <c r="N333" s="22"/>
      <c r="O333" s="22"/>
      <c r="P333" s="22"/>
      <c r="Q333" s="22"/>
    </row>
    <row r="334" ht="21" customHeight="1" spans="1:17">
      <c r="A334" s="79" t="s">
        <v>304</v>
      </c>
      <c r="B334" s="77" t="s">
        <v>1709</v>
      </c>
      <c r="C334" s="77" t="s">
        <v>1653</v>
      </c>
      <c r="D334" s="99" t="s">
        <v>1182</v>
      </c>
      <c r="E334" s="100">
        <v>1</v>
      </c>
      <c r="F334" s="22"/>
      <c r="G334" s="22">
        <v>15000</v>
      </c>
      <c r="H334" s="22"/>
      <c r="I334" s="22"/>
      <c r="J334" s="22"/>
      <c r="K334" s="22"/>
      <c r="L334" s="22">
        <v>15000</v>
      </c>
      <c r="M334" s="22">
        <v>15000</v>
      </c>
      <c r="N334" s="22"/>
      <c r="O334" s="22"/>
      <c r="P334" s="22"/>
      <c r="Q334" s="22"/>
    </row>
    <row r="335" ht="21" customHeight="1" spans="1:17">
      <c r="A335" s="79" t="s">
        <v>304</v>
      </c>
      <c r="B335" s="77" t="s">
        <v>1656</v>
      </c>
      <c r="C335" s="77" t="s">
        <v>1657</v>
      </c>
      <c r="D335" s="99" t="s">
        <v>1658</v>
      </c>
      <c r="E335" s="100">
        <v>7</v>
      </c>
      <c r="F335" s="22"/>
      <c r="G335" s="22">
        <v>2100</v>
      </c>
      <c r="H335" s="22">
        <v>2100</v>
      </c>
      <c r="I335" s="22"/>
      <c r="J335" s="22"/>
      <c r="K335" s="22"/>
      <c r="L335" s="22"/>
      <c r="M335" s="22"/>
      <c r="N335" s="22"/>
      <c r="O335" s="22"/>
      <c r="P335" s="22"/>
      <c r="Q335" s="22"/>
    </row>
    <row r="336" ht="21" customHeight="1" spans="1:17">
      <c r="A336" s="79" t="s">
        <v>304</v>
      </c>
      <c r="B336" s="77" t="s">
        <v>1656</v>
      </c>
      <c r="C336" s="77" t="s">
        <v>1657</v>
      </c>
      <c r="D336" s="99" t="s">
        <v>1658</v>
      </c>
      <c r="E336" s="100">
        <v>3</v>
      </c>
      <c r="F336" s="22"/>
      <c r="G336" s="22">
        <v>900</v>
      </c>
      <c r="H336" s="22"/>
      <c r="I336" s="22"/>
      <c r="J336" s="22"/>
      <c r="K336" s="22"/>
      <c r="L336" s="22">
        <v>900</v>
      </c>
      <c r="M336" s="22">
        <v>900</v>
      </c>
      <c r="N336" s="22"/>
      <c r="O336" s="22"/>
      <c r="P336" s="22"/>
      <c r="Q336" s="22"/>
    </row>
    <row r="337" ht="21" customHeight="1" spans="1:17">
      <c r="A337" s="79" t="s">
        <v>304</v>
      </c>
      <c r="B337" s="77" t="s">
        <v>1688</v>
      </c>
      <c r="C337" s="77" t="s">
        <v>1666</v>
      </c>
      <c r="D337" s="99" t="s">
        <v>1182</v>
      </c>
      <c r="E337" s="100">
        <v>4</v>
      </c>
      <c r="F337" s="22"/>
      <c r="G337" s="22">
        <v>24000</v>
      </c>
      <c r="H337" s="22"/>
      <c r="I337" s="22"/>
      <c r="J337" s="22"/>
      <c r="K337" s="22"/>
      <c r="L337" s="22">
        <v>24000</v>
      </c>
      <c r="M337" s="22">
        <v>24000</v>
      </c>
      <c r="N337" s="22"/>
      <c r="O337" s="22"/>
      <c r="P337" s="22"/>
      <c r="Q337" s="22"/>
    </row>
    <row r="338" ht="21" customHeight="1" spans="1:17">
      <c r="A338" s="79" t="s">
        <v>304</v>
      </c>
      <c r="B338" s="77" t="s">
        <v>1692</v>
      </c>
      <c r="C338" s="77" t="s">
        <v>1693</v>
      </c>
      <c r="D338" s="99" t="s">
        <v>864</v>
      </c>
      <c r="E338" s="100">
        <v>5</v>
      </c>
      <c r="F338" s="22">
        <v>2500</v>
      </c>
      <c r="G338" s="22">
        <v>2500</v>
      </c>
      <c r="H338" s="22"/>
      <c r="I338" s="22"/>
      <c r="J338" s="22"/>
      <c r="K338" s="22"/>
      <c r="L338" s="22">
        <v>2500</v>
      </c>
      <c r="M338" s="22">
        <v>2500</v>
      </c>
      <c r="N338" s="22"/>
      <c r="O338" s="22"/>
      <c r="P338" s="22"/>
      <c r="Q338" s="22"/>
    </row>
    <row r="339" ht="21" customHeight="1" spans="1:17">
      <c r="A339" s="79" t="s">
        <v>304</v>
      </c>
      <c r="B339" s="77" t="s">
        <v>1722</v>
      </c>
      <c r="C339" s="77" t="s">
        <v>1670</v>
      </c>
      <c r="D339" s="99" t="s">
        <v>1931</v>
      </c>
      <c r="E339" s="100">
        <v>3</v>
      </c>
      <c r="F339" s="22">
        <v>90000</v>
      </c>
      <c r="G339" s="22">
        <v>90000</v>
      </c>
      <c r="H339" s="22"/>
      <c r="I339" s="22"/>
      <c r="J339" s="22"/>
      <c r="K339" s="22"/>
      <c r="L339" s="22">
        <v>90000</v>
      </c>
      <c r="M339" s="22">
        <v>90000</v>
      </c>
      <c r="N339" s="22"/>
      <c r="O339" s="22"/>
      <c r="P339" s="22"/>
      <c r="Q339" s="22"/>
    </row>
    <row r="340" ht="21" customHeight="1" spans="1:17">
      <c r="A340" s="76" t="s">
        <v>75</v>
      </c>
      <c r="B340" s="23"/>
      <c r="C340" s="23"/>
      <c r="D340" s="23"/>
      <c r="E340" s="23"/>
      <c r="F340" s="22">
        <v>16000</v>
      </c>
      <c r="G340" s="22">
        <v>92000</v>
      </c>
      <c r="H340" s="22">
        <v>3200</v>
      </c>
      <c r="I340" s="22"/>
      <c r="J340" s="22"/>
      <c r="K340" s="22"/>
      <c r="L340" s="22">
        <v>88800</v>
      </c>
      <c r="M340" s="22">
        <v>88800</v>
      </c>
      <c r="N340" s="22"/>
      <c r="O340" s="22"/>
      <c r="P340" s="22"/>
      <c r="Q340" s="22"/>
    </row>
    <row r="341" ht="13.5" spans="1:17">
      <c r="A341" s="79" t="s">
        <v>812</v>
      </c>
      <c r="B341" s="77" t="s">
        <v>1932</v>
      </c>
      <c r="C341" s="77" t="s">
        <v>1933</v>
      </c>
      <c r="D341" s="99" t="s">
        <v>1557</v>
      </c>
      <c r="E341" s="100">
        <v>13</v>
      </c>
      <c r="F341" s="22">
        <v>10400</v>
      </c>
      <c r="G341" s="22">
        <v>10400</v>
      </c>
      <c r="H341" s="22"/>
      <c r="I341" s="22"/>
      <c r="J341" s="22"/>
      <c r="K341" s="22"/>
      <c r="L341" s="22">
        <v>10400</v>
      </c>
      <c r="M341" s="22">
        <v>10400</v>
      </c>
      <c r="N341" s="22"/>
      <c r="O341" s="22"/>
      <c r="P341" s="22"/>
      <c r="Q341" s="22"/>
    </row>
    <row r="342" ht="13.5" spans="1:17">
      <c r="A342" s="79" t="s">
        <v>812</v>
      </c>
      <c r="B342" s="77" t="s">
        <v>1934</v>
      </c>
      <c r="C342" s="77" t="s">
        <v>1706</v>
      </c>
      <c r="D342" s="99" t="s">
        <v>1182</v>
      </c>
      <c r="E342" s="100">
        <v>1</v>
      </c>
      <c r="F342" s="22"/>
      <c r="G342" s="22">
        <v>40000</v>
      </c>
      <c r="H342" s="22"/>
      <c r="I342" s="22"/>
      <c r="J342" s="22"/>
      <c r="K342" s="22"/>
      <c r="L342" s="22">
        <v>40000</v>
      </c>
      <c r="M342" s="22">
        <v>40000</v>
      </c>
      <c r="N342" s="22"/>
      <c r="O342" s="22"/>
      <c r="P342" s="22"/>
      <c r="Q342" s="22"/>
    </row>
    <row r="343" ht="13.5" spans="1:17">
      <c r="A343" s="79" t="s">
        <v>812</v>
      </c>
      <c r="B343" s="77" t="s">
        <v>1935</v>
      </c>
      <c r="C343" s="77" t="s">
        <v>1651</v>
      </c>
      <c r="D343" s="99" t="s">
        <v>1182</v>
      </c>
      <c r="E343" s="100">
        <v>2</v>
      </c>
      <c r="F343" s="22"/>
      <c r="G343" s="22">
        <v>6000</v>
      </c>
      <c r="H343" s="22"/>
      <c r="I343" s="22"/>
      <c r="J343" s="22"/>
      <c r="K343" s="22"/>
      <c r="L343" s="22">
        <v>6000</v>
      </c>
      <c r="M343" s="22">
        <v>6000</v>
      </c>
      <c r="N343" s="22"/>
      <c r="O343" s="22"/>
      <c r="P343" s="22"/>
      <c r="Q343" s="22"/>
    </row>
    <row r="344" ht="13.5" spans="1:17">
      <c r="A344" s="79" t="s">
        <v>812</v>
      </c>
      <c r="B344" s="77" t="s">
        <v>1936</v>
      </c>
      <c r="C344" s="77" t="s">
        <v>1812</v>
      </c>
      <c r="D344" s="99" t="s">
        <v>1182</v>
      </c>
      <c r="E344" s="100">
        <v>1</v>
      </c>
      <c r="F344" s="22"/>
      <c r="G344" s="22">
        <v>30000</v>
      </c>
      <c r="H344" s="22"/>
      <c r="I344" s="22"/>
      <c r="J344" s="22"/>
      <c r="K344" s="22"/>
      <c r="L344" s="22">
        <v>30000</v>
      </c>
      <c r="M344" s="22">
        <v>30000</v>
      </c>
      <c r="N344" s="22"/>
      <c r="O344" s="22"/>
      <c r="P344" s="22"/>
      <c r="Q344" s="22"/>
    </row>
    <row r="345" ht="13.5" spans="1:17">
      <c r="A345" s="79" t="s">
        <v>812</v>
      </c>
      <c r="B345" s="77" t="s">
        <v>1937</v>
      </c>
      <c r="C345" s="77" t="s">
        <v>1663</v>
      </c>
      <c r="D345" s="99" t="s">
        <v>1557</v>
      </c>
      <c r="E345" s="100">
        <v>2</v>
      </c>
      <c r="F345" s="22">
        <v>2400</v>
      </c>
      <c r="G345" s="22">
        <v>2400</v>
      </c>
      <c r="H345" s="22"/>
      <c r="I345" s="22"/>
      <c r="J345" s="22"/>
      <c r="K345" s="22"/>
      <c r="L345" s="22">
        <v>2400</v>
      </c>
      <c r="M345" s="22">
        <v>2400</v>
      </c>
      <c r="N345" s="22"/>
      <c r="O345" s="22"/>
      <c r="P345" s="22"/>
      <c r="Q345" s="22"/>
    </row>
    <row r="346" ht="21" customHeight="1" spans="1:17">
      <c r="A346" s="79" t="s">
        <v>304</v>
      </c>
      <c r="B346" s="77" t="s">
        <v>1656</v>
      </c>
      <c r="C346" s="77" t="s">
        <v>1657</v>
      </c>
      <c r="D346" s="99" t="s">
        <v>1557</v>
      </c>
      <c r="E346" s="100">
        <v>20</v>
      </c>
      <c r="F346" s="22">
        <v>3200</v>
      </c>
      <c r="G346" s="22">
        <v>3200</v>
      </c>
      <c r="H346" s="22">
        <v>3200</v>
      </c>
      <c r="I346" s="22"/>
      <c r="J346" s="22"/>
      <c r="K346" s="22"/>
      <c r="L346" s="22"/>
      <c r="M346" s="22"/>
      <c r="N346" s="22"/>
      <c r="O346" s="22"/>
      <c r="P346" s="22"/>
      <c r="Q346" s="22"/>
    </row>
    <row r="347" ht="21" customHeight="1" spans="1:17">
      <c r="A347" s="81" t="s">
        <v>219</v>
      </c>
      <c r="B347" s="82"/>
      <c r="C347" s="82"/>
      <c r="D347" s="82"/>
      <c r="E347" s="98"/>
      <c r="F347" s="22">
        <v>22101200.59</v>
      </c>
      <c r="G347" s="22">
        <v>54992361.46</v>
      </c>
      <c r="H347" s="22">
        <v>47491883.46</v>
      </c>
      <c r="I347" s="22"/>
      <c r="J347" s="22"/>
      <c r="K347" s="22"/>
      <c r="L347" s="22">
        <v>7500478</v>
      </c>
      <c r="M347" s="22">
        <v>6334698</v>
      </c>
      <c r="N347" s="22"/>
      <c r="O347" s="22"/>
      <c r="P347" s="22"/>
      <c r="Q347" s="22">
        <v>1165780</v>
      </c>
    </row>
  </sheetData>
  <mergeCells count="16">
    <mergeCell ref="A2:Q2"/>
    <mergeCell ref="A3:F3"/>
    <mergeCell ref="G4:Q4"/>
    <mergeCell ref="L5:Q5"/>
    <mergeCell ref="A347:E347"/>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4"/>
  <sheetViews>
    <sheetView showZeros="0" workbookViewId="0">
      <selection activeCell="A24" sqref="A24:C24"/>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60"/>
      <c r="B1" s="60"/>
      <c r="C1" s="60"/>
      <c r="D1" s="60"/>
      <c r="E1" s="60"/>
      <c r="F1" s="60"/>
      <c r="G1" s="60"/>
      <c r="H1" s="66"/>
      <c r="I1" s="60"/>
      <c r="J1" s="60"/>
      <c r="K1" s="60"/>
      <c r="L1" s="54"/>
      <c r="M1" s="84"/>
      <c r="N1" s="85" t="s">
        <v>1938</v>
      </c>
    </row>
    <row r="2" ht="27.75" customHeight="1" spans="1:14">
      <c r="A2" s="56" t="s">
        <v>1939</v>
      </c>
      <c r="B2" s="67"/>
      <c r="C2" s="67"/>
      <c r="D2" s="67"/>
      <c r="E2" s="67"/>
      <c r="F2" s="67"/>
      <c r="G2" s="67"/>
      <c r="H2" s="68"/>
      <c r="I2" s="67"/>
      <c r="J2" s="67"/>
      <c r="K2" s="67"/>
      <c r="L2" s="44"/>
      <c r="M2" s="68"/>
      <c r="N2" s="67"/>
    </row>
    <row r="3" ht="18.75" customHeight="1" spans="1:14">
      <c r="A3" s="57" t="str">
        <f>"单位名称："&amp;"云南省林业和草原局"</f>
        <v>单位名称：云南省林业和草原局</v>
      </c>
      <c r="B3" s="58"/>
      <c r="C3" s="58"/>
      <c r="D3" s="58"/>
      <c r="E3" s="58"/>
      <c r="F3" s="58"/>
      <c r="G3" s="58"/>
      <c r="H3" s="66"/>
      <c r="I3" s="60"/>
      <c r="J3" s="60"/>
      <c r="K3" s="60"/>
      <c r="L3" s="65"/>
      <c r="M3" s="86"/>
      <c r="N3" s="87" t="s">
        <v>244</v>
      </c>
    </row>
    <row r="4" ht="15.75" customHeight="1" spans="1:14">
      <c r="A4" s="9" t="s">
        <v>1619</v>
      </c>
      <c r="B4" s="69" t="s">
        <v>1940</v>
      </c>
      <c r="C4" s="69" t="s">
        <v>1941</v>
      </c>
      <c r="D4" s="70" t="s">
        <v>260</v>
      </c>
      <c r="E4" s="70"/>
      <c r="F4" s="70"/>
      <c r="G4" s="70"/>
      <c r="H4" s="71"/>
      <c r="I4" s="70"/>
      <c r="J4" s="70"/>
      <c r="K4" s="70"/>
      <c r="L4" s="88"/>
      <c r="M4" s="71"/>
      <c r="N4" s="89"/>
    </row>
    <row r="5" ht="17.25" customHeight="1" spans="1:14">
      <c r="A5" s="14"/>
      <c r="B5" s="72"/>
      <c r="C5" s="72"/>
      <c r="D5" s="72" t="s">
        <v>31</v>
      </c>
      <c r="E5" s="72" t="s">
        <v>34</v>
      </c>
      <c r="F5" s="72" t="s">
        <v>1625</v>
      </c>
      <c r="G5" s="72" t="s">
        <v>1626</v>
      </c>
      <c r="H5" s="73" t="s">
        <v>1627</v>
      </c>
      <c r="I5" s="90" t="s">
        <v>1628</v>
      </c>
      <c r="J5" s="90"/>
      <c r="K5" s="90"/>
      <c r="L5" s="91"/>
      <c r="M5" s="92"/>
      <c r="N5" s="74"/>
    </row>
    <row r="6" ht="54" customHeight="1" spans="1:14">
      <c r="A6" s="17"/>
      <c r="B6" s="74"/>
      <c r="C6" s="74"/>
      <c r="D6" s="74"/>
      <c r="E6" s="74"/>
      <c r="F6" s="74"/>
      <c r="G6" s="74"/>
      <c r="H6" s="75"/>
      <c r="I6" s="74" t="s">
        <v>33</v>
      </c>
      <c r="J6" s="74" t="s">
        <v>44</v>
      </c>
      <c r="K6" s="74" t="s">
        <v>267</v>
      </c>
      <c r="L6" s="93" t="s">
        <v>40</v>
      </c>
      <c r="M6" s="75" t="s">
        <v>41</v>
      </c>
      <c r="N6" s="74" t="s">
        <v>42</v>
      </c>
    </row>
    <row r="7" ht="15" customHeight="1" spans="1:14">
      <c r="A7" s="17">
        <v>1</v>
      </c>
      <c r="B7" s="74">
        <v>2</v>
      </c>
      <c r="C7" s="74">
        <v>3</v>
      </c>
      <c r="D7" s="75">
        <v>4</v>
      </c>
      <c r="E7" s="75">
        <v>5</v>
      </c>
      <c r="F7" s="75">
        <v>6</v>
      </c>
      <c r="G7" s="75">
        <v>7</v>
      </c>
      <c r="H7" s="75">
        <v>8</v>
      </c>
      <c r="I7" s="75">
        <v>9</v>
      </c>
      <c r="J7" s="75">
        <v>10</v>
      </c>
      <c r="K7" s="75">
        <v>11</v>
      </c>
      <c r="L7" s="75">
        <v>12</v>
      </c>
      <c r="M7" s="75">
        <v>13</v>
      </c>
      <c r="N7" s="75">
        <v>14</v>
      </c>
    </row>
    <row r="8" ht="21" customHeight="1" spans="1:14">
      <c r="A8" s="76" t="s">
        <v>46</v>
      </c>
      <c r="B8" s="77"/>
      <c r="C8" s="77"/>
      <c r="D8" s="78">
        <v>17984000</v>
      </c>
      <c r="E8" s="78">
        <v>17984000</v>
      </c>
      <c r="F8" s="78"/>
      <c r="G8" s="78"/>
      <c r="H8" s="78"/>
      <c r="I8" s="78"/>
      <c r="J8" s="78"/>
      <c r="K8" s="78"/>
      <c r="L8" s="94"/>
      <c r="M8" s="78"/>
      <c r="N8" s="78"/>
    </row>
    <row r="9" ht="21" customHeight="1" spans="1:14">
      <c r="A9" s="79" t="s">
        <v>46</v>
      </c>
      <c r="B9" s="77"/>
      <c r="C9" s="77"/>
      <c r="D9" s="78">
        <v>17984000</v>
      </c>
      <c r="E9" s="78">
        <v>17984000</v>
      </c>
      <c r="F9" s="78"/>
      <c r="G9" s="78"/>
      <c r="H9" s="78"/>
      <c r="I9" s="78"/>
      <c r="J9" s="78"/>
      <c r="K9" s="78"/>
      <c r="L9" s="94"/>
      <c r="M9" s="78"/>
      <c r="N9" s="78"/>
    </row>
    <row r="10" ht="13.5" spans="1:14">
      <c r="A10" s="80" t="s">
        <v>606</v>
      </c>
      <c r="B10" s="77" t="s">
        <v>1635</v>
      </c>
      <c r="C10" s="77" t="s">
        <v>1942</v>
      </c>
      <c r="D10" s="78">
        <v>10780000</v>
      </c>
      <c r="E10" s="78">
        <v>10780000</v>
      </c>
      <c r="F10" s="78"/>
      <c r="G10" s="78"/>
      <c r="H10" s="78"/>
      <c r="I10" s="78"/>
      <c r="J10" s="78"/>
      <c r="K10" s="78"/>
      <c r="L10" s="94"/>
      <c r="M10" s="78"/>
      <c r="N10" s="78"/>
    </row>
    <row r="11" ht="22.5" spans="1:14">
      <c r="A11" s="80" t="s">
        <v>606</v>
      </c>
      <c r="B11" s="77" t="s">
        <v>1943</v>
      </c>
      <c r="C11" s="77" t="s">
        <v>1944</v>
      </c>
      <c r="D11" s="78">
        <v>280000</v>
      </c>
      <c r="E11" s="78">
        <v>280000</v>
      </c>
      <c r="F11" s="78"/>
      <c r="G11" s="78"/>
      <c r="H11" s="78"/>
      <c r="I11" s="78"/>
      <c r="J11" s="78"/>
      <c r="K11" s="78"/>
      <c r="L11" s="94"/>
      <c r="M11" s="78"/>
      <c r="N11" s="78"/>
    </row>
    <row r="12" ht="21" customHeight="1" spans="1:14">
      <c r="A12" s="80" t="s">
        <v>295</v>
      </c>
      <c r="B12" s="77" t="s">
        <v>1639</v>
      </c>
      <c r="C12" s="77" t="s">
        <v>1945</v>
      </c>
      <c r="D12" s="78">
        <v>110000</v>
      </c>
      <c r="E12" s="78">
        <v>110000</v>
      </c>
      <c r="F12" s="78"/>
      <c r="G12" s="78"/>
      <c r="H12" s="78"/>
      <c r="I12" s="78"/>
      <c r="J12" s="78"/>
      <c r="K12" s="78"/>
      <c r="L12" s="94"/>
      <c r="M12" s="78"/>
      <c r="N12" s="78"/>
    </row>
    <row r="13" ht="21" customHeight="1" spans="1:14">
      <c r="A13" s="80" t="s">
        <v>592</v>
      </c>
      <c r="B13" s="77" t="s">
        <v>1946</v>
      </c>
      <c r="C13" s="77" t="s">
        <v>1947</v>
      </c>
      <c r="D13" s="78">
        <v>450000</v>
      </c>
      <c r="E13" s="78">
        <v>450000</v>
      </c>
      <c r="F13" s="78"/>
      <c r="G13" s="78"/>
      <c r="H13" s="78"/>
      <c r="I13" s="78"/>
      <c r="J13" s="78"/>
      <c r="K13" s="78"/>
      <c r="L13" s="94"/>
      <c r="M13" s="78"/>
      <c r="N13" s="78"/>
    </row>
    <row r="14" ht="21" customHeight="1" spans="1:14">
      <c r="A14" s="80" t="s">
        <v>592</v>
      </c>
      <c r="B14" s="77" t="s">
        <v>1948</v>
      </c>
      <c r="C14" s="77" t="s">
        <v>1947</v>
      </c>
      <c r="D14" s="78">
        <v>360000</v>
      </c>
      <c r="E14" s="78">
        <v>360000</v>
      </c>
      <c r="F14" s="78"/>
      <c r="G14" s="78"/>
      <c r="H14" s="78"/>
      <c r="I14" s="78"/>
      <c r="J14" s="78"/>
      <c r="K14" s="78"/>
      <c r="L14" s="94"/>
      <c r="M14" s="78"/>
      <c r="N14" s="78"/>
    </row>
    <row r="15" ht="21" customHeight="1" spans="1:14">
      <c r="A15" s="80" t="s">
        <v>592</v>
      </c>
      <c r="B15" s="77" t="s">
        <v>1949</v>
      </c>
      <c r="C15" s="77" t="s">
        <v>1950</v>
      </c>
      <c r="D15" s="78">
        <v>570000</v>
      </c>
      <c r="E15" s="78">
        <v>570000</v>
      </c>
      <c r="F15" s="78"/>
      <c r="G15" s="78"/>
      <c r="H15" s="78"/>
      <c r="I15" s="78"/>
      <c r="J15" s="78"/>
      <c r="K15" s="78"/>
      <c r="L15" s="94"/>
      <c r="M15" s="78"/>
      <c r="N15" s="78"/>
    </row>
    <row r="16" ht="21" customHeight="1" spans="1:14">
      <c r="A16" s="80" t="s">
        <v>592</v>
      </c>
      <c r="B16" s="77" t="s">
        <v>1951</v>
      </c>
      <c r="C16" s="77" t="s">
        <v>1952</v>
      </c>
      <c r="D16" s="78">
        <v>200000</v>
      </c>
      <c r="E16" s="78">
        <v>200000</v>
      </c>
      <c r="F16" s="78"/>
      <c r="G16" s="78"/>
      <c r="H16" s="78"/>
      <c r="I16" s="78"/>
      <c r="J16" s="78"/>
      <c r="K16" s="78"/>
      <c r="L16" s="94"/>
      <c r="M16" s="78"/>
      <c r="N16" s="78"/>
    </row>
    <row r="17" ht="21" customHeight="1" spans="1:14">
      <c r="A17" s="80" t="s">
        <v>592</v>
      </c>
      <c r="B17" s="77" t="s">
        <v>1953</v>
      </c>
      <c r="C17" s="77" t="s">
        <v>1954</v>
      </c>
      <c r="D17" s="78">
        <v>550000</v>
      </c>
      <c r="E17" s="78">
        <v>550000</v>
      </c>
      <c r="F17" s="78"/>
      <c r="G17" s="78"/>
      <c r="H17" s="78"/>
      <c r="I17" s="78"/>
      <c r="J17" s="78"/>
      <c r="K17" s="78"/>
      <c r="L17" s="94"/>
      <c r="M17" s="78"/>
      <c r="N17" s="78"/>
    </row>
    <row r="18" ht="21" customHeight="1" spans="1:14">
      <c r="A18" s="80" t="s">
        <v>592</v>
      </c>
      <c r="B18" s="77" t="s">
        <v>1955</v>
      </c>
      <c r="C18" s="77" t="s">
        <v>1956</v>
      </c>
      <c r="D18" s="78">
        <v>100000</v>
      </c>
      <c r="E18" s="78">
        <v>100000</v>
      </c>
      <c r="F18" s="78"/>
      <c r="G18" s="78"/>
      <c r="H18" s="78"/>
      <c r="I18" s="78"/>
      <c r="J18" s="78"/>
      <c r="K18" s="78"/>
      <c r="L18" s="94"/>
      <c r="M18" s="78"/>
      <c r="N18" s="78"/>
    </row>
    <row r="19" ht="21" customHeight="1" spans="1:14">
      <c r="A19" s="80" t="s">
        <v>592</v>
      </c>
      <c r="B19" s="77" t="s">
        <v>1957</v>
      </c>
      <c r="C19" s="77" t="s">
        <v>1958</v>
      </c>
      <c r="D19" s="78">
        <v>300000</v>
      </c>
      <c r="E19" s="78">
        <v>300000</v>
      </c>
      <c r="F19" s="78"/>
      <c r="G19" s="78"/>
      <c r="H19" s="78"/>
      <c r="I19" s="78"/>
      <c r="J19" s="78"/>
      <c r="K19" s="78"/>
      <c r="L19" s="94"/>
      <c r="M19" s="78"/>
      <c r="N19" s="78"/>
    </row>
    <row r="20" ht="21" customHeight="1" spans="1:14">
      <c r="A20" s="80" t="s">
        <v>592</v>
      </c>
      <c r="B20" s="77" t="s">
        <v>1959</v>
      </c>
      <c r="C20" s="77" t="s">
        <v>1960</v>
      </c>
      <c r="D20" s="78">
        <v>100000</v>
      </c>
      <c r="E20" s="78">
        <v>100000</v>
      </c>
      <c r="F20" s="78"/>
      <c r="G20" s="78"/>
      <c r="H20" s="78"/>
      <c r="I20" s="78"/>
      <c r="J20" s="78"/>
      <c r="K20" s="78"/>
      <c r="L20" s="94"/>
      <c r="M20" s="78"/>
      <c r="N20" s="78"/>
    </row>
    <row r="21" ht="21" customHeight="1" spans="1:14">
      <c r="A21" s="80" t="s">
        <v>592</v>
      </c>
      <c r="B21" s="77" t="s">
        <v>1667</v>
      </c>
      <c r="C21" s="77" t="s">
        <v>1944</v>
      </c>
      <c r="D21" s="78">
        <v>200000</v>
      </c>
      <c r="E21" s="78">
        <v>200000</v>
      </c>
      <c r="F21" s="78"/>
      <c r="G21" s="78"/>
      <c r="H21" s="78"/>
      <c r="I21" s="78"/>
      <c r="J21" s="78"/>
      <c r="K21" s="78"/>
      <c r="L21" s="94"/>
      <c r="M21" s="78"/>
      <c r="N21" s="78"/>
    </row>
    <row r="22" ht="21" customHeight="1" spans="1:14">
      <c r="A22" s="80" t="s">
        <v>608</v>
      </c>
      <c r="B22" s="77" t="s">
        <v>1669</v>
      </c>
      <c r="C22" s="77" t="s">
        <v>1961</v>
      </c>
      <c r="D22" s="78">
        <v>796800</v>
      </c>
      <c r="E22" s="78">
        <v>796800</v>
      </c>
      <c r="F22" s="78"/>
      <c r="G22" s="78"/>
      <c r="H22" s="78"/>
      <c r="I22" s="78"/>
      <c r="J22" s="78"/>
      <c r="K22" s="78"/>
      <c r="L22" s="94"/>
      <c r="M22" s="78"/>
      <c r="N22" s="78"/>
    </row>
    <row r="23" ht="21" customHeight="1" spans="1:14">
      <c r="A23" s="80" t="s">
        <v>608</v>
      </c>
      <c r="B23" s="77" t="s">
        <v>1669</v>
      </c>
      <c r="C23" s="77" t="s">
        <v>1961</v>
      </c>
      <c r="D23" s="78">
        <v>3187200</v>
      </c>
      <c r="E23" s="78">
        <v>3187200</v>
      </c>
      <c r="F23" s="78"/>
      <c r="G23" s="78"/>
      <c r="H23" s="78"/>
      <c r="I23" s="78"/>
      <c r="J23" s="78"/>
      <c r="K23" s="78"/>
      <c r="L23" s="94"/>
      <c r="M23" s="78"/>
      <c r="N23" s="78"/>
    </row>
    <row r="24" ht="21" customHeight="1" spans="1:14">
      <c r="A24" s="81" t="s">
        <v>219</v>
      </c>
      <c r="B24" s="82"/>
      <c r="C24" s="83"/>
      <c r="D24" s="78">
        <v>17984000</v>
      </c>
      <c r="E24" s="78">
        <v>17984000</v>
      </c>
      <c r="F24" s="78"/>
      <c r="G24" s="78"/>
      <c r="H24" s="78"/>
      <c r="I24" s="78"/>
      <c r="J24" s="78"/>
      <c r="K24" s="78"/>
      <c r="L24" s="94"/>
      <c r="M24" s="78"/>
      <c r="N24" s="78"/>
    </row>
  </sheetData>
  <mergeCells count="13">
    <mergeCell ref="A2:N2"/>
    <mergeCell ref="A3:C3"/>
    <mergeCell ref="D4:N4"/>
    <mergeCell ref="I5:N5"/>
    <mergeCell ref="A24:C24"/>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workbookViewId="0">
      <selection activeCell="B24" sqref="B24"/>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5"/>
      <c r="W1" s="54" t="s">
        <v>1962</v>
      </c>
    </row>
    <row r="2" ht="27.75" customHeight="1" spans="1:23">
      <c r="A2" s="56" t="s">
        <v>1963</v>
      </c>
      <c r="B2" s="27"/>
      <c r="C2" s="27"/>
      <c r="D2" s="27"/>
      <c r="E2" s="27"/>
      <c r="F2" s="27"/>
      <c r="G2" s="27"/>
      <c r="H2" s="27"/>
      <c r="I2" s="27"/>
      <c r="J2" s="27"/>
      <c r="K2" s="27"/>
      <c r="L2" s="27"/>
      <c r="M2" s="27"/>
      <c r="N2" s="27"/>
      <c r="O2" s="27"/>
      <c r="P2" s="27"/>
      <c r="Q2" s="27"/>
      <c r="R2" s="27"/>
      <c r="S2" s="27"/>
      <c r="T2" s="27"/>
      <c r="U2" s="27"/>
      <c r="V2" s="27"/>
      <c r="W2" s="27"/>
    </row>
    <row r="3" ht="18" customHeight="1" spans="1:23">
      <c r="A3" s="57" t="str">
        <f>"单位名称："&amp;"云南省林业和草原局"</f>
        <v>单位名称：云南省林业和草原局</v>
      </c>
      <c r="B3" s="58"/>
      <c r="C3" s="58"/>
      <c r="D3" s="59"/>
      <c r="E3" s="60"/>
      <c r="F3" s="60"/>
      <c r="G3" s="60"/>
      <c r="H3" s="60"/>
      <c r="I3" s="60"/>
      <c r="W3" s="65" t="s">
        <v>244</v>
      </c>
    </row>
    <row r="4" ht="19.5" customHeight="1" spans="1:23">
      <c r="A4" s="15" t="s">
        <v>1964</v>
      </c>
      <c r="B4" s="10" t="s">
        <v>260</v>
      </c>
      <c r="C4" s="11"/>
      <c r="D4" s="11"/>
      <c r="E4" s="10" t="s">
        <v>1965</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61" t="s">
        <v>1966</v>
      </c>
      <c r="E5" s="62" t="s">
        <v>1967</v>
      </c>
      <c r="F5" s="62" t="s">
        <v>1968</v>
      </c>
      <c r="G5" s="62" t="s">
        <v>1969</v>
      </c>
      <c r="H5" s="62" t="s">
        <v>1970</v>
      </c>
      <c r="I5" s="62" t="s">
        <v>1971</v>
      </c>
      <c r="J5" s="62" t="s">
        <v>1972</v>
      </c>
      <c r="K5" s="62" t="s">
        <v>1973</v>
      </c>
      <c r="L5" s="62" t="s">
        <v>1974</v>
      </c>
      <c r="M5" s="62" t="s">
        <v>1975</v>
      </c>
      <c r="N5" s="62" t="s">
        <v>1976</v>
      </c>
      <c r="O5" s="62" t="s">
        <v>1977</v>
      </c>
      <c r="P5" s="62" t="s">
        <v>1978</v>
      </c>
      <c r="Q5" s="62" t="s">
        <v>1979</v>
      </c>
      <c r="R5" s="62" t="s">
        <v>1980</v>
      </c>
      <c r="S5" s="62" t="s">
        <v>1981</v>
      </c>
      <c r="T5" s="62" t="s">
        <v>1982</v>
      </c>
      <c r="U5" s="62" t="s">
        <v>1983</v>
      </c>
      <c r="V5" s="62" t="s">
        <v>1984</v>
      </c>
      <c r="W5" s="62" t="s">
        <v>1985</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t="s">
        <v>46</v>
      </c>
      <c r="B7" s="22">
        <v>1122442800</v>
      </c>
      <c r="C7" s="22">
        <v>1122442800</v>
      </c>
      <c r="D7" s="22"/>
      <c r="E7" s="22">
        <v>89574300</v>
      </c>
      <c r="F7" s="22">
        <v>56244500</v>
      </c>
      <c r="G7" s="22">
        <v>55628400</v>
      </c>
      <c r="H7" s="22">
        <v>63375500</v>
      </c>
      <c r="I7" s="22">
        <v>51037000</v>
      </c>
      <c r="J7" s="22">
        <v>55507900</v>
      </c>
      <c r="K7" s="22">
        <v>119503900</v>
      </c>
      <c r="L7" s="22">
        <v>98260300</v>
      </c>
      <c r="M7" s="22">
        <v>157215600</v>
      </c>
      <c r="N7" s="22">
        <v>85973200</v>
      </c>
      <c r="O7" s="22">
        <v>29100800</v>
      </c>
      <c r="P7" s="22">
        <v>15877700</v>
      </c>
      <c r="Q7" s="22">
        <v>63034900</v>
      </c>
      <c r="R7" s="22">
        <v>23878200</v>
      </c>
      <c r="S7" s="22">
        <v>81495000</v>
      </c>
      <c r="T7" s="22">
        <v>38681000</v>
      </c>
      <c r="U7" s="22">
        <v>21978900</v>
      </c>
      <c r="V7" s="22">
        <v>6232400</v>
      </c>
      <c r="W7" s="22">
        <v>9843300</v>
      </c>
    </row>
    <row r="8" ht="29.9" customHeight="1" spans="1:23">
      <c r="A8" s="63" t="s">
        <v>46</v>
      </c>
      <c r="B8" s="22">
        <v>1122442800</v>
      </c>
      <c r="C8" s="22">
        <v>1122442800</v>
      </c>
      <c r="D8" s="22"/>
      <c r="E8" s="22">
        <v>89574300</v>
      </c>
      <c r="F8" s="22">
        <v>56244500</v>
      </c>
      <c r="G8" s="22">
        <v>55628400</v>
      </c>
      <c r="H8" s="22">
        <v>63375500</v>
      </c>
      <c r="I8" s="22">
        <v>51037000</v>
      </c>
      <c r="J8" s="22">
        <v>55507900</v>
      </c>
      <c r="K8" s="22">
        <v>119503900</v>
      </c>
      <c r="L8" s="22">
        <v>98260300</v>
      </c>
      <c r="M8" s="22">
        <v>157215600</v>
      </c>
      <c r="N8" s="22">
        <v>85973200</v>
      </c>
      <c r="O8" s="22">
        <v>29100800</v>
      </c>
      <c r="P8" s="22">
        <v>15877700</v>
      </c>
      <c r="Q8" s="22">
        <v>63034900</v>
      </c>
      <c r="R8" s="22">
        <v>23878200</v>
      </c>
      <c r="S8" s="22">
        <v>81495000</v>
      </c>
      <c r="T8" s="22">
        <v>38681000</v>
      </c>
      <c r="U8" s="22">
        <v>21978900</v>
      </c>
      <c r="V8" s="22">
        <v>6232400</v>
      </c>
      <c r="W8" s="22">
        <v>9843300</v>
      </c>
    </row>
    <row r="9" ht="29.9" customHeight="1" spans="1:23">
      <c r="A9" s="64" t="s">
        <v>1986</v>
      </c>
      <c r="B9" s="22">
        <v>418054000</v>
      </c>
      <c r="C9" s="22">
        <v>418054000</v>
      </c>
      <c r="D9" s="22"/>
      <c r="E9" s="22">
        <v>30377800</v>
      </c>
      <c r="F9" s="22">
        <v>18879300</v>
      </c>
      <c r="G9" s="22">
        <v>18697900</v>
      </c>
      <c r="H9" s="22">
        <v>19674900</v>
      </c>
      <c r="I9" s="22">
        <v>15915100</v>
      </c>
      <c r="J9" s="22">
        <v>19858100</v>
      </c>
      <c r="K9" s="22">
        <v>49535300</v>
      </c>
      <c r="L9" s="22">
        <v>52592400</v>
      </c>
      <c r="M9" s="22">
        <v>59832800</v>
      </c>
      <c r="N9" s="22">
        <v>33706400</v>
      </c>
      <c r="O9" s="22">
        <v>5639600</v>
      </c>
      <c r="P9" s="22">
        <v>3025800</v>
      </c>
      <c r="Q9" s="22">
        <v>23715900</v>
      </c>
      <c r="R9" s="22">
        <v>6797500</v>
      </c>
      <c r="S9" s="22">
        <v>35918600</v>
      </c>
      <c r="T9" s="22">
        <v>10246000</v>
      </c>
      <c r="U9" s="22">
        <v>7932900</v>
      </c>
      <c r="V9" s="22">
        <v>1833400</v>
      </c>
      <c r="W9" s="22">
        <v>3874300</v>
      </c>
    </row>
    <row r="10" ht="29.9" customHeight="1" spans="1:23">
      <c r="A10" s="64" t="s">
        <v>1987</v>
      </c>
      <c r="B10" s="22">
        <v>67500000</v>
      </c>
      <c r="C10" s="22">
        <v>67500000</v>
      </c>
      <c r="D10" s="22"/>
      <c r="E10" s="22">
        <v>730000</v>
      </c>
      <c r="F10" s="22">
        <v>3930000</v>
      </c>
      <c r="G10" s="22">
        <v>1460000</v>
      </c>
      <c r="H10" s="22">
        <v>2030000</v>
      </c>
      <c r="I10" s="22">
        <v>1990000</v>
      </c>
      <c r="J10" s="22">
        <v>1410000</v>
      </c>
      <c r="K10" s="22">
        <v>14390000</v>
      </c>
      <c r="L10" s="22">
        <v>22510000</v>
      </c>
      <c r="M10" s="22">
        <v>1930000</v>
      </c>
      <c r="N10" s="22">
        <v>1610000</v>
      </c>
      <c r="O10" s="22">
        <v>2480000</v>
      </c>
      <c r="P10" s="22">
        <v>1500000</v>
      </c>
      <c r="Q10" s="22">
        <v>1790000</v>
      </c>
      <c r="R10" s="22">
        <v>2010000</v>
      </c>
      <c r="S10" s="22">
        <v>4430000</v>
      </c>
      <c r="T10" s="22">
        <v>3300000</v>
      </c>
      <c r="U10" s="22"/>
      <c r="V10" s="22"/>
      <c r="W10" s="22"/>
    </row>
    <row r="11" ht="29.9" customHeight="1" spans="1:23">
      <c r="A11" s="64" t="s">
        <v>1988</v>
      </c>
      <c r="B11" s="22">
        <v>40000000</v>
      </c>
      <c r="C11" s="22">
        <v>40000000</v>
      </c>
      <c r="D11" s="22"/>
      <c r="E11" s="22">
        <v>1600000</v>
      </c>
      <c r="F11" s="22">
        <v>1450000</v>
      </c>
      <c r="G11" s="22">
        <v>1680000</v>
      </c>
      <c r="H11" s="22">
        <v>1350000</v>
      </c>
      <c r="I11" s="22">
        <v>2760000</v>
      </c>
      <c r="J11" s="22">
        <v>2710000</v>
      </c>
      <c r="K11" s="22">
        <v>4610000</v>
      </c>
      <c r="L11" s="22">
        <v>1840000</v>
      </c>
      <c r="M11" s="22">
        <v>2970000</v>
      </c>
      <c r="N11" s="22">
        <v>2820000</v>
      </c>
      <c r="O11" s="22">
        <v>1250000</v>
      </c>
      <c r="P11" s="22">
        <v>1180000</v>
      </c>
      <c r="Q11" s="22">
        <v>2260000</v>
      </c>
      <c r="R11" s="22">
        <v>3070000</v>
      </c>
      <c r="S11" s="22">
        <v>4570000</v>
      </c>
      <c r="T11" s="22">
        <v>2190000</v>
      </c>
      <c r="U11" s="22">
        <v>580000</v>
      </c>
      <c r="V11" s="22">
        <v>790000</v>
      </c>
      <c r="W11" s="22">
        <v>320000</v>
      </c>
    </row>
    <row r="12" ht="29.9" customHeight="1" spans="1:23">
      <c r="A12" s="64" t="s">
        <v>1989</v>
      </c>
      <c r="B12" s="22">
        <v>69000000</v>
      </c>
      <c r="C12" s="22">
        <v>69000000</v>
      </c>
      <c r="D12" s="22"/>
      <c r="E12" s="22">
        <v>4280000</v>
      </c>
      <c r="F12" s="22">
        <v>4160000</v>
      </c>
      <c r="G12" s="22">
        <v>3080000</v>
      </c>
      <c r="H12" s="22">
        <v>3060000</v>
      </c>
      <c r="I12" s="22">
        <v>3850000</v>
      </c>
      <c r="J12" s="22">
        <v>3890000</v>
      </c>
      <c r="K12" s="22">
        <v>6450000</v>
      </c>
      <c r="L12" s="22">
        <v>2280000</v>
      </c>
      <c r="M12" s="22">
        <v>7380000</v>
      </c>
      <c r="N12" s="22">
        <v>7220000</v>
      </c>
      <c r="O12" s="22">
        <v>3030000</v>
      </c>
      <c r="P12" s="22">
        <v>1670000</v>
      </c>
      <c r="Q12" s="22">
        <v>5450000</v>
      </c>
      <c r="R12" s="22">
        <v>3620000</v>
      </c>
      <c r="S12" s="22">
        <v>4360000</v>
      </c>
      <c r="T12" s="22">
        <v>3120000</v>
      </c>
      <c r="U12" s="22">
        <v>600000</v>
      </c>
      <c r="V12" s="22">
        <v>1120000</v>
      </c>
      <c r="W12" s="22">
        <v>380000</v>
      </c>
    </row>
    <row r="13" ht="29.9" customHeight="1" spans="1:23">
      <c r="A13" s="64" t="s">
        <v>1990</v>
      </c>
      <c r="B13" s="22">
        <v>101614800</v>
      </c>
      <c r="C13" s="22">
        <v>101614800</v>
      </c>
      <c r="D13" s="22"/>
      <c r="E13" s="22">
        <v>7826500</v>
      </c>
      <c r="F13" s="22">
        <v>6606200</v>
      </c>
      <c r="G13" s="22">
        <v>5919500</v>
      </c>
      <c r="H13" s="22">
        <v>6877600</v>
      </c>
      <c r="I13" s="22">
        <v>7852900</v>
      </c>
      <c r="J13" s="22">
        <v>5155800</v>
      </c>
      <c r="K13" s="22">
        <v>6836600</v>
      </c>
      <c r="L13" s="22">
        <v>6253900</v>
      </c>
      <c r="M13" s="22">
        <v>6928800</v>
      </c>
      <c r="N13" s="22">
        <v>5139800</v>
      </c>
      <c r="O13" s="22">
        <v>7720200</v>
      </c>
      <c r="P13" s="22">
        <v>4163900</v>
      </c>
      <c r="Q13" s="22">
        <v>6653000</v>
      </c>
      <c r="R13" s="22">
        <v>3924700</v>
      </c>
      <c r="S13" s="22">
        <v>7965400</v>
      </c>
      <c r="T13" s="22">
        <v>5790000</v>
      </c>
      <c r="U13" s="22"/>
      <c r="V13" s="22"/>
      <c r="W13" s="22"/>
    </row>
    <row r="14" ht="29.9" customHeight="1" spans="1:23">
      <c r="A14" s="64" t="s">
        <v>1991</v>
      </c>
      <c r="B14" s="22">
        <v>426274000</v>
      </c>
      <c r="C14" s="22">
        <v>426274000</v>
      </c>
      <c r="D14" s="22"/>
      <c r="E14" s="22">
        <v>44760000</v>
      </c>
      <c r="F14" s="22">
        <v>21219000</v>
      </c>
      <c r="G14" s="22">
        <v>24791000</v>
      </c>
      <c r="H14" s="22">
        <v>30383000</v>
      </c>
      <c r="I14" s="22">
        <v>18669000</v>
      </c>
      <c r="J14" s="22">
        <v>22484000</v>
      </c>
      <c r="K14" s="22">
        <v>37682000</v>
      </c>
      <c r="L14" s="22">
        <v>12784000</v>
      </c>
      <c r="M14" s="22">
        <v>78174000</v>
      </c>
      <c r="N14" s="22">
        <v>35477000</v>
      </c>
      <c r="O14" s="22">
        <v>8981000</v>
      </c>
      <c r="P14" s="22">
        <v>4338000</v>
      </c>
      <c r="Q14" s="22">
        <v>23166000</v>
      </c>
      <c r="R14" s="22">
        <v>4456000</v>
      </c>
      <c r="S14" s="22">
        <v>24251000</v>
      </c>
      <c r="T14" s="22">
        <v>14035000</v>
      </c>
      <c r="U14" s="22">
        <v>12866000</v>
      </c>
      <c r="V14" s="22">
        <v>2489000</v>
      </c>
      <c r="W14" s="22">
        <v>5269000</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workbookViewId="0">
      <selection activeCell="L32" sqref="L32"/>
    </sheetView>
  </sheetViews>
  <sheetFormatPr defaultColWidth="9.14166666666667" defaultRowHeight="12" customHeight="1"/>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4" t="s">
        <v>1992</v>
      </c>
    </row>
    <row r="2" ht="28.5" customHeight="1" spans="1:10">
      <c r="A2" s="43" t="s">
        <v>1993</v>
      </c>
      <c r="B2" s="27"/>
      <c r="C2" s="27"/>
      <c r="D2" s="27"/>
      <c r="E2" s="27"/>
      <c r="F2" s="44"/>
      <c r="G2" s="27"/>
      <c r="H2" s="44"/>
      <c r="I2" s="44"/>
      <c r="J2" s="27"/>
    </row>
    <row r="3" ht="17.25" customHeight="1" spans="1:1">
      <c r="A3" s="4" t="str">
        <f>"单位名称："&amp;"云南省林业和草原局"</f>
        <v>单位名称：云南省林业和草原局</v>
      </c>
    </row>
    <row r="4" ht="44.25" customHeight="1" spans="1:10">
      <c r="A4" s="45" t="s">
        <v>823</v>
      </c>
      <c r="B4" s="45" t="s">
        <v>824</v>
      </c>
      <c r="C4" s="45" t="s">
        <v>825</v>
      </c>
      <c r="D4" s="45" t="s">
        <v>826</v>
      </c>
      <c r="E4" s="45" t="s">
        <v>827</v>
      </c>
      <c r="F4" s="46" t="s">
        <v>828</v>
      </c>
      <c r="G4" s="45" t="s">
        <v>829</v>
      </c>
      <c r="H4" s="46" t="s">
        <v>830</v>
      </c>
      <c r="I4" s="46" t="s">
        <v>831</v>
      </c>
      <c r="J4" s="45" t="s">
        <v>832</v>
      </c>
    </row>
    <row r="5" ht="14.25" customHeight="1" spans="1:10">
      <c r="A5" s="45">
        <v>1</v>
      </c>
      <c r="B5" s="45">
        <v>2</v>
      </c>
      <c r="C5" s="45">
        <v>3</v>
      </c>
      <c r="D5" s="45">
        <v>4</v>
      </c>
      <c r="E5" s="45">
        <v>5</v>
      </c>
      <c r="F5" s="46">
        <v>6</v>
      </c>
      <c r="G5" s="45">
        <v>7</v>
      </c>
      <c r="H5" s="46">
        <v>8</v>
      </c>
      <c r="I5" s="46">
        <v>9</v>
      </c>
      <c r="J5" s="45">
        <v>10</v>
      </c>
    </row>
    <row r="6" ht="42" customHeight="1" spans="1:10">
      <c r="A6" s="47" t="s">
        <v>46</v>
      </c>
      <c r="B6" s="48"/>
      <c r="C6" s="48"/>
      <c r="D6" s="48"/>
      <c r="E6" s="49"/>
      <c r="F6" s="50"/>
      <c r="G6" s="49"/>
      <c r="H6" s="50"/>
      <c r="I6" s="50"/>
      <c r="J6" s="49"/>
    </row>
    <row r="7" ht="42" customHeight="1" spans="1:10">
      <c r="A7" s="51" t="s">
        <v>46</v>
      </c>
      <c r="B7" s="52"/>
      <c r="C7" s="52"/>
      <c r="D7" s="52"/>
      <c r="E7" s="47"/>
      <c r="F7" s="52"/>
      <c r="G7" s="47"/>
      <c r="H7" s="52"/>
      <c r="I7" s="52"/>
      <c r="J7" s="47"/>
    </row>
    <row r="8" ht="42" customHeight="1" spans="1:10">
      <c r="A8" s="53" t="s">
        <v>1988</v>
      </c>
      <c r="B8" s="52" t="s">
        <v>1994</v>
      </c>
      <c r="C8" s="52" t="s">
        <v>834</v>
      </c>
      <c r="D8" s="52" t="s">
        <v>835</v>
      </c>
      <c r="E8" s="47" t="s">
        <v>1995</v>
      </c>
      <c r="F8" s="52" t="s">
        <v>847</v>
      </c>
      <c r="G8" s="47" t="s">
        <v>848</v>
      </c>
      <c r="H8" s="52" t="s">
        <v>849</v>
      </c>
      <c r="I8" s="52" t="s">
        <v>839</v>
      </c>
      <c r="J8" s="47" t="s">
        <v>1996</v>
      </c>
    </row>
    <row r="9" ht="42" customHeight="1" spans="1:10">
      <c r="A9" s="53" t="s">
        <v>1988</v>
      </c>
      <c r="B9" s="52" t="s">
        <v>1994</v>
      </c>
      <c r="C9" s="52" t="s">
        <v>834</v>
      </c>
      <c r="D9" s="52" t="s">
        <v>835</v>
      </c>
      <c r="E9" s="47" t="s">
        <v>1997</v>
      </c>
      <c r="F9" s="52" t="s">
        <v>847</v>
      </c>
      <c r="G9" s="47" t="s">
        <v>1998</v>
      </c>
      <c r="H9" s="52" t="s">
        <v>849</v>
      </c>
      <c r="I9" s="52" t="s">
        <v>839</v>
      </c>
      <c r="J9" s="47" t="s">
        <v>1999</v>
      </c>
    </row>
    <row r="10" ht="42" customHeight="1" spans="1:10">
      <c r="A10" s="53" t="s">
        <v>1988</v>
      </c>
      <c r="B10" s="52" t="s">
        <v>1994</v>
      </c>
      <c r="C10" s="52" t="s">
        <v>834</v>
      </c>
      <c r="D10" s="52" t="s">
        <v>845</v>
      </c>
      <c r="E10" s="47" t="s">
        <v>2000</v>
      </c>
      <c r="F10" s="52" t="s">
        <v>847</v>
      </c>
      <c r="G10" s="47" t="s">
        <v>960</v>
      </c>
      <c r="H10" s="52" t="s">
        <v>849</v>
      </c>
      <c r="I10" s="52" t="s">
        <v>839</v>
      </c>
      <c r="J10" s="47" t="s">
        <v>2001</v>
      </c>
    </row>
    <row r="11" ht="76.5" spans="1:10">
      <c r="A11" s="53" t="s">
        <v>1988</v>
      </c>
      <c r="B11" s="52" t="s">
        <v>1994</v>
      </c>
      <c r="C11" s="52" t="s">
        <v>860</v>
      </c>
      <c r="D11" s="52" t="s">
        <v>861</v>
      </c>
      <c r="E11" s="47" t="s">
        <v>1019</v>
      </c>
      <c r="F11" s="52" t="s">
        <v>837</v>
      </c>
      <c r="G11" s="47" t="s">
        <v>1020</v>
      </c>
      <c r="H11" s="52" t="s">
        <v>1021</v>
      </c>
      <c r="I11" s="52" t="s">
        <v>839</v>
      </c>
      <c r="J11" s="47" t="s">
        <v>2002</v>
      </c>
    </row>
    <row r="12" ht="42" customHeight="1" spans="1:10">
      <c r="A12" s="53" t="s">
        <v>1988</v>
      </c>
      <c r="B12" s="52" t="s">
        <v>1994</v>
      </c>
      <c r="C12" s="52" t="s">
        <v>866</v>
      </c>
      <c r="D12" s="52" t="s">
        <v>867</v>
      </c>
      <c r="E12" s="47" t="s">
        <v>2003</v>
      </c>
      <c r="F12" s="52" t="s">
        <v>847</v>
      </c>
      <c r="G12" s="47" t="s">
        <v>2004</v>
      </c>
      <c r="H12" s="52" t="s">
        <v>849</v>
      </c>
      <c r="I12" s="52" t="s">
        <v>839</v>
      </c>
      <c r="J12" s="47" t="s">
        <v>2005</v>
      </c>
    </row>
    <row r="13" ht="42" customHeight="1" spans="1:10">
      <c r="A13" s="53" t="s">
        <v>1986</v>
      </c>
      <c r="B13" s="52" t="s">
        <v>2006</v>
      </c>
      <c r="C13" s="52" t="s">
        <v>834</v>
      </c>
      <c r="D13" s="52" t="s">
        <v>835</v>
      </c>
      <c r="E13" s="47" t="s">
        <v>2007</v>
      </c>
      <c r="F13" s="52" t="s">
        <v>852</v>
      </c>
      <c r="G13" s="47" t="s">
        <v>853</v>
      </c>
      <c r="H13" s="52" t="s">
        <v>849</v>
      </c>
      <c r="I13" s="52" t="s">
        <v>839</v>
      </c>
      <c r="J13" s="47" t="s">
        <v>2008</v>
      </c>
    </row>
    <row r="14" ht="42" customHeight="1" spans="1:10">
      <c r="A14" s="53" t="s">
        <v>1986</v>
      </c>
      <c r="B14" s="52" t="s">
        <v>2006</v>
      </c>
      <c r="C14" s="52" t="s">
        <v>834</v>
      </c>
      <c r="D14" s="52" t="s">
        <v>835</v>
      </c>
      <c r="E14" s="47" t="s">
        <v>2009</v>
      </c>
      <c r="F14" s="52" t="s">
        <v>847</v>
      </c>
      <c r="G14" s="47" t="s">
        <v>848</v>
      </c>
      <c r="H14" s="52" t="s">
        <v>849</v>
      </c>
      <c r="I14" s="52" t="s">
        <v>839</v>
      </c>
      <c r="J14" s="47" t="s">
        <v>2010</v>
      </c>
    </row>
    <row r="15" ht="42" customHeight="1" spans="1:10">
      <c r="A15" s="53" t="s">
        <v>1986</v>
      </c>
      <c r="B15" s="52" t="s">
        <v>2006</v>
      </c>
      <c r="C15" s="52" t="s">
        <v>860</v>
      </c>
      <c r="D15" s="52" t="s">
        <v>1121</v>
      </c>
      <c r="E15" s="47" t="s">
        <v>2011</v>
      </c>
      <c r="F15" s="52" t="s">
        <v>847</v>
      </c>
      <c r="G15" s="47" t="s">
        <v>1311</v>
      </c>
      <c r="H15" s="52" t="s">
        <v>2012</v>
      </c>
      <c r="I15" s="52" t="s">
        <v>839</v>
      </c>
      <c r="J15" s="47" t="s">
        <v>2013</v>
      </c>
    </row>
    <row r="16" ht="42" customHeight="1" spans="1:10">
      <c r="A16" s="53" t="s">
        <v>1986</v>
      </c>
      <c r="B16" s="52" t="s">
        <v>2006</v>
      </c>
      <c r="C16" s="52" t="s">
        <v>860</v>
      </c>
      <c r="D16" s="52" t="s">
        <v>955</v>
      </c>
      <c r="E16" s="47" t="s">
        <v>1133</v>
      </c>
      <c r="F16" s="52" t="s">
        <v>837</v>
      </c>
      <c r="G16" s="47" t="s">
        <v>239</v>
      </c>
      <c r="H16" s="52" t="s">
        <v>1021</v>
      </c>
      <c r="I16" s="52" t="s">
        <v>839</v>
      </c>
      <c r="J16" s="47" t="s">
        <v>2014</v>
      </c>
    </row>
    <row r="17" ht="51" spans="1:10">
      <c r="A17" s="53" t="s">
        <v>1986</v>
      </c>
      <c r="B17" s="52" t="s">
        <v>2006</v>
      </c>
      <c r="C17" s="52" t="s">
        <v>860</v>
      </c>
      <c r="D17" s="52" t="s">
        <v>955</v>
      </c>
      <c r="E17" s="47" t="s">
        <v>1019</v>
      </c>
      <c r="F17" s="52" t="s">
        <v>837</v>
      </c>
      <c r="G17" s="47" t="s">
        <v>1020</v>
      </c>
      <c r="H17" s="52" t="s">
        <v>1021</v>
      </c>
      <c r="I17" s="52" t="s">
        <v>839</v>
      </c>
      <c r="J17" s="47" t="s">
        <v>2015</v>
      </c>
    </row>
    <row r="18" ht="42" customHeight="1" spans="1:10">
      <c r="A18" s="53" t="s">
        <v>1986</v>
      </c>
      <c r="B18" s="52" t="s">
        <v>2006</v>
      </c>
      <c r="C18" s="52" t="s">
        <v>866</v>
      </c>
      <c r="D18" s="52" t="s">
        <v>867</v>
      </c>
      <c r="E18" s="47" t="s">
        <v>2016</v>
      </c>
      <c r="F18" s="52" t="s">
        <v>847</v>
      </c>
      <c r="G18" s="47" t="s">
        <v>924</v>
      </c>
      <c r="H18" s="52" t="s">
        <v>849</v>
      </c>
      <c r="I18" s="52" t="s">
        <v>839</v>
      </c>
      <c r="J18" s="47" t="s">
        <v>2017</v>
      </c>
    </row>
    <row r="19" ht="42" customHeight="1" spans="1:10">
      <c r="A19" s="53" t="s">
        <v>1986</v>
      </c>
      <c r="B19" s="52" t="s">
        <v>2006</v>
      </c>
      <c r="C19" s="52" t="s">
        <v>866</v>
      </c>
      <c r="D19" s="52" t="s">
        <v>867</v>
      </c>
      <c r="E19" s="47" t="s">
        <v>2018</v>
      </c>
      <c r="F19" s="52" t="s">
        <v>847</v>
      </c>
      <c r="G19" s="47" t="s">
        <v>924</v>
      </c>
      <c r="H19" s="52" t="s">
        <v>849</v>
      </c>
      <c r="I19" s="52" t="s">
        <v>839</v>
      </c>
      <c r="J19" s="47" t="s">
        <v>2019</v>
      </c>
    </row>
    <row r="20" ht="51" spans="1:10">
      <c r="A20" s="53" t="s">
        <v>1990</v>
      </c>
      <c r="B20" s="52" t="s">
        <v>2020</v>
      </c>
      <c r="C20" s="52" t="s">
        <v>834</v>
      </c>
      <c r="D20" s="52" t="s">
        <v>835</v>
      </c>
      <c r="E20" s="47" t="s">
        <v>2021</v>
      </c>
      <c r="F20" s="52" t="s">
        <v>847</v>
      </c>
      <c r="G20" s="47" t="s">
        <v>848</v>
      </c>
      <c r="H20" s="52" t="s">
        <v>849</v>
      </c>
      <c r="I20" s="52" t="s">
        <v>839</v>
      </c>
      <c r="J20" s="47" t="s">
        <v>2022</v>
      </c>
    </row>
    <row r="21" ht="38.25" spans="1:10">
      <c r="A21" s="53" t="s">
        <v>1990</v>
      </c>
      <c r="B21" s="52" t="s">
        <v>2020</v>
      </c>
      <c r="C21" s="52" t="s">
        <v>834</v>
      </c>
      <c r="D21" s="52" t="s">
        <v>835</v>
      </c>
      <c r="E21" s="47" t="s">
        <v>2023</v>
      </c>
      <c r="F21" s="52" t="s">
        <v>847</v>
      </c>
      <c r="G21" s="47" t="s">
        <v>848</v>
      </c>
      <c r="H21" s="52" t="s">
        <v>849</v>
      </c>
      <c r="I21" s="52" t="s">
        <v>839</v>
      </c>
      <c r="J21" s="47" t="s">
        <v>2024</v>
      </c>
    </row>
    <row r="22" ht="76.5" spans="1:10">
      <c r="A22" s="53" t="s">
        <v>1990</v>
      </c>
      <c r="B22" s="52" t="s">
        <v>2020</v>
      </c>
      <c r="C22" s="52" t="s">
        <v>834</v>
      </c>
      <c r="D22" s="52" t="s">
        <v>845</v>
      </c>
      <c r="E22" s="47" t="s">
        <v>953</v>
      </c>
      <c r="F22" s="52" t="s">
        <v>847</v>
      </c>
      <c r="G22" s="47" t="s">
        <v>848</v>
      </c>
      <c r="H22" s="52" t="s">
        <v>849</v>
      </c>
      <c r="I22" s="52" t="s">
        <v>839</v>
      </c>
      <c r="J22" s="47" t="s">
        <v>2025</v>
      </c>
    </row>
    <row r="23" ht="63.75" spans="1:10">
      <c r="A23" s="53" t="s">
        <v>1990</v>
      </c>
      <c r="B23" s="52" t="s">
        <v>2020</v>
      </c>
      <c r="C23" s="52" t="s">
        <v>834</v>
      </c>
      <c r="D23" s="52" t="s">
        <v>926</v>
      </c>
      <c r="E23" s="47" t="s">
        <v>2026</v>
      </c>
      <c r="F23" s="52" t="s">
        <v>847</v>
      </c>
      <c r="G23" s="47" t="s">
        <v>905</v>
      </c>
      <c r="H23" s="52" t="s">
        <v>849</v>
      </c>
      <c r="I23" s="52" t="s">
        <v>839</v>
      </c>
      <c r="J23" s="47" t="s">
        <v>2027</v>
      </c>
    </row>
    <row r="24" ht="63.75" spans="1:10">
      <c r="A24" s="53" t="s">
        <v>1990</v>
      </c>
      <c r="B24" s="52" t="s">
        <v>2020</v>
      </c>
      <c r="C24" s="52" t="s">
        <v>860</v>
      </c>
      <c r="D24" s="52" t="s">
        <v>861</v>
      </c>
      <c r="E24" s="47" t="s">
        <v>2028</v>
      </c>
      <c r="F24" s="52" t="s">
        <v>847</v>
      </c>
      <c r="G24" s="47" t="s">
        <v>848</v>
      </c>
      <c r="H24" s="52" t="s">
        <v>849</v>
      </c>
      <c r="I24" s="52" t="s">
        <v>839</v>
      </c>
      <c r="J24" s="47" t="s">
        <v>2029</v>
      </c>
    </row>
    <row r="25" ht="51" spans="1:10">
      <c r="A25" s="53" t="s">
        <v>1990</v>
      </c>
      <c r="B25" s="52" t="s">
        <v>2020</v>
      </c>
      <c r="C25" s="52" t="s">
        <v>860</v>
      </c>
      <c r="D25" s="52" t="s">
        <v>955</v>
      </c>
      <c r="E25" s="47" t="s">
        <v>2030</v>
      </c>
      <c r="F25" s="52" t="s">
        <v>847</v>
      </c>
      <c r="G25" s="47" t="s">
        <v>2031</v>
      </c>
      <c r="H25" s="52" t="s">
        <v>849</v>
      </c>
      <c r="I25" s="52" t="s">
        <v>839</v>
      </c>
      <c r="J25" s="47" t="s">
        <v>2032</v>
      </c>
    </row>
    <row r="26" ht="42" customHeight="1" spans="1:10">
      <c r="A26" s="53" t="s">
        <v>1990</v>
      </c>
      <c r="B26" s="52" t="s">
        <v>2020</v>
      </c>
      <c r="C26" s="52" t="s">
        <v>866</v>
      </c>
      <c r="D26" s="52" t="s">
        <v>867</v>
      </c>
      <c r="E26" s="47" t="s">
        <v>2033</v>
      </c>
      <c r="F26" s="52" t="s">
        <v>847</v>
      </c>
      <c r="G26" s="47" t="s">
        <v>885</v>
      </c>
      <c r="H26" s="52" t="s">
        <v>849</v>
      </c>
      <c r="I26" s="52" t="s">
        <v>839</v>
      </c>
      <c r="J26" s="47" t="s">
        <v>2034</v>
      </c>
    </row>
    <row r="27" ht="42" customHeight="1" spans="1:10">
      <c r="A27" s="53" t="s">
        <v>1987</v>
      </c>
      <c r="B27" s="52" t="s">
        <v>2035</v>
      </c>
      <c r="C27" s="52" t="s">
        <v>834</v>
      </c>
      <c r="D27" s="52" t="s">
        <v>835</v>
      </c>
      <c r="E27" s="47" t="s">
        <v>2036</v>
      </c>
      <c r="F27" s="52" t="s">
        <v>847</v>
      </c>
      <c r="G27" s="47" t="s">
        <v>853</v>
      </c>
      <c r="H27" s="52" t="s">
        <v>849</v>
      </c>
      <c r="I27" s="52" t="s">
        <v>839</v>
      </c>
      <c r="J27" s="47" t="s">
        <v>2037</v>
      </c>
    </row>
    <row r="28" ht="42" customHeight="1" spans="1:10">
      <c r="A28" s="53" t="s">
        <v>1987</v>
      </c>
      <c r="B28" s="52" t="s">
        <v>2038</v>
      </c>
      <c r="C28" s="52" t="s">
        <v>834</v>
      </c>
      <c r="D28" s="52" t="s">
        <v>835</v>
      </c>
      <c r="E28" s="47" t="s">
        <v>2039</v>
      </c>
      <c r="F28" s="52" t="s">
        <v>847</v>
      </c>
      <c r="G28" s="47" t="s">
        <v>2040</v>
      </c>
      <c r="H28" s="52" t="s">
        <v>2041</v>
      </c>
      <c r="I28" s="52" t="s">
        <v>839</v>
      </c>
      <c r="J28" s="47" t="s">
        <v>2042</v>
      </c>
    </row>
    <row r="29" ht="42" customHeight="1" spans="1:10">
      <c r="A29" s="53" t="s">
        <v>1987</v>
      </c>
      <c r="B29" s="52" t="s">
        <v>2038</v>
      </c>
      <c r="C29" s="52" t="s">
        <v>834</v>
      </c>
      <c r="D29" s="52" t="s">
        <v>845</v>
      </c>
      <c r="E29" s="47" t="s">
        <v>2043</v>
      </c>
      <c r="F29" s="52" t="s">
        <v>847</v>
      </c>
      <c r="G29" s="47" t="s">
        <v>848</v>
      </c>
      <c r="H29" s="52" t="s">
        <v>849</v>
      </c>
      <c r="I29" s="52" t="s">
        <v>839</v>
      </c>
      <c r="J29" s="47" t="s">
        <v>2044</v>
      </c>
    </row>
    <row r="30" ht="42" customHeight="1" spans="1:10">
      <c r="A30" s="53" t="s">
        <v>1987</v>
      </c>
      <c r="B30" s="52" t="s">
        <v>2038</v>
      </c>
      <c r="C30" s="52" t="s">
        <v>834</v>
      </c>
      <c r="D30" s="52" t="s">
        <v>926</v>
      </c>
      <c r="E30" s="47" t="s">
        <v>2045</v>
      </c>
      <c r="F30" s="52" t="s">
        <v>847</v>
      </c>
      <c r="G30" s="47" t="s">
        <v>924</v>
      </c>
      <c r="H30" s="52" t="s">
        <v>849</v>
      </c>
      <c r="I30" s="52" t="s">
        <v>839</v>
      </c>
      <c r="J30" s="47" t="s">
        <v>2046</v>
      </c>
    </row>
    <row r="31" ht="42" customHeight="1" spans="1:10">
      <c r="A31" s="53" t="s">
        <v>1987</v>
      </c>
      <c r="B31" s="52" t="s">
        <v>2038</v>
      </c>
      <c r="C31" s="52" t="s">
        <v>860</v>
      </c>
      <c r="D31" s="52" t="s">
        <v>861</v>
      </c>
      <c r="E31" s="47" t="s">
        <v>2047</v>
      </c>
      <c r="F31" s="52" t="s">
        <v>2048</v>
      </c>
      <c r="G31" s="47" t="s">
        <v>1341</v>
      </c>
      <c r="H31" s="52" t="s">
        <v>849</v>
      </c>
      <c r="I31" s="52" t="s">
        <v>839</v>
      </c>
      <c r="J31" s="47" t="s">
        <v>2049</v>
      </c>
    </row>
    <row r="32" ht="42" customHeight="1" spans="1:10">
      <c r="A32" s="53" t="s">
        <v>1987</v>
      </c>
      <c r="B32" s="52" t="s">
        <v>2038</v>
      </c>
      <c r="C32" s="52" t="s">
        <v>860</v>
      </c>
      <c r="D32" s="52" t="s">
        <v>861</v>
      </c>
      <c r="E32" s="47" t="s">
        <v>2050</v>
      </c>
      <c r="F32" s="52" t="s">
        <v>847</v>
      </c>
      <c r="G32" s="47" t="s">
        <v>960</v>
      </c>
      <c r="H32" s="52" t="s">
        <v>849</v>
      </c>
      <c r="I32" s="52" t="s">
        <v>839</v>
      </c>
      <c r="J32" s="47" t="s">
        <v>2049</v>
      </c>
    </row>
    <row r="33" ht="42" customHeight="1" spans="1:10">
      <c r="A33" s="53" t="s">
        <v>1987</v>
      </c>
      <c r="B33" s="52" t="s">
        <v>2038</v>
      </c>
      <c r="C33" s="52" t="s">
        <v>860</v>
      </c>
      <c r="D33" s="52" t="s">
        <v>861</v>
      </c>
      <c r="E33" s="47" t="s">
        <v>2051</v>
      </c>
      <c r="F33" s="52" t="s">
        <v>837</v>
      </c>
      <c r="G33" s="47" t="s">
        <v>1147</v>
      </c>
      <c r="H33" s="52" t="s">
        <v>849</v>
      </c>
      <c r="I33" s="52" t="s">
        <v>839</v>
      </c>
      <c r="J33" s="47" t="s">
        <v>2052</v>
      </c>
    </row>
    <row r="34" ht="42" customHeight="1" spans="1:10">
      <c r="A34" s="53" t="s">
        <v>1987</v>
      </c>
      <c r="B34" s="52" t="s">
        <v>2038</v>
      </c>
      <c r="C34" s="52" t="s">
        <v>866</v>
      </c>
      <c r="D34" s="52" t="s">
        <v>867</v>
      </c>
      <c r="E34" s="47" t="s">
        <v>868</v>
      </c>
      <c r="F34" s="52" t="s">
        <v>847</v>
      </c>
      <c r="G34" s="47" t="s">
        <v>905</v>
      </c>
      <c r="H34" s="52" t="s">
        <v>849</v>
      </c>
      <c r="I34" s="52" t="s">
        <v>839</v>
      </c>
      <c r="J34" s="47" t="s">
        <v>2053</v>
      </c>
    </row>
    <row r="35" ht="42" customHeight="1" spans="1:10">
      <c r="A35" s="53" t="s">
        <v>1991</v>
      </c>
      <c r="B35" s="52" t="s">
        <v>2054</v>
      </c>
      <c r="C35" s="52" t="s">
        <v>834</v>
      </c>
      <c r="D35" s="52" t="s">
        <v>835</v>
      </c>
      <c r="E35" s="47" t="s">
        <v>2055</v>
      </c>
      <c r="F35" s="52" t="s">
        <v>847</v>
      </c>
      <c r="G35" s="47" t="s">
        <v>1190</v>
      </c>
      <c r="H35" s="52" t="s">
        <v>2056</v>
      </c>
      <c r="I35" s="52" t="s">
        <v>839</v>
      </c>
      <c r="J35" s="47" t="s">
        <v>2057</v>
      </c>
    </row>
    <row r="36" ht="42" customHeight="1" spans="1:10">
      <c r="A36" s="53" t="s">
        <v>1991</v>
      </c>
      <c r="B36" s="52" t="s">
        <v>2054</v>
      </c>
      <c r="C36" s="52" t="s">
        <v>834</v>
      </c>
      <c r="D36" s="52" t="s">
        <v>845</v>
      </c>
      <c r="E36" s="47" t="s">
        <v>2058</v>
      </c>
      <c r="F36" s="52" t="s">
        <v>852</v>
      </c>
      <c r="G36" s="47" t="s">
        <v>853</v>
      </c>
      <c r="H36" s="52" t="s">
        <v>849</v>
      </c>
      <c r="I36" s="52" t="s">
        <v>839</v>
      </c>
      <c r="J36" s="47" t="s">
        <v>2059</v>
      </c>
    </row>
    <row r="37" ht="42" customHeight="1" spans="1:10">
      <c r="A37" s="53" t="s">
        <v>1991</v>
      </c>
      <c r="B37" s="52" t="s">
        <v>2054</v>
      </c>
      <c r="C37" s="52" t="s">
        <v>860</v>
      </c>
      <c r="D37" s="52" t="s">
        <v>861</v>
      </c>
      <c r="E37" s="47" t="s">
        <v>2060</v>
      </c>
      <c r="F37" s="52" t="s">
        <v>847</v>
      </c>
      <c r="G37" s="47" t="s">
        <v>885</v>
      </c>
      <c r="H37" s="52" t="s">
        <v>849</v>
      </c>
      <c r="I37" s="52" t="s">
        <v>839</v>
      </c>
      <c r="J37" s="47" t="s">
        <v>2061</v>
      </c>
    </row>
    <row r="38" ht="42" customHeight="1" spans="1:10">
      <c r="A38" s="53" t="s">
        <v>1991</v>
      </c>
      <c r="B38" s="52" t="s">
        <v>2054</v>
      </c>
      <c r="C38" s="52" t="s">
        <v>866</v>
      </c>
      <c r="D38" s="52" t="s">
        <v>867</v>
      </c>
      <c r="E38" s="47" t="s">
        <v>868</v>
      </c>
      <c r="F38" s="52" t="s">
        <v>847</v>
      </c>
      <c r="G38" s="47" t="s">
        <v>924</v>
      </c>
      <c r="H38" s="52" t="s">
        <v>849</v>
      </c>
      <c r="I38" s="52" t="s">
        <v>839</v>
      </c>
      <c r="J38" s="47" t="s">
        <v>2062</v>
      </c>
    </row>
    <row r="39" ht="42" customHeight="1" spans="1:10">
      <c r="A39" s="53" t="s">
        <v>1989</v>
      </c>
      <c r="B39" s="52" t="s">
        <v>2063</v>
      </c>
      <c r="C39" s="52" t="s">
        <v>834</v>
      </c>
      <c r="D39" s="52" t="s">
        <v>835</v>
      </c>
      <c r="E39" s="47" t="s">
        <v>2064</v>
      </c>
      <c r="F39" s="52" t="s">
        <v>852</v>
      </c>
      <c r="G39" s="47" t="s">
        <v>2065</v>
      </c>
      <c r="H39" s="52" t="s">
        <v>2066</v>
      </c>
      <c r="I39" s="52" t="s">
        <v>839</v>
      </c>
      <c r="J39" s="47" t="s">
        <v>2067</v>
      </c>
    </row>
    <row r="40" ht="42" customHeight="1" spans="1:10">
      <c r="A40" s="53" t="s">
        <v>1989</v>
      </c>
      <c r="B40" s="52" t="s">
        <v>2063</v>
      </c>
      <c r="C40" s="52" t="s">
        <v>834</v>
      </c>
      <c r="D40" s="52" t="s">
        <v>835</v>
      </c>
      <c r="E40" s="47" t="s">
        <v>2068</v>
      </c>
      <c r="F40" s="52" t="s">
        <v>847</v>
      </c>
      <c r="G40" s="47" t="s">
        <v>863</v>
      </c>
      <c r="H40" s="52" t="s">
        <v>2069</v>
      </c>
      <c r="I40" s="52" t="s">
        <v>839</v>
      </c>
      <c r="J40" s="47" t="s">
        <v>2070</v>
      </c>
    </row>
    <row r="41" ht="42" customHeight="1" spans="1:10">
      <c r="A41" s="53" t="s">
        <v>1989</v>
      </c>
      <c r="B41" s="52" t="s">
        <v>2063</v>
      </c>
      <c r="C41" s="52" t="s">
        <v>834</v>
      </c>
      <c r="D41" s="52" t="s">
        <v>835</v>
      </c>
      <c r="E41" s="47" t="s">
        <v>2071</v>
      </c>
      <c r="F41" s="52" t="s">
        <v>847</v>
      </c>
      <c r="G41" s="47" t="s">
        <v>863</v>
      </c>
      <c r="H41" s="52" t="s">
        <v>882</v>
      </c>
      <c r="I41" s="52" t="s">
        <v>839</v>
      </c>
      <c r="J41" s="47" t="s">
        <v>2072</v>
      </c>
    </row>
    <row r="42" ht="42" customHeight="1" spans="1:10">
      <c r="A42" s="53" t="s">
        <v>1989</v>
      </c>
      <c r="B42" s="52" t="s">
        <v>2063</v>
      </c>
      <c r="C42" s="52" t="s">
        <v>834</v>
      </c>
      <c r="D42" s="52" t="s">
        <v>835</v>
      </c>
      <c r="E42" s="47" t="s">
        <v>2073</v>
      </c>
      <c r="F42" s="52" t="s">
        <v>847</v>
      </c>
      <c r="G42" s="47" t="s">
        <v>960</v>
      </c>
      <c r="H42" s="52" t="s">
        <v>849</v>
      </c>
      <c r="I42" s="52" t="s">
        <v>839</v>
      </c>
      <c r="J42" s="47" t="s">
        <v>2074</v>
      </c>
    </row>
    <row r="43" ht="51" spans="1:10">
      <c r="A43" s="53" t="s">
        <v>1989</v>
      </c>
      <c r="B43" s="52" t="s">
        <v>2063</v>
      </c>
      <c r="C43" s="52" t="s">
        <v>834</v>
      </c>
      <c r="D43" s="52" t="s">
        <v>926</v>
      </c>
      <c r="E43" s="47" t="s">
        <v>2075</v>
      </c>
      <c r="F43" s="52" t="s">
        <v>847</v>
      </c>
      <c r="G43" s="47" t="s">
        <v>848</v>
      </c>
      <c r="H43" s="52" t="s">
        <v>849</v>
      </c>
      <c r="I43" s="52" t="s">
        <v>839</v>
      </c>
      <c r="J43" s="47" t="s">
        <v>2076</v>
      </c>
    </row>
    <row r="44" ht="42" customHeight="1" spans="1:10">
      <c r="A44" s="53" t="s">
        <v>1989</v>
      </c>
      <c r="B44" s="52" t="s">
        <v>2063</v>
      </c>
      <c r="C44" s="52" t="s">
        <v>860</v>
      </c>
      <c r="D44" s="52" t="s">
        <v>861</v>
      </c>
      <c r="E44" s="47" t="s">
        <v>1023</v>
      </c>
      <c r="F44" s="52" t="s">
        <v>847</v>
      </c>
      <c r="G44" s="47" t="s">
        <v>924</v>
      </c>
      <c r="H44" s="52" t="s">
        <v>849</v>
      </c>
      <c r="I44" s="52" t="s">
        <v>839</v>
      </c>
      <c r="J44" s="47" t="s">
        <v>2077</v>
      </c>
    </row>
    <row r="45" ht="42" customHeight="1" spans="1:10">
      <c r="A45" s="53" t="s">
        <v>1989</v>
      </c>
      <c r="B45" s="52" t="s">
        <v>2063</v>
      </c>
      <c r="C45" s="52" t="s">
        <v>860</v>
      </c>
      <c r="D45" s="52" t="s">
        <v>955</v>
      </c>
      <c r="E45" s="47" t="s">
        <v>1019</v>
      </c>
      <c r="F45" s="52" t="s">
        <v>837</v>
      </c>
      <c r="G45" s="47" t="s">
        <v>1020</v>
      </c>
      <c r="H45" s="52" t="s">
        <v>1021</v>
      </c>
      <c r="I45" s="52" t="s">
        <v>839</v>
      </c>
      <c r="J45" s="47" t="s">
        <v>2078</v>
      </c>
    </row>
    <row r="46" ht="42" customHeight="1" spans="1:10">
      <c r="A46" s="53" t="s">
        <v>1989</v>
      </c>
      <c r="B46" s="52" t="s">
        <v>2063</v>
      </c>
      <c r="C46" s="52" t="s">
        <v>860</v>
      </c>
      <c r="D46" s="52" t="s">
        <v>970</v>
      </c>
      <c r="E46" s="47" t="s">
        <v>980</v>
      </c>
      <c r="F46" s="52" t="s">
        <v>847</v>
      </c>
      <c r="G46" s="47" t="s">
        <v>885</v>
      </c>
      <c r="H46" s="52" t="s">
        <v>849</v>
      </c>
      <c r="I46" s="52" t="s">
        <v>839</v>
      </c>
      <c r="J46" s="47" t="s">
        <v>2079</v>
      </c>
    </row>
    <row r="47" ht="42" customHeight="1" spans="1:10">
      <c r="A47" s="53" t="s">
        <v>1989</v>
      </c>
      <c r="B47" s="52" t="s">
        <v>2063</v>
      </c>
      <c r="C47" s="52" t="s">
        <v>866</v>
      </c>
      <c r="D47" s="52" t="s">
        <v>867</v>
      </c>
      <c r="E47" s="47" t="s">
        <v>2080</v>
      </c>
      <c r="F47" s="52" t="s">
        <v>847</v>
      </c>
      <c r="G47" s="47" t="s">
        <v>924</v>
      </c>
      <c r="H47" s="52" t="s">
        <v>849</v>
      </c>
      <c r="I47" s="52" t="s">
        <v>839</v>
      </c>
      <c r="J47" s="47" t="s">
        <v>2081</v>
      </c>
    </row>
  </sheetData>
  <mergeCells count="14">
    <mergeCell ref="A2:J2"/>
    <mergeCell ref="A3:H3"/>
    <mergeCell ref="A8:A12"/>
    <mergeCell ref="A13:A19"/>
    <mergeCell ref="A20:A26"/>
    <mergeCell ref="A27:A34"/>
    <mergeCell ref="A35:A38"/>
    <mergeCell ref="A39:A47"/>
    <mergeCell ref="B8:B12"/>
    <mergeCell ref="B13:B19"/>
    <mergeCell ref="B20:B26"/>
    <mergeCell ref="B27:B34"/>
    <mergeCell ref="B35:B38"/>
    <mergeCell ref="B39:B4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92"/>
  <sheetViews>
    <sheetView showZeros="0" topLeftCell="A5" workbookViewId="0">
      <selection activeCell="K15" sqref="K15"/>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2082</v>
      </c>
    </row>
    <row r="2" ht="30.65" customHeight="1" spans="1:8">
      <c r="A2" s="36" t="s">
        <v>2083</v>
      </c>
      <c r="B2" s="36"/>
      <c r="C2" s="36"/>
      <c r="D2" s="36"/>
      <c r="E2" s="36"/>
      <c r="F2" s="36"/>
      <c r="G2" s="36"/>
      <c r="H2" s="36"/>
    </row>
    <row r="3" ht="18.75" customHeight="1" spans="1:8">
      <c r="A3" s="34" t="str">
        <f>"单位名称："&amp;"云南省林业和草原局"</f>
        <v>单位名称：云南省林业和草原局</v>
      </c>
      <c r="B3" s="34"/>
      <c r="C3" s="34"/>
      <c r="D3" s="34"/>
      <c r="E3" s="34"/>
      <c r="F3" s="34"/>
      <c r="G3" s="34"/>
      <c r="H3" s="34"/>
    </row>
    <row r="4" ht="18.75" customHeight="1" spans="1:8">
      <c r="A4" s="37" t="s">
        <v>253</v>
      </c>
      <c r="B4" s="37" t="s">
        <v>2084</v>
      </c>
      <c r="C4" s="37" t="s">
        <v>2085</v>
      </c>
      <c r="D4" s="37" t="s">
        <v>2086</v>
      </c>
      <c r="E4" s="37" t="s">
        <v>2087</v>
      </c>
      <c r="F4" s="37" t="s">
        <v>2088</v>
      </c>
      <c r="G4" s="37"/>
      <c r="H4" s="37"/>
    </row>
    <row r="5" ht="18.75" customHeight="1" spans="1:8">
      <c r="A5" s="37"/>
      <c r="B5" s="37"/>
      <c r="C5" s="37"/>
      <c r="D5" s="37"/>
      <c r="E5" s="37"/>
      <c r="F5" s="37" t="s">
        <v>1623</v>
      </c>
      <c r="G5" s="37" t="s">
        <v>2089</v>
      </c>
      <c r="H5" s="37" t="s">
        <v>2090</v>
      </c>
    </row>
    <row r="6" ht="18.75" customHeight="1" spans="1:8">
      <c r="A6" s="38" t="s">
        <v>236</v>
      </c>
      <c r="B6" s="38" t="s">
        <v>237</v>
      </c>
      <c r="C6" s="38" t="s">
        <v>238</v>
      </c>
      <c r="D6" s="38" t="s">
        <v>239</v>
      </c>
      <c r="E6" s="38" t="s">
        <v>240</v>
      </c>
      <c r="F6" s="38" t="s">
        <v>241</v>
      </c>
      <c r="G6" s="38" t="s">
        <v>951</v>
      </c>
      <c r="H6" s="38" t="s">
        <v>1108</v>
      </c>
    </row>
    <row r="7" ht="29.9" customHeight="1" spans="1:8">
      <c r="A7" s="39" t="s">
        <v>46</v>
      </c>
      <c r="B7" s="39"/>
      <c r="C7" s="39"/>
      <c r="D7" s="39"/>
      <c r="E7" s="37"/>
      <c r="F7" s="40">
        <v>2062</v>
      </c>
      <c r="G7" s="41"/>
      <c r="H7" s="41">
        <v>21803340</v>
      </c>
    </row>
    <row r="8" ht="29.9" customHeight="1" spans="1:8">
      <c r="A8" s="42" t="s">
        <v>46</v>
      </c>
      <c r="B8" s="39" t="s">
        <v>2091</v>
      </c>
      <c r="C8" s="39" t="s">
        <v>1666</v>
      </c>
      <c r="D8" s="39" t="s">
        <v>1665</v>
      </c>
      <c r="E8" s="37" t="s">
        <v>1182</v>
      </c>
      <c r="F8" s="40">
        <v>2</v>
      </c>
      <c r="G8" s="41">
        <v>6000</v>
      </c>
      <c r="H8" s="41">
        <v>12000</v>
      </c>
    </row>
    <row r="9" ht="29.9" customHeight="1" spans="1:8">
      <c r="A9" s="42" t="s">
        <v>46</v>
      </c>
      <c r="B9" s="39" t="s">
        <v>2091</v>
      </c>
      <c r="C9" s="39" t="s">
        <v>1862</v>
      </c>
      <c r="D9" s="39" t="s">
        <v>2092</v>
      </c>
      <c r="E9" s="37" t="s">
        <v>1182</v>
      </c>
      <c r="F9" s="40">
        <v>6</v>
      </c>
      <c r="G9" s="41">
        <v>26800</v>
      </c>
      <c r="H9" s="41">
        <v>160800</v>
      </c>
    </row>
    <row r="10" ht="29.9" customHeight="1" spans="1:8">
      <c r="A10" s="42" t="s">
        <v>46</v>
      </c>
      <c r="B10" s="39" t="s">
        <v>2091</v>
      </c>
      <c r="C10" s="39" t="s">
        <v>1647</v>
      </c>
      <c r="D10" s="39" t="s">
        <v>1646</v>
      </c>
      <c r="E10" s="37" t="s">
        <v>1182</v>
      </c>
      <c r="F10" s="40">
        <v>24</v>
      </c>
      <c r="G10" s="41">
        <v>7500</v>
      </c>
      <c r="H10" s="41">
        <v>180000</v>
      </c>
    </row>
    <row r="11" ht="29.9" customHeight="1" spans="1:8">
      <c r="A11" s="42" t="s">
        <v>46</v>
      </c>
      <c r="B11" s="39" t="s">
        <v>2091</v>
      </c>
      <c r="C11" s="39" t="s">
        <v>1850</v>
      </c>
      <c r="D11" s="39" t="s">
        <v>2093</v>
      </c>
      <c r="E11" s="37" t="s">
        <v>1225</v>
      </c>
      <c r="F11" s="40">
        <v>1</v>
      </c>
      <c r="G11" s="41">
        <v>60000</v>
      </c>
      <c r="H11" s="41">
        <v>60000</v>
      </c>
    </row>
    <row r="12" ht="29.9" customHeight="1" spans="1:8">
      <c r="A12" s="42" t="s">
        <v>46</v>
      </c>
      <c r="B12" s="39" t="s">
        <v>2091</v>
      </c>
      <c r="C12" s="39" t="s">
        <v>1653</v>
      </c>
      <c r="D12" s="39" t="s">
        <v>2094</v>
      </c>
      <c r="E12" s="37" t="s">
        <v>1182</v>
      </c>
      <c r="F12" s="40">
        <v>1</v>
      </c>
      <c r="G12" s="41">
        <v>120000</v>
      </c>
      <c r="H12" s="41">
        <v>120000</v>
      </c>
    </row>
    <row r="13" ht="29.9" customHeight="1" spans="1:8">
      <c r="A13" s="42" t="s">
        <v>46</v>
      </c>
      <c r="B13" s="39" t="s">
        <v>2091</v>
      </c>
      <c r="C13" s="39" t="s">
        <v>1653</v>
      </c>
      <c r="D13" s="39" t="s">
        <v>2095</v>
      </c>
      <c r="E13" s="37" t="s">
        <v>1182</v>
      </c>
      <c r="F13" s="40">
        <v>1</v>
      </c>
      <c r="G13" s="41">
        <v>80000</v>
      </c>
      <c r="H13" s="41">
        <v>80000</v>
      </c>
    </row>
    <row r="14" ht="29.9" customHeight="1" spans="1:8">
      <c r="A14" s="42" t="s">
        <v>46</v>
      </c>
      <c r="B14" s="39" t="s">
        <v>2091</v>
      </c>
      <c r="C14" s="39" t="s">
        <v>1653</v>
      </c>
      <c r="D14" s="39" t="s">
        <v>1655</v>
      </c>
      <c r="E14" s="37" t="s">
        <v>1182</v>
      </c>
      <c r="F14" s="40">
        <v>3</v>
      </c>
      <c r="G14" s="41">
        <v>20000</v>
      </c>
      <c r="H14" s="41">
        <v>60000</v>
      </c>
    </row>
    <row r="15" ht="29.9" customHeight="1" spans="1:8">
      <c r="A15" s="42" t="s">
        <v>46</v>
      </c>
      <c r="B15" s="39" t="s">
        <v>2091</v>
      </c>
      <c r="C15" s="39" t="s">
        <v>1651</v>
      </c>
      <c r="D15" s="39" t="s">
        <v>1650</v>
      </c>
      <c r="E15" s="37" t="s">
        <v>1182</v>
      </c>
      <c r="F15" s="40">
        <v>1</v>
      </c>
      <c r="G15" s="41">
        <v>3000</v>
      </c>
      <c r="H15" s="41">
        <v>3000</v>
      </c>
    </row>
    <row r="16" ht="29.9" customHeight="1" spans="1:8">
      <c r="A16" s="42" t="s">
        <v>46</v>
      </c>
      <c r="B16" s="39" t="s">
        <v>2096</v>
      </c>
      <c r="C16" s="39" t="s">
        <v>1644</v>
      </c>
      <c r="D16" s="39" t="s">
        <v>1643</v>
      </c>
      <c r="E16" s="37" t="s">
        <v>1645</v>
      </c>
      <c r="F16" s="40">
        <v>4</v>
      </c>
      <c r="G16" s="41">
        <v>2500</v>
      </c>
      <c r="H16" s="41">
        <v>10000</v>
      </c>
    </row>
    <row r="17" ht="29.9" customHeight="1" spans="1:8">
      <c r="A17" s="42" t="s">
        <v>46</v>
      </c>
      <c r="B17" s="39" t="s">
        <v>2096</v>
      </c>
      <c r="C17" s="39" t="s">
        <v>1649</v>
      </c>
      <c r="D17" s="39" t="s">
        <v>1648</v>
      </c>
      <c r="E17" s="37" t="s">
        <v>864</v>
      </c>
      <c r="F17" s="40">
        <v>5</v>
      </c>
      <c r="G17" s="41">
        <v>800</v>
      </c>
      <c r="H17" s="41">
        <v>4000</v>
      </c>
    </row>
    <row r="18" ht="29.9" customHeight="1" spans="1:8">
      <c r="A18" s="42" t="s">
        <v>46</v>
      </c>
      <c r="B18" s="39" t="s">
        <v>2096</v>
      </c>
      <c r="C18" s="39" t="s">
        <v>1663</v>
      </c>
      <c r="D18" s="39" t="s">
        <v>1662</v>
      </c>
      <c r="E18" s="37" t="s">
        <v>1664</v>
      </c>
      <c r="F18" s="40">
        <v>5</v>
      </c>
      <c r="G18" s="41">
        <v>1200</v>
      </c>
      <c r="H18" s="41">
        <v>6000</v>
      </c>
    </row>
    <row r="19" ht="29.9" customHeight="1" spans="1:8">
      <c r="A19" s="42" t="s">
        <v>46</v>
      </c>
      <c r="B19" s="39" t="s">
        <v>2096</v>
      </c>
      <c r="C19" s="39" t="s">
        <v>2097</v>
      </c>
      <c r="D19" s="39" t="s">
        <v>2098</v>
      </c>
      <c r="E19" s="37" t="s">
        <v>1225</v>
      </c>
      <c r="F19" s="40">
        <v>1</v>
      </c>
      <c r="G19" s="41">
        <v>8000</v>
      </c>
      <c r="H19" s="41">
        <v>8000</v>
      </c>
    </row>
    <row r="20" ht="29.9" customHeight="1" spans="1:8">
      <c r="A20" s="42" t="s">
        <v>46</v>
      </c>
      <c r="B20" s="39" t="s">
        <v>2096</v>
      </c>
      <c r="C20" s="39" t="s">
        <v>2099</v>
      </c>
      <c r="D20" s="39" t="s">
        <v>2100</v>
      </c>
      <c r="E20" s="37" t="s">
        <v>1182</v>
      </c>
      <c r="F20" s="40">
        <v>2</v>
      </c>
      <c r="G20" s="41">
        <v>3800</v>
      </c>
      <c r="H20" s="41">
        <v>7600</v>
      </c>
    </row>
    <row r="21" ht="29.9" customHeight="1" spans="1:8">
      <c r="A21" s="42" t="s">
        <v>46</v>
      </c>
      <c r="B21" s="39" t="s">
        <v>2101</v>
      </c>
      <c r="C21" s="39" t="s">
        <v>1660</v>
      </c>
      <c r="D21" s="39" t="s">
        <v>2102</v>
      </c>
      <c r="E21" s="37" t="s">
        <v>1225</v>
      </c>
      <c r="F21" s="40">
        <v>24</v>
      </c>
      <c r="G21" s="41">
        <v>2800</v>
      </c>
      <c r="H21" s="41">
        <v>67200</v>
      </c>
    </row>
    <row r="22" ht="29.9" customHeight="1" spans="1:8">
      <c r="A22" s="42" t="s">
        <v>46</v>
      </c>
      <c r="B22" s="39" t="s">
        <v>2101</v>
      </c>
      <c r="C22" s="39" t="s">
        <v>1660</v>
      </c>
      <c r="D22" s="39" t="s">
        <v>2103</v>
      </c>
      <c r="E22" s="37" t="s">
        <v>1225</v>
      </c>
      <c r="F22" s="40">
        <v>2</v>
      </c>
      <c r="G22" s="41">
        <v>3000</v>
      </c>
      <c r="H22" s="41">
        <v>6000</v>
      </c>
    </row>
    <row r="23" ht="29.9" customHeight="1" spans="1:8">
      <c r="A23" s="42" t="s">
        <v>69</v>
      </c>
      <c r="B23" s="39" t="s">
        <v>2091</v>
      </c>
      <c r="C23" s="39" t="s">
        <v>1666</v>
      </c>
      <c r="D23" s="39" t="s">
        <v>1682</v>
      </c>
      <c r="E23" s="37" t="s">
        <v>1182</v>
      </c>
      <c r="F23" s="40">
        <v>3</v>
      </c>
      <c r="G23" s="41">
        <v>5500</v>
      </c>
      <c r="H23" s="41">
        <v>16500</v>
      </c>
    </row>
    <row r="24" ht="29.9" customHeight="1" spans="1:8">
      <c r="A24" s="42" t="s">
        <v>69</v>
      </c>
      <c r="B24" s="39" t="s">
        <v>2091</v>
      </c>
      <c r="C24" s="39" t="s">
        <v>2104</v>
      </c>
      <c r="D24" s="39" t="s">
        <v>2105</v>
      </c>
      <c r="E24" s="37" t="s">
        <v>1182</v>
      </c>
      <c r="F24" s="40">
        <v>1</v>
      </c>
      <c r="G24" s="41">
        <v>10000</v>
      </c>
      <c r="H24" s="41">
        <v>10000</v>
      </c>
    </row>
    <row r="25" ht="29.9" customHeight="1" spans="1:8">
      <c r="A25" s="42" t="s">
        <v>69</v>
      </c>
      <c r="B25" s="39" t="s">
        <v>2091</v>
      </c>
      <c r="C25" s="39" t="s">
        <v>2106</v>
      </c>
      <c r="D25" s="39" t="s">
        <v>1675</v>
      </c>
      <c r="E25" s="37" t="s">
        <v>1182</v>
      </c>
      <c r="F25" s="40">
        <v>3</v>
      </c>
      <c r="G25" s="41">
        <v>1500</v>
      </c>
      <c r="H25" s="41">
        <v>4500</v>
      </c>
    </row>
    <row r="26" ht="29.9" customHeight="1" spans="1:8">
      <c r="A26" s="42" t="s">
        <v>69</v>
      </c>
      <c r="B26" s="39" t="s">
        <v>2091</v>
      </c>
      <c r="C26" s="39" t="s">
        <v>1681</v>
      </c>
      <c r="D26" s="39" t="s">
        <v>1680</v>
      </c>
      <c r="E26" s="37" t="s">
        <v>1182</v>
      </c>
      <c r="F26" s="40">
        <v>1</v>
      </c>
      <c r="G26" s="41">
        <v>1000</v>
      </c>
      <c r="H26" s="41">
        <v>1000</v>
      </c>
    </row>
    <row r="27" ht="29.9" customHeight="1" spans="1:8">
      <c r="A27" s="42" t="s">
        <v>69</v>
      </c>
      <c r="B27" s="39" t="s">
        <v>2091</v>
      </c>
      <c r="C27" s="39" t="s">
        <v>1679</v>
      </c>
      <c r="D27" s="39" t="s">
        <v>1678</v>
      </c>
      <c r="E27" s="37" t="s">
        <v>1182</v>
      </c>
      <c r="F27" s="40">
        <v>3</v>
      </c>
      <c r="G27" s="41">
        <v>3000</v>
      </c>
      <c r="H27" s="41">
        <v>9000</v>
      </c>
    </row>
    <row r="28" ht="29.9" customHeight="1" spans="1:8">
      <c r="A28" s="42" t="s">
        <v>69</v>
      </c>
      <c r="B28" s="39" t="s">
        <v>2091</v>
      </c>
      <c r="C28" s="39" t="s">
        <v>2107</v>
      </c>
      <c r="D28" s="39" t="s">
        <v>2108</v>
      </c>
      <c r="E28" s="37" t="s">
        <v>1182</v>
      </c>
      <c r="F28" s="40">
        <v>1</v>
      </c>
      <c r="G28" s="41">
        <v>3000</v>
      </c>
      <c r="H28" s="41">
        <v>3000</v>
      </c>
    </row>
    <row r="29" ht="29.9" customHeight="1" spans="1:8">
      <c r="A29" s="42" t="s">
        <v>69</v>
      </c>
      <c r="B29" s="39" t="s">
        <v>2091</v>
      </c>
      <c r="C29" s="39" t="s">
        <v>2109</v>
      </c>
      <c r="D29" s="39" t="s">
        <v>2110</v>
      </c>
      <c r="E29" s="37" t="s">
        <v>1182</v>
      </c>
      <c r="F29" s="40">
        <v>50</v>
      </c>
      <c r="G29" s="41">
        <v>4000</v>
      </c>
      <c r="H29" s="41">
        <v>200000</v>
      </c>
    </row>
    <row r="30" ht="29.9" customHeight="1" spans="1:8">
      <c r="A30" s="42" t="s">
        <v>69</v>
      </c>
      <c r="B30" s="39" t="s">
        <v>2091</v>
      </c>
      <c r="C30" s="39" t="s">
        <v>2109</v>
      </c>
      <c r="D30" s="39" t="s">
        <v>2111</v>
      </c>
      <c r="E30" s="37" t="s">
        <v>1182</v>
      </c>
      <c r="F30" s="40">
        <v>75</v>
      </c>
      <c r="G30" s="41">
        <v>3800</v>
      </c>
      <c r="H30" s="41">
        <v>285000</v>
      </c>
    </row>
    <row r="31" ht="29.9" customHeight="1" spans="1:8">
      <c r="A31" s="42" t="s">
        <v>69</v>
      </c>
      <c r="B31" s="39" t="s">
        <v>2096</v>
      </c>
      <c r="C31" s="39" t="s">
        <v>1719</v>
      </c>
      <c r="D31" s="39" t="s">
        <v>2112</v>
      </c>
      <c r="E31" s="37" t="s">
        <v>1225</v>
      </c>
      <c r="F31" s="40">
        <v>7</v>
      </c>
      <c r="G31" s="41">
        <v>5000</v>
      </c>
      <c r="H31" s="41">
        <v>35000</v>
      </c>
    </row>
    <row r="32" ht="29.9" customHeight="1" spans="1:8">
      <c r="A32" s="42" t="s">
        <v>69</v>
      </c>
      <c r="B32" s="39" t="s">
        <v>2096</v>
      </c>
      <c r="C32" s="39" t="s">
        <v>2099</v>
      </c>
      <c r="D32" s="39" t="s">
        <v>2113</v>
      </c>
      <c r="E32" s="37" t="s">
        <v>1182</v>
      </c>
      <c r="F32" s="40">
        <v>2</v>
      </c>
      <c r="G32" s="41">
        <v>3500</v>
      </c>
      <c r="H32" s="41">
        <v>7000</v>
      </c>
    </row>
    <row r="33" ht="29.9" customHeight="1" spans="1:8">
      <c r="A33" s="42" t="s">
        <v>69</v>
      </c>
      <c r="B33" s="39" t="s">
        <v>2096</v>
      </c>
      <c r="C33" s="39" t="s">
        <v>2114</v>
      </c>
      <c r="D33" s="39" t="s">
        <v>2115</v>
      </c>
      <c r="E33" s="37" t="s">
        <v>1182</v>
      </c>
      <c r="F33" s="40">
        <v>2</v>
      </c>
      <c r="G33" s="41">
        <v>3000</v>
      </c>
      <c r="H33" s="41">
        <v>6000</v>
      </c>
    </row>
    <row r="34" ht="29.9" customHeight="1" spans="1:8">
      <c r="A34" s="42" t="s">
        <v>69</v>
      </c>
      <c r="B34" s="39" t="s">
        <v>2096</v>
      </c>
      <c r="C34" s="39" t="s">
        <v>2114</v>
      </c>
      <c r="D34" s="39" t="s">
        <v>2116</v>
      </c>
      <c r="E34" s="37" t="s">
        <v>1182</v>
      </c>
      <c r="F34" s="40">
        <v>1</v>
      </c>
      <c r="G34" s="41">
        <v>3300</v>
      </c>
      <c r="H34" s="41">
        <v>3300</v>
      </c>
    </row>
    <row r="35" ht="29.9" customHeight="1" spans="1:8">
      <c r="A35" s="42" t="s">
        <v>69</v>
      </c>
      <c r="B35" s="39" t="s">
        <v>2096</v>
      </c>
      <c r="C35" s="39" t="s">
        <v>2114</v>
      </c>
      <c r="D35" s="39" t="s">
        <v>2117</v>
      </c>
      <c r="E35" s="37" t="s">
        <v>1182</v>
      </c>
      <c r="F35" s="40">
        <v>1</v>
      </c>
      <c r="G35" s="41">
        <v>3000</v>
      </c>
      <c r="H35" s="41">
        <v>3000</v>
      </c>
    </row>
    <row r="36" ht="29.9" customHeight="1" spans="1:8">
      <c r="A36" s="42" t="s">
        <v>69</v>
      </c>
      <c r="B36" s="39" t="s">
        <v>2101</v>
      </c>
      <c r="C36" s="39" t="s">
        <v>1660</v>
      </c>
      <c r="D36" s="39" t="s">
        <v>2118</v>
      </c>
      <c r="E36" s="37" t="s">
        <v>1225</v>
      </c>
      <c r="F36" s="40">
        <v>3</v>
      </c>
      <c r="G36" s="41">
        <v>1600</v>
      </c>
      <c r="H36" s="41">
        <v>4800</v>
      </c>
    </row>
    <row r="37" ht="29.9" customHeight="1" spans="1:8">
      <c r="A37" s="42" t="s">
        <v>53</v>
      </c>
      <c r="B37" s="39" t="s">
        <v>2091</v>
      </c>
      <c r="C37" s="39" t="s">
        <v>1666</v>
      </c>
      <c r="D37" s="39" t="s">
        <v>1665</v>
      </c>
      <c r="E37" s="37" t="s">
        <v>1182</v>
      </c>
      <c r="F37" s="40">
        <v>3</v>
      </c>
      <c r="G37" s="41">
        <v>6000</v>
      </c>
      <c r="H37" s="41">
        <v>18000</v>
      </c>
    </row>
    <row r="38" ht="29.9" customHeight="1" spans="1:8">
      <c r="A38" s="42" t="s">
        <v>53</v>
      </c>
      <c r="B38" s="39" t="s">
        <v>2101</v>
      </c>
      <c r="C38" s="39" t="s">
        <v>1660</v>
      </c>
      <c r="D38" s="39" t="s">
        <v>2119</v>
      </c>
      <c r="E38" s="37" t="s">
        <v>1225</v>
      </c>
      <c r="F38" s="40">
        <v>3</v>
      </c>
      <c r="G38" s="41">
        <v>3000</v>
      </c>
      <c r="H38" s="41">
        <v>9000</v>
      </c>
    </row>
    <row r="39" ht="29.9" customHeight="1" spans="1:8">
      <c r="A39" s="42" t="s">
        <v>55</v>
      </c>
      <c r="B39" s="39" t="s">
        <v>2091</v>
      </c>
      <c r="C39" s="39" t="s">
        <v>1666</v>
      </c>
      <c r="D39" s="39" t="s">
        <v>1688</v>
      </c>
      <c r="E39" s="37" t="s">
        <v>1182</v>
      </c>
      <c r="F39" s="40">
        <v>18</v>
      </c>
      <c r="G39" s="41">
        <v>6000</v>
      </c>
      <c r="H39" s="41">
        <v>108000</v>
      </c>
    </row>
    <row r="40" ht="29.9" customHeight="1" spans="1:8">
      <c r="A40" s="42" t="s">
        <v>55</v>
      </c>
      <c r="B40" s="39" t="s">
        <v>2091</v>
      </c>
      <c r="C40" s="39" t="s">
        <v>1651</v>
      </c>
      <c r="D40" s="39" t="s">
        <v>1650</v>
      </c>
      <c r="E40" s="37" t="s">
        <v>1182</v>
      </c>
      <c r="F40" s="40">
        <v>8</v>
      </c>
      <c r="G40" s="41">
        <v>3000</v>
      </c>
      <c r="H40" s="41">
        <v>24000</v>
      </c>
    </row>
    <row r="41" ht="29.9" customHeight="1" spans="1:8">
      <c r="A41" s="42" t="s">
        <v>55</v>
      </c>
      <c r="B41" s="39" t="s">
        <v>2096</v>
      </c>
      <c r="C41" s="39" t="s">
        <v>1693</v>
      </c>
      <c r="D41" s="39" t="s">
        <v>1692</v>
      </c>
      <c r="E41" s="37" t="s">
        <v>864</v>
      </c>
      <c r="F41" s="40">
        <v>6</v>
      </c>
      <c r="G41" s="41">
        <v>900</v>
      </c>
      <c r="H41" s="41">
        <v>5400</v>
      </c>
    </row>
    <row r="42" ht="29.9" customHeight="1" spans="1:8">
      <c r="A42" s="42" t="s">
        <v>55</v>
      </c>
      <c r="B42" s="39" t="s">
        <v>2096</v>
      </c>
      <c r="C42" s="39" t="s">
        <v>1690</v>
      </c>
      <c r="D42" s="39" t="s">
        <v>1689</v>
      </c>
      <c r="E42" s="37" t="s">
        <v>864</v>
      </c>
      <c r="F42" s="40">
        <v>1</v>
      </c>
      <c r="G42" s="41">
        <v>3500</v>
      </c>
      <c r="H42" s="41">
        <v>3500</v>
      </c>
    </row>
    <row r="43" ht="29.9" customHeight="1" spans="1:8">
      <c r="A43" s="42" t="s">
        <v>57</v>
      </c>
      <c r="B43" s="39" t="s">
        <v>2091</v>
      </c>
      <c r="C43" s="39" t="s">
        <v>1666</v>
      </c>
      <c r="D43" s="39" t="s">
        <v>1699</v>
      </c>
      <c r="E43" s="37" t="s">
        <v>1123</v>
      </c>
      <c r="F43" s="40">
        <v>1</v>
      </c>
      <c r="G43" s="41">
        <v>6000</v>
      </c>
      <c r="H43" s="41">
        <v>6000</v>
      </c>
    </row>
    <row r="44" ht="29.9" customHeight="1" spans="1:8">
      <c r="A44" s="42" t="s">
        <v>57</v>
      </c>
      <c r="B44" s="39" t="s">
        <v>2091</v>
      </c>
      <c r="C44" s="39" t="s">
        <v>1698</v>
      </c>
      <c r="D44" s="39" t="s">
        <v>1675</v>
      </c>
      <c r="E44" s="37" t="s">
        <v>1123</v>
      </c>
      <c r="F44" s="40">
        <v>1</v>
      </c>
      <c r="G44" s="41">
        <v>1500</v>
      </c>
      <c r="H44" s="41">
        <v>1500</v>
      </c>
    </row>
    <row r="45" ht="29.9" customHeight="1" spans="1:8">
      <c r="A45" s="42" t="s">
        <v>59</v>
      </c>
      <c r="B45" s="39" t="s">
        <v>2091</v>
      </c>
      <c r="C45" s="39" t="s">
        <v>1666</v>
      </c>
      <c r="D45" s="39" t="s">
        <v>1688</v>
      </c>
      <c r="E45" s="37" t="s">
        <v>1182</v>
      </c>
      <c r="F45" s="40">
        <v>10</v>
      </c>
      <c r="G45" s="41">
        <v>6000</v>
      </c>
      <c r="H45" s="41">
        <v>60000</v>
      </c>
    </row>
    <row r="46" ht="29.9" customHeight="1" spans="1:8">
      <c r="A46" s="42" t="s">
        <v>59</v>
      </c>
      <c r="B46" s="39" t="s">
        <v>2091</v>
      </c>
      <c r="C46" s="39" t="s">
        <v>1647</v>
      </c>
      <c r="D46" s="39" t="s">
        <v>1646</v>
      </c>
      <c r="E46" s="37" t="s">
        <v>1182</v>
      </c>
      <c r="F46" s="40">
        <v>5</v>
      </c>
      <c r="G46" s="41">
        <v>8000</v>
      </c>
      <c r="H46" s="41">
        <v>40000</v>
      </c>
    </row>
    <row r="47" ht="29.9" customHeight="1" spans="1:8">
      <c r="A47" s="42" t="s">
        <v>59</v>
      </c>
      <c r="B47" s="39" t="s">
        <v>2091</v>
      </c>
      <c r="C47" s="39" t="s">
        <v>1653</v>
      </c>
      <c r="D47" s="39" t="s">
        <v>1709</v>
      </c>
      <c r="E47" s="37" t="s">
        <v>1182</v>
      </c>
      <c r="F47" s="40">
        <v>1</v>
      </c>
      <c r="G47" s="41">
        <v>20000</v>
      </c>
      <c r="H47" s="41">
        <v>20000</v>
      </c>
    </row>
    <row r="48" ht="29.9" customHeight="1" spans="1:8">
      <c r="A48" s="42" t="s">
        <v>59</v>
      </c>
      <c r="B48" s="39" t="s">
        <v>2091</v>
      </c>
      <c r="C48" s="39" t="s">
        <v>1721</v>
      </c>
      <c r="D48" s="39" t="s">
        <v>1720</v>
      </c>
      <c r="E48" s="37" t="s">
        <v>1182</v>
      </c>
      <c r="F48" s="40">
        <v>1</v>
      </c>
      <c r="G48" s="41">
        <v>15000</v>
      </c>
      <c r="H48" s="41">
        <v>15000</v>
      </c>
    </row>
    <row r="49" ht="29.9" customHeight="1" spans="1:8">
      <c r="A49" s="42" t="s">
        <v>59</v>
      </c>
      <c r="B49" s="39" t="s">
        <v>2091</v>
      </c>
      <c r="C49" s="39" t="s">
        <v>1651</v>
      </c>
      <c r="D49" s="39" t="s">
        <v>1708</v>
      </c>
      <c r="E49" s="37" t="s">
        <v>1182</v>
      </c>
      <c r="F49" s="40">
        <v>1</v>
      </c>
      <c r="G49" s="41">
        <v>3000</v>
      </c>
      <c r="H49" s="41">
        <v>3000</v>
      </c>
    </row>
    <row r="50" ht="29.9" customHeight="1" spans="1:8">
      <c r="A50" s="42" t="s">
        <v>59</v>
      </c>
      <c r="B50" s="39" t="s">
        <v>2091</v>
      </c>
      <c r="C50" s="39" t="s">
        <v>1706</v>
      </c>
      <c r="D50" s="39" t="s">
        <v>1705</v>
      </c>
      <c r="E50" s="37" t="s">
        <v>1182</v>
      </c>
      <c r="F50" s="40">
        <v>1</v>
      </c>
      <c r="G50" s="41">
        <v>40000</v>
      </c>
      <c r="H50" s="41">
        <v>40000</v>
      </c>
    </row>
    <row r="51" ht="29.9" customHeight="1" spans="1:8">
      <c r="A51" s="42" t="s">
        <v>59</v>
      </c>
      <c r="B51" s="39" t="s">
        <v>2091</v>
      </c>
      <c r="C51" s="39" t="s">
        <v>1704</v>
      </c>
      <c r="D51" s="39" t="s">
        <v>1703</v>
      </c>
      <c r="E51" s="37" t="s">
        <v>1182</v>
      </c>
      <c r="F51" s="40">
        <v>1</v>
      </c>
      <c r="G51" s="41">
        <v>7600</v>
      </c>
      <c r="H51" s="41">
        <v>7600</v>
      </c>
    </row>
    <row r="52" ht="29.9" customHeight="1" spans="1:8">
      <c r="A52" s="42" t="s">
        <v>59</v>
      </c>
      <c r="B52" s="39" t="s">
        <v>2091</v>
      </c>
      <c r="C52" s="39" t="s">
        <v>1717</v>
      </c>
      <c r="D52" s="39" t="s">
        <v>2120</v>
      </c>
      <c r="E52" s="37" t="s">
        <v>1182</v>
      </c>
      <c r="F52" s="40">
        <v>1</v>
      </c>
      <c r="G52" s="41">
        <v>4000</v>
      </c>
      <c r="H52" s="41">
        <v>4000</v>
      </c>
    </row>
    <row r="53" ht="29.9" customHeight="1" spans="1:8">
      <c r="A53" s="42" t="s">
        <v>59</v>
      </c>
      <c r="B53" s="39" t="s">
        <v>2091</v>
      </c>
      <c r="C53" s="39" t="s">
        <v>2121</v>
      </c>
      <c r="D53" s="39" t="s">
        <v>2122</v>
      </c>
      <c r="E53" s="37" t="s">
        <v>1182</v>
      </c>
      <c r="F53" s="40">
        <v>2</v>
      </c>
      <c r="G53" s="41">
        <v>35000</v>
      </c>
      <c r="H53" s="41">
        <v>70000</v>
      </c>
    </row>
    <row r="54" ht="29.9" customHeight="1" spans="1:8">
      <c r="A54" s="42" t="s">
        <v>59</v>
      </c>
      <c r="B54" s="39" t="s">
        <v>2091</v>
      </c>
      <c r="C54" s="39" t="s">
        <v>2123</v>
      </c>
      <c r="D54" s="39" t="s">
        <v>1715</v>
      </c>
      <c r="E54" s="37" t="s">
        <v>1182</v>
      </c>
      <c r="F54" s="40">
        <v>2</v>
      </c>
      <c r="G54" s="41">
        <v>3000</v>
      </c>
      <c r="H54" s="41">
        <v>6000</v>
      </c>
    </row>
    <row r="55" ht="29.9" customHeight="1" spans="1:8">
      <c r="A55" s="42" t="s">
        <v>59</v>
      </c>
      <c r="B55" s="39" t="s">
        <v>2091</v>
      </c>
      <c r="C55" s="39" t="s">
        <v>2124</v>
      </c>
      <c r="D55" s="39" t="s">
        <v>2125</v>
      </c>
      <c r="E55" s="37" t="s">
        <v>1182</v>
      </c>
      <c r="F55" s="40">
        <v>1</v>
      </c>
      <c r="G55" s="41">
        <v>10000</v>
      </c>
      <c r="H55" s="41">
        <v>10000</v>
      </c>
    </row>
    <row r="56" ht="29.9" customHeight="1" spans="1:8">
      <c r="A56" s="42" t="s">
        <v>59</v>
      </c>
      <c r="B56" s="39" t="s">
        <v>2096</v>
      </c>
      <c r="C56" s="39" t="s">
        <v>1714</v>
      </c>
      <c r="D56" s="39" t="s">
        <v>1713</v>
      </c>
      <c r="E56" s="37" t="s">
        <v>1645</v>
      </c>
      <c r="F56" s="40">
        <v>8</v>
      </c>
      <c r="G56" s="41">
        <v>800</v>
      </c>
      <c r="H56" s="41">
        <v>6400</v>
      </c>
    </row>
    <row r="57" ht="29.9" customHeight="1" spans="1:8">
      <c r="A57" s="42" t="s">
        <v>59</v>
      </c>
      <c r="B57" s="39" t="s">
        <v>2096</v>
      </c>
      <c r="C57" s="39" t="s">
        <v>1711</v>
      </c>
      <c r="D57" s="39" t="s">
        <v>1710</v>
      </c>
      <c r="E57" s="37" t="s">
        <v>1712</v>
      </c>
      <c r="F57" s="40">
        <v>20</v>
      </c>
      <c r="G57" s="41">
        <v>800</v>
      </c>
      <c r="H57" s="41">
        <v>16000</v>
      </c>
    </row>
    <row r="58" ht="29.9" customHeight="1" spans="1:8">
      <c r="A58" s="42" t="s">
        <v>59</v>
      </c>
      <c r="B58" s="39" t="s">
        <v>2096</v>
      </c>
      <c r="C58" s="39" t="s">
        <v>1693</v>
      </c>
      <c r="D58" s="39" t="s">
        <v>1692</v>
      </c>
      <c r="E58" s="37" t="s">
        <v>1664</v>
      </c>
      <c r="F58" s="40">
        <v>2</v>
      </c>
      <c r="G58" s="41">
        <v>1000</v>
      </c>
      <c r="H58" s="41">
        <v>2000</v>
      </c>
    </row>
    <row r="59" ht="29.9" customHeight="1" spans="1:8">
      <c r="A59" s="42" t="s">
        <v>59</v>
      </c>
      <c r="B59" s="39" t="s">
        <v>2096</v>
      </c>
      <c r="C59" s="39" t="s">
        <v>1719</v>
      </c>
      <c r="D59" s="39" t="s">
        <v>1718</v>
      </c>
      <c r="E59" s="37" t="s">
        <v>1664</v>
      </c>
      <c r="F59" s="40">
        <v>1</v>
      </c>
      <c r="G59" s="41">
        <v>3000</v>
      </c>
      <c r="H59" s="41">
        <v>3000</v>
      </c>
    </row>
    <row r="60" ht="29.9" customHeight="1" spans="1:8">
      <c r="A60" s="42" t="s">
        <v>59</v>
      </c>
      <c r="B60" s="39" t="s">
        <v>2101</v>
      </c>
      <c r="C60" s="39" t="s">
        <v>1660</v>
      </c>
      <c r="D60" s="39" t="s">
        <v>1897</v>
      </c>
      <c r="E60" s="37" t="s">
        <v>1225</v>
      </c>
      <c r="F60" s="40">
        <v>15</v>
      </c>
      <c r="G60" s="41">
        <v>2200</v>
      </c>
      <c r="H60" s="41">
        <v>33000</v>
      </c>
    </row>
    <row r="61" ht="29.9" customHeight="1" spans="1:8">
      <c r="A61" s="42" t="s">
        <v>61</v>
      </c>
      <c r="B61" s="39" t="s">
        <v>2091</v>
      </c>
      <c r="C61" s="39" t="s">
        <v>1666</v>
      </c>
      <c r="D61" s="39" t="s">
        <v>2126</v>
      </c>
      <c r="E61" s="37" t="s">
        <v>1182</v>
      </c>
      <c r="F61" s="40">
        <v>7</v>
      </c>
      <c r="G61" s="41">
        <v>6000</v>
      </c>
      <c r="H61" s="41">
        <v>42000</v>
      </c>
    </row>
    <row r="62" ht="29.9" customHeight="1" spans="1:8">
      <c r="A62" s="42" t="s">
        <v>61</v>
      </c>
      <c r="B62" s="39" t="s">
        <v>2091</v>
      </c>
      <c r="C62" s="39" t="s">
        <v>1666</v>
      </c>
      <c r="D62" s="39" t="s">
        <v>1747</v>
      </c>
      <c r="E62" s="37" t="s">
        <v>1182</v>
      </c>
      <c r="F62" s="40">
        <v>9</v>
      </c>
      <c r="G62" s="41">
        <v>6000</v>
      </c>
      <c r="H62" s="41">
        <v>54000</v>
      </c>
    </row>
    <row r="63" ht="29.9" customHeight="1" spans="1:8">
      <c r="A63" s="42" t="s">
        <v>61</v>
      </c>
      <c r="B63" s="39" t="s">
        <v>2091</v>
      </c>
      <c r="C63" s="39" t="s">
        <v>1647</v>
      </c>
      <c r="D63" s="39" t="s">
        <v>1646</v>
      </c>
      <c r="E63" s="37" t="s">
        <v>1182</v>
      </c>
      <c r="F63" s="40">
        <v>5</v>
      </c>
      <c r="G63" s="41">
        <v>9000</v>
      </c>
      <c r="H63" s="41">
        <v>45000</v>
      </c>
    </row>
    <row r="64" ht="29.9" customHeight="1" spans="1:8">
      <c r="A64" s="42" t="s">
        <v>61</v>
      </c>
      <c r="B64" s="39" t="s">
        <v>2091</v>
      </c>
      <c r="C64" s="39" t="s">
        <v>1653</v>
      </c>
      <c r="D64" s="39" t="s">
        <v>1734</v>
      </c>
      <c r="E64" s="37" t="s">
        <v>1182</v>
      </c>
      <c r="F64" s="40">
        <v>1</v>
      </c>
      <c r="G64" s="41">
        <v>20000</v>
      </c>
      <c r="H64" s="41">
        <v>20000</v>
      </c>
    </row>
    <row r="65" ht="29.9" customHeight="1" spans="1:8">
      <c r="A65" s="42" t="s">
        <v>61</v>
      </c>
      <c r="B65" s="39" t="s">
        <v>2091</v>
      </c>
      <c r="C65" s="39" t="s">
        <v>1698</v>
      </c>
      <c r="D65" s="39" t="s">
        <v>2127</v>
      </c>
      <c r="E65" s="37" t="s">
        <v>1182</v>
      </c>
      <c r="F65" s="40">
        <v>12</v>
      </c>
      <c r="G65" s="41">
        <v>1500</v>
      </c>
      <c r="H65" s="41">
        <v>18000</v>
      </c>
    </row>
    <row r="66" ht="29.9" customHeight="1" spans="1:8">
      <c r="A66" s="42" t="s">
        <v>61</v>
      </c>
      <c r="B66" s="39" t="s">
        <v>2091</v>
      </c>
      <c r="C66" s="39" t="s">
        <v>1698</v>
      </c>
      <c r="D66" s="39" t="s">
        <v>1731</v>
      </c>
      <c r="E66" s="37" t="s">
        <v>1182</v>
      </c>
      <c r="F66" s="40">
        <v>7</v>
      </c>
      <c r="G66" s="41">
        <v>1500</v>
      </c>
      <c r="H66" s="41">
        <v>10500</v>
      </c>
    </row>
    <row r="67" ht="29.9" customHeight="1" spans="1:8">
      <c r="A67" s="42" t="s">
        <v>61</v>
      </c>
      <c r="B67" s="39" t="s">
        <v>2091</v>
      </c>
      <c r="C67" s="39" t="s">
        <v>1729</v>
      </c>
      <c r="D67" s="39" t="s">
        <v>2128</v>
      </c>
      <c r="E67" s="37" t="s">
        <v>1182</v>
      </c>
      <c r="F67" s="40">
        <v>1</v>
      </c>
      <c r="G67" s="41">
        <v>2500</v>
      </c>
      <c r="H67" s="41">
        <v>2500</v>
      </c>
    </row>
    <row r="68" ht="29.9" customHeight="1" spans="1:8">
      <c r="A68" s="42" t="s">
        <v>61</v>
      </c>
      <c r="B68" s="39" t="s">
        <v>2091</v>
      </c>
      <c r="C68" s="39" t="s">
        <v>1744</v>
      </c>
      <c r="D68" s="39" t="s">
        <v>1743</v>
      </c>
      <c r="E68" s="37" t="s">
        <v>1182</v>
      </c>
      <c r="F68" s="40">
        <v>1</v>
      </c>
      <c r="G68" s="41">
        <v>4000</v>
      </c>
      <c r="H68" s="41">
        <v>4000</v>
      </c>
    </row>
    <row r="69" ht="29.9" customHeight="1" spans="1:8">
      <c r="A69" s="42" t="s">
        <v>61</v>
      </c>
      <c r="B69" s="39" t="s">
        <v>2091</v>
      </c>
      <c r="C69" s="39" t="s">
        <v>1681</v>
      </c>
      <c r="D69" s="39" t="s">
        <v>1680</v>
      </c>
      <c r="E69" s="37" t="s">
        <v>1182</v>
      </c>
      <c r="F69" s="40">
        <v>4</v>
      </c>
      <c r="G69" s="41">
        <v>500</v>
      </c>
      <c r="H69" s="41">
        <v>2000</v>
      </c>
    </row>
    <row r="70" ht="29.9" customHeight="1" spans="1:8">
      <c r="A70" s="42" t="s">
        <v>61</v>
      </c>
      <c r="B70" s="39" t="s">
        <v>2091</v>
      </c>
      <c r="C70" s="39" t="s">
        <v>1749</v>
      </c>
      <c r="D70" s="39" t="s">
        <v>1748</v>
      </c>
      <c r="E70" s="37" t="s">
        <v>1182</v>
      </c>
      <c r="F70" s="40">
        <v>1</v>
      </c>
      <c r="G70" s="41">
        <v>30000</v>
      </c>
      <c r="H70" s="41">
        <v>30000</v>
      </c>
    </row>
    <row r="71" ht="29.9" customHeight="1" spans="1:8">
      <c r="A71" s="42" t="s">
        <v>61</v>
      </c>
      <c r="B71" s="39" t="s">
        <v>2091</v>
      </c>
      <c r="C71" s="39" t="s">
        <v>1751</v>
      </c>
      <c r="D71" s="39" t="s">
        <v>1750</v>
      </c>
      <c r="E71" s="37" t="s">
        <v>1182</v>
      </c>
      <c r="F71" s="40">
        <v>1</v>
      </c>
      <c r="G71" s="41">
        <v>40000</v>
      </c>
      <c r="H71" s="41">
        <v>40000</v>
      </c>
    </row>
    <row r="72" ht="29.9" customHeight="1" spans="1:8">
      <c r="A72" s="42" t="s">
        <v>61</v>
      </c>
      <c r="B72" s="39" t="s">
        <v>2096</v>
      </c>
      <c r="C72" s="39" t="s">
        <v>1663</v>
      </c>
      <c r="D72" s="39" t="s">
        <v>2129</v>
      </c>
      <c r="E72" s="37" t="s">
        <v>864</v>
      </c>
      <c r="F72" s="40">
        <v>30</v>
      </c>
      <c r="G72" s="41">
        <v>1200</v>
      </c>
      <c r="H72" s="41">
        <v>36000</v>
      </c>
    </row>
    <row r="73" ht="29.9" customHeight="1" spans="1:8">
      <c r="A73" s="42" t="s">
        <v>61</v>
      </c>
      <c r="B73" s="39" t="s">
        <v>2096</v>
      </c>
      <c r="C73" s="39" t="s">
        <v>1740</v>
      </c>
      <c r="D73" s="39" t="s">
        <v>1739</v>
      </c>
      <c r="E73" s="37" t="s">
        <v>1225</v>
      </c>
      <c r="F73" s="40">
        <v>1</v>
      </c>
      <c r="G73" s="41">
        <v>2000</v>
      </c>
      <c r="H73" s="41">
        <v>2000</v>
      </c>
    </row>
    <row r="74" ht="29.9" customHeight="1" spans="1:8">
      <c r="A74" s="42" t="s">
        <v>61</v>
      </c>
      <c r="B74" s="39" t="s">
        <v>2096</v>
      </c>
      <c r="C74" s="39" t="s">
        <v>1740</v>
      </c>
      <c r="D74" s="39" t="s">
        <v>2130</v>
      </c>
      <c r="E74" s="37" t="s">
        <v>864</v>
      </c>
      <c r="F74" s="40">
        <v>1</v>
      </c>
      <c r="G74" s="41">
        <v>800</v>
      </c>
      <c r="H74" s="41">
        <v>800</v>
      </c>
    </row>
    <row r="75" ht="29.9" customHeight="1" spans="1:8">
      <c r="A75" s="42" t="s">
        <v>61</v>
      </c>
      <c r="B75" s="39" t="s">
        <v>2096</v>
      </c>
      <c r="C75" s="39" t="s">
        <v>1733</v>
      </c>
      <c r="D75" s="39" t="s">
        <v>1732</v>
      </c>
      <c r="E75" s="37" t="s">
        <v>1182</v>
      </c>
      <c r="F75" s="40">
        <v>1</v>
      </c>
      <c r="G75" s="41">
        <v>45000</v>
      </c>
      <c r="H75" s="41">
        <v>45000</v>
      </c>
    </row>
    <row r="76" ht="29.9" customHeight="1" spans="1:8">
      <c r="A76" s="42" t="s">
        <v>61</v>
      </c>
      <c r="B76" s="39" t="s">
        <v>2101</v>
      </c>
      <c r="C76" s="39" t="s">
        <v>2131</v>
      </c>
      <c r="D76" s="39" t="s">
        <v>2132</v>
      </c>
      <c r="E76" s="37" t="s">
        <v>1225</v>
      </c>
      <c r="F76" s="40">
        <v>18</v>
      </c>
      <c r="G76" s="41">
        <v>3000</v>
      </c>
      <c r="H76" s="41">
        <v>54000</v>
      </c>
    </row>
    <row r="77" ht="29.9" customHeight="1" spans="1:8">
      <c r="A77" s="42" t="s">
        <v>61</v>
      </c>
      <c r="B77" s="39" t="s">
        <v>2101</v>
      </c>
      <c r="C77" s="39" t="s">
        <v>1742</v>
      </c>
      <c r="D77" s="39" t="s">
        <v>2133</v>
      </c>
      <c r="E77" s="37" t="s">
        <v>1225</v>
      </c>
      <c r="F77" s="40">
        <v>1</v>
      </c>
      <c r="G77" s="41">
        <v>12000</v>
      </c>
      <c r="H77" s="41">
        <v>12000</v>
      </c>
    </row>
    <row r="78" ht="29.9" customHeight="1" spans="1:8">
      <c r="A78" s="42" t="s">
        <v>61</v>
      </c>
      <c r="B78" s="39" t="s">
        <v>2101</v>
      </c>
      <c r="C78" s="39" t="s">
        <v>1742</v>
      </c>
      <c r="D78" s="39" t="s">
        <v>1741</v>
      </c>
      <c r="E78" s="37" t="s">
        <v>1225</v>
      </c>
      <c r="F78" s="40">
        <v>1</v>
      </c>
      <c r="G78" s="41">
        <v>200000</v>
      </c>
      <c r="H78" s="41">
        <v>200000</v>
      </c>
    </row>
    <row r="79" ht="29.9" customHeight="1" spans="1:8">
      <c r="A79" s="42" t="s">
        <v>48</v>
      </c>
      <c r="B79" s="39" t="s">
        <v>2091</v>
      </c>
      <c r="C79" s="39" t="s">
        <v>2134</v>
      </c>
      <c r="D79" s="39" t="s">
        <v>2135</v>
      </c>
      <c r="E79" s="37" t="s">
        <v>1182</v>
      </c>
      <c r="F79" s="40">
        <v>2</v>
      </c>
      <c r="G79" s="41">
        <v>140000</v>
      </c>
      <c r="H79" s="41">
        <v>280000</v>
      </c>
    </row>
    <row r="80" ht="29.9" customHeight="1" spans="1:8">
      <c r="A80" s="42" t="s">
        <v>48</v>
      </c>
      <c r="B80" s="39" t="s">
        <v>2091</v>
      </c>
      <c r="C80" s="39" t="s">
        <v>2136</v>
      </c>
      <c r="D80" s="39" t="s">
        <v>2137</v>
      </c>
      <c r="E80" s="37" t="s">
        <v>1182</v>
      </c>
      <c r="F80" s="40">
        <v>3</v>
      </c>
      <c r="G80" s="41">
        <v>225000</v>
      </c>
      <c r="H80" s="41">
        <v>675000</v>
      </c>
    </row>
    <row r="81" ht="29.9" customHeight="1" spans="1:8">
      <c r="A81" s="42" t="s">
        <v>48</v>
      </c>
      <c r="B81" s="39" t="s">
        <v>2091</v>
      </c>
      <c r="C81" s="39" t="s">
        <v>2136</v>
      </c>
      <c r="D81" s="39" t="s">
        <v>2138</v>
      </c>
      <c r="E81" s="37" t="s">
        <v>1182</v>
      </c>
      <c r="F81" s="40">
        <v>50</v>
      </c>
      <c r="G81" s="41">
        <v>7600</v>
      </c>
      <c r="H81" s="41">
        <v>380000</v>
      </c>
    </row>
    <row r="82" ht="29.9" customHeight="1" spans="1:8">
      <c r="A82" s="42" t="s">
        <v>48</v>
      </c>
      <c r="B82" s="39" t="s">
        <v>2091</v>
      </c>
      <c r="C82" s="39" t="s">
        <v>2139</v>
      </c>
      <c r="D82" s="39" t="s">
        <v>2140</v>
      </c>
      <c r="E82" s="37" t="s">
        <v>1182</v>
      </c>
      <c r="F82" s="40">
        <v>2</v>
      </c>
      <c r="G82" s="41">
        <v>120000</v>
      </c>
      <c r="H82" s="41">
        <v>240000</v>
      </c>
    </row>
    <row r="83" ht="29.9" customHeight="1" spans="1:8">
      <c r="A83" s="42" t="s">
        <v>48</v>
      </c>
      <c r="B83" s="39" t="s">
        <v>2091</v>
      </c>
      <c r="C83" s="39" t="s">
        <v>2139</v>
      </c>
      <c r="D83" s="39" t="s">
        <v>2141</v>
      </c>
      <c r="E83" s="37" t="s">
        <v>1182</v>
      </c>
      <c r="F83" s="40">
        <v>3</v>
      </c>
      <c r="G83" s="41">
        <v>360000</v>
      </c>
      <c r="H83" s="41">
        <v>1080000</v>
      </c>
    </row>
    <row r="84" ht="29.9" customHeight="1" spans="1:8">
      <c r="A84" s="42" t="s">
        <v>48</v>
      </c>
      <c r="B84" s="39" t="s">
        <v>2091</v>
      </c>
      <c r="C84" s="39" t="s">
        <v>2142</v>
      </c>
      <c r="D84" s="39" t="s">
        <v>2143</v>
      </c>
      <c r="E84" s="37" t="s">
        <v>1182</v>
      </c>
      <c r="F84" s="40">
        <v>2</v>
      </c>
      <c r="G84" s="41">
        <v>170000</v>
      </c>
      <c r="H84" s="41">
        <v>340000</v>
      </c>
    </row>
    <row r="85" ht="29.9" customHeight="1" spans="1:8">
      <c r="A85" s="42" t="s">
        <v>48</v>
      </c>
      <c r="B85" s="39" t="s">
        <v>2091</v>
      </c>
      <c r="C85" s="39" t="s">
        <v>2144</v>
      </c>
      <c r="D85" s="39" t="s">
        <v>2145</v>
      </c>
      <c r="E85" s="37" t="s">
        <v>1182</v>
      </c>
      <c r="F85" s="40">
        <v>1</v>
      </c>
      <c r="G85" s="41">
        <v>235000</v>
      </c>
      <c r="H85" s="41">
        <v>235000</v>
      </c>
    </row>
    <row r="86" ht="29.9" customHeight="1" spans="1:8">
      <c r="A86" s="42" t="s">
        <v>48</v>
      </c>
      <c r="B86" s="39" t="s">
        <v>2091</v>
      </c>
      <c r="C86" s="39" t="s">
        <v>2146</v>
      </c>
      <c r="D86" s="39" t="s">
        <v>2147</v>
      </c>
      <c r="E86" s="37" t="s">
        <v>1225</v>
      </c>
      <c r="F86" s="40">
        <v>1</v>
      </c>
      <c r="G86" s="41">
        <v>90000</v>
      </c>
      <c r="H86" s="41">
        <v>90000</v>
      </c>
    </row>
    <row r="87" ht="29.9" customHeight="1" spans="1:8">
      <c r="A87" s="42" t="s">
        <v>48</v>
      </c>
      <c r="B87" s="39" t="s">
        <v>2091</v>
      </c>
      <c r="C87" s="39" t="s">
        <v>2146</v>
      </c>
      <c r="D87" s="39" t="s">
        <v>2148</v>
      </c>
      <c r="E87" s="37" t="s">
        <v>1182</v>
      </c>
      <c r="F87" s="40">
        <v>4</v>
      </c>
      <c r="G87" s="41">
        <v>2500</v>
      </c>
      <c r="H87" s="41">
        <v>10000</v>
      </c>
    </row>
    <row r="88" ht="29.9" customHeight="1" spans="1:8">
      <c r="A88" s="42" t="s">
        <v>48</v>
      </c>
      <c r="B88" s="39" t="s">
        <v>2091</v>
      </c>
      <c r="C88" s="39" t="s">
        <v>2149</v>
      </c>
      <c r="D88" s="39" t="s">
        <v>2150</v>
      </c>
      <c r="E88" s="37" t="s">
        <v>1182</v>
      </c>
      <c r="F88" s="40">
        <v>1</v>
      </c>
      <c r="G88" s="41">
        <v>160000</v>
      </c>
      <c r="H88" s="41">
        <v>160000</v>
      </c>
    </row>
    <row r="89" ht="29.9" customHeight="1" spans="1:8">
      <c r="A89" s="42" t="s">
        <v>48</v>
      </c>
      <c r="B89" s="39" t="s">
        <v>2091</v>
      </c>
      <c r="C89" s="39" t="s">
        <v>2149</v>
      </c>
      <c r="D89" s="39" t="s">
        <v>2151</v>
      </c>
      <c r="E89" s="37" t="s">
        <v>1225</v>
      </c>
      <c r="F89" s="40">
        <v>1</v>
      </c>
      <c r="G89" s="41">
        <v>5000</v>
      </c>
      <c r="H89" s="41">
        <v>5000</v>
      </c>
    </row>
    <row r="90" ht="29.9" customHeight="1" spans="1:8">
      <c r="A90" s="42" t="s">
        <v>48</v>
      </c>
      <c r="B90" s="39" t="s">
        <v>2091</v>
      </c>
      <c r="C90" s="39" t="s">
        <v>2149</v>
      </c>
      <c r="D90" s="39" t="s">
        <v>2152</v>
      </c>
      <c r="E90" s="37" t="s">
        <v>1225</v>
      </c>
      <c r="F90" s="40">
        <v>1</v>
      </c>
      <c r="G90" s="41">
        <v>55000</v>
      </c>
      <c r="H90" s="41">
        <v>55000</v>
      </c>
    </row>
    <row r="91" ht="29.9" customHeight="1" spans="1:8">
      <c r="A91" s="42" t="s">
        <v>48</v>
      </c>
      <c r="B91" s="39" t="s">
        <v>2091</v>
      </c>
      <c r="C91" s="39" t="s">
        <v>2149</v>
      </c>
      <c r="D91" s="39" t="s">
        <v>2153</v>
      </c>
      <c r="E91" s="37" t="s">
        <v>1225</v>
      </c>
      <c r="F91" s="40">
        <v>1</v>
      </c>
      <c r="G91" s="41">
        <v>690000</v>
      </c>
      <c r="H91" s="41">
        <v>690000</v>
      </c>
    </row>
    <row r="92" ht="29.9" customHeight="1" spans="1:8">
      <c r="A92" s="39" t="s">
        <v>79</v>
      </c>
      <c r="B92" s="39" t="s">
        <v>2091</v>
      </c>
      <c r="C92" s="39" t="s">
        <v>1812</v>
      </c>
      <c r="D92" s="39" t="s">
        <v>2154</v>
      </c>
      <c r="E92" s="37" t="s">
        <v>1182</v>
      </c>
      <c r="F92" s="40">
        <v>2</v>
      </c>
      <c r="G92" s="41">
        <v>15000</v>
      </c>
      <c r="H92" s="41">
        <v>30000</v>
      </c>
    </row>
    <row r="93" ht="29.9" customHeight="1" spans="1:8">
      <c r="A93" s="39" t="s">
        <v>79</v>
      </c>
      <c r="B93" s="39" t="s">
        <v>2091</v>
      </c>
      <c r="C93" s="39" t="s">
        <v>1666</v>
      </c>
      <c r="D93" s="39" t="s">
        <v>1688</v>
      </c>
      <c r="E93" s="37" t="s">
        <v>1182</v>
      </c>
      <c r="F93" s="40">
        <v>26</v>
      </c>
      <c r="G93" s="41">
        <v>6000</v>
      </c>
      <c r="H93" s="41">
        <v>156000</v>
      </c>
    </row>
    <row r="94" ht="29.9" customHeight="1" spans="1:8">
      <c r="A94" s="39" t="s">
        <v>79</v>
      </c>
      <c r="B94" s="39" t="s">
        <v>2091</v>
      </c>
      <c r="C94" s="39" t="s">
        <v>2155</v>
      </c>
      <c r="D94" s="39" t="s">
        <v>2156</v>
      </c>
      <c r="E94" s="37" t="s">
        <v>1182</v>
      </c>
      <c r="F94" s="40">
        <v>9</v>
      </c>
      <c r="G94" s="41">
        <v>23000</v>
      </c>
      <c r="H94" s="41">
        <v>207000</v>
      </c>
    </row>
    <row r="95" ht="29.9" customHeight="1" spans="1:8">
      <c r="A95" s="39" t="s">
        <v>79</v>
      </c>
      <c r="B95" s="39" t="s">
        <v>2091</v>
      </c>
      <c r="C95" s="39" t="s">
        <v>2155</v>
      </c>
      <c r="D95" s="39" t="s">
        <v>2156</v>
      </c>
      <c r="E95" s="37" t="s">
        <v>1182</v>
      </c>
      <c r="F95" s="40">
        <v>2</v>
      </c>
      <c r="G95" s="41">
        <v>23000</v>
      </c>
      <c r="H95" s="41">
        <v>46000</v>
      </c>
    </row>
    <row r="96" ht="29.9" customHeight="1" spans="1:8">
      <c r="A96" s="39" t="s">
        <v>79</v>
      </c>
      <c r="B96" s="39" t="s">
        <v>2091</v>
      </c>
      <c r="C96" s="39" t="s">
        <v>2136</v>
      </c>
      <c r="D96" s="39" t="s">
        <v>2157</v>
      </c>
      <c r="E96" s="37" t="s">
        <v>1182</v>
      </c>
      <c r="F96" s="40">
        <v>1</v>
      </c>
      <c r="G96" s="41">
        <v>23740</v>
      </c>
      <c r="H96" s="41">
        <v>23740</v>
      </c>
    </row>
    <row r="97" ht="29.9" customHeight="1" spans="1:8">
      <c r="A97" s="39" t="s">
        <v>79</v>
      </c>
      <c r="B97" s="39" t="s">
        <v>2091</v>
      </c>
      <c r="C97" s="39" t="s">
        <v>1695</v>
      </c>
      <c r="D97" s="39" t="s">
        <v>2158</v>
      </c>
      <c r="E97" s="37" t="s">
        <v>864</v>
      </c>
      <c r="F97" s="40">
        <v>22</v>
      </c>
      <c r="G97" s="41">
        <v>900</v>
      </c>
      <c r="H97" s="41">
        <v>19800</v>
      </c>
    </row>
    <row r="98" ht="29.9" customHeight="1" spans="1:8">
      <c r="A98" s="39" t="s">
        <v>79</v>
      </c>
      <c r="B98" s="39" t="s">
        <v>2091</v>
      </c>
      <c r="C98" s="39" t="s">
        <v>2159</v>
      </c>
      <c r="D98" s="39" t="s">
        <v>2160</v>
      </c>
      <c r="E98" s="37" t="s">
        <v>1225</v>
      </c>
      <c r="F98" s="40">
        <v>1</v>
      </c>
      <c r="G98" s="41">
        <v>111200</v>
      </c>
      <c r="H98" s="41">
        <v>111200</v>
      </c>
    </row>
    <row r="99" ht="29.9" customHeight="1" spans="1:8">
      <c r="A99" s="39" t="s">
        <v>79</v>
      </c>
      <c r="B99" s="39" t="s">
        <v>2091</v>
      </c>
      <c r="C99" s="39" t="s">
        <v>1653</v>
      </c>
      <c r="D99" s="39" t="s">
        <v>1655</v>
      </c>
      <c r="E99" s="37" t="s">
        <v>1182</v>
      </c>
      <c r="F99" s="40">
        <v>1</v>
      </c>
      <c r="G99" s="41">
        <v>8000</v>
      </c>
      <c r="H99" s="41">
        <v>8000</v>
      </c>
    </row>
    <row r="100" ht="29.9" customHeight="1" spans="1:8">
      <c r="A100" s="39" t="s">
        <v>79</v>
      </c>
      <c r="B100" s="39" t="s">
        <v>2091</v>
      </c>
      <c r="C100" s="39" t="s">
        <v>1653</v>
      </c>
      <c r="D100" s="39" t="s">
        <v>1655</v>
      </c>
      <c r="E100" s="37" t="s">
        <v>1182</v>
      </c>
      <c r="F100" s="40">
        <v>2</v>
      </c>
      <c r="G100" s="41">
        <v>20000</v>
      </c>
      <c r="H100" s="41">
        <v>40000</v>
      </c>
    </row>
    <row r="101" ht="29.9" customHeight="1" spans="1:8">
      <c r="A101" s="39" t="s">
        <v>79</v>
      </c>
      <c r="B101" s="39" t="s">
        <v>2091</v>
      </c>
      <c r="C101" s="39" t="s">
        <v>1704</v>
      </c>
      <c r="D101" s="39" t="s">
        <v>1703</v>
      </c>
      <c r="E101" s="37" t="s">
        <v>1182</v>
      </c>
      <c r="F101" s="40">
        <v>4</v>
      </c>
      <c r="G101" s="41">
        <v>7600</v>
      </c>
      <c r="H101" s="41">
        <v>30400</v>
      </c>
    </row>
    <row r="102" ht="29.9" customHeight="1" spans="1:8">
      <c r="A102" s="39" t="s">
        <v>79</v>
      </c>
      <c r="B102" s="39" t="s">
        <v>2091</v>
      </c>
      <c r="C102" s="39" t="s">
        <v>1698</v>
      </c>
      <c r="D102" s="39" t="s">
        <v>2161</v>
      </c>
      <c r="E102" s="37" t="s">
        <v>1182</v>
      </c>
      <c r="F102" s="40">
        <v>3</v>
      </c>
      <c r="G102" s="41">
        <v>1500</v>
      </c>
      <c r="H102" s="41">
        <v>4500</v>
      </c>
    </row>
    <row r="103" ht="29.9" customHeight="1" spans="1:8">
      <c r="A103" s="39" t="s">
        <v>79</v>
      </c>
      <c r="B103" s="39" t="s">
        <v>2091</v>
      </c>
      <c r="C103" s="39" t="s">
        <v>1717</v>
      </c>
      <c r="D103" s="39" t="s">
        <v>1780</v>
      </c>
      <c r="E103" s="37" t="s">
        <v>1182</v>
      </c>
      <c r="F103" s="40">
        <v>1</v>
      </c>
      <c r="G103" s="41">
        <v>2500</v>
      </c>
      <c r="H103" s="41">
        <v>2500</v>
      </c>
    </row>
    <row r="104" ht="29.9" customHeight="1" spans="1:8">
      <c r="A104" s="39" t="s">
        <v>79</v>
      </c>
      <c r="B104" s="39" t="s">
        <v>2091</v>
      </c>
      <c r="C104" s="39" t="s">
        <v>1681</v>
      </c>
      <c r="D104" s="39" t="s">
        <v>1680</v>
      </c>
      <c r="E104" s="37" t="s">
        <v>1182</v>
      </c>
      <c r="F104" s="40">
        <v>2</v>
      </c>
      <c r="G104" s="41">
        <v>1000</v>
      </c>
      <c r="H104" s="41">
        <v>2000</v>
      </c>
    </row>
    <row r="105" ht="29.9" customHeight="1" spans="1:8">
      <c r="A105" s="39" t="s">
        <v>79</v>
      </c>
      <c r="B105" s="39" t="s">
        <v>2091</v>
      </c>
      <c r="C105" s="39" t="s">
        <v>2162</v>
      </c>
      <c r="D105" s="39" t="s">
        <v>2163</v>
      </c>
      <c r="E105" s="37" t="s">
        <v>1357</v>
      </c>
      <c r="F105" s="40">
        <v>1</v>
      </c>
      <c r="G105" s="41">
        <v>400000</v>
      </c>
      <c r="H105" s="41">
        <v>400000</v>
      </c>
    </row>
    <row r="106" ht="29.9" customHeight="1" spans="1:8">
      <c r="A106" s="39" t="s">
        <v>79</v>
      </c>
      <c r="B106" s="39" t="s">
        <v>2091</v>
      </c>
      <c r="C106" s="39" t="s">
        <v>2162</v>
      </c>
      <c r="D106" s="39" t="s">
        <v>2163</v>
      </c>
      <c r="E106" s="37" t="s">
        <v>1357</v>
      </c>
      <c r="F106" s="40">
        <v>1</v>
      </c>
      <c r="G106" s="41">
        <v>500000</v>
      </c>
      <c r="H106" s="41">
        <v>500000</v>
      </c>
    </row>
    <row r="107" ht="29.9" customHeight="1" spans="1:8">
      <c r="A107" s="39" t="s">
        <v>79</v>
      </c>
      <c r="B107" s="39" t="s">
        <v>2091</v>
      </c>
      <c r="C107" s="39" t="s">
        <v>1679</v>
      </c>
      <c r="D107" s="39" t="s">
        <v>1715</v>
      </c>
      <c r="E107" s="37" t="s">
        <v>1182</v>
      </c>
      <c r="F107" s="40">
        <v>2</v>
      </c>
      <c r="G107" s="41">
        <v>30000</v>
      </c>
      <c r="H107" s="41">
        <v>60000</v>
      </c>
    </row>
    <row r="108" ht="29.9" customHeight="1" spans="1:8">
      <c r="A108" s="39" t="s">
        <v>79</v>
      </c>
      <c r="B108" s="39" t="s">
        <v>2091</v>
      </c>
      <c r="C108" s="39" t="s">
        <v>2164</v>
      </c>
      <c r="D108" s="39" t="s">
        <v>2165</v>
      </c>
      <c r="E108" s="37" t="s">
        <v>1182</v>
      </c>
      <c r="F108" s="40">
        <v>10</v>
      </c>
      <c r="G108" s="41">
        <v>1000</v>
      </c>
      <c r="H108" s="41">
        <v>10000</v>
      </c>
    </row>
    <row r="109" ht="29.9" customHeight="1" spans="1:8">
      <c r="A109" s="39" t="s">
        <v>79</v>
      </c>
      <c r="B109" s="39" t="s">
        <v>2091</v>
      </c>
      <c r="C109" s="39" t="s">
        <v>2166</v>
      </c>
      <c r="D109" s="39" t="s">
        <v>2167</v>
      </c>
      <c r="E109" s="37" t="s">
        <v>1182</v>
      </c>
      <c r="F109" s="40">
        <v>1</v>
      </c>
      <c r="G109" s="41">
        <v>280000</v>
      </c>
      <c r="H109" s="41">
        <v>280000</v>
      </c>
    </row>
    <row r="110" ht="29.9" customHeight="1" spans="1:8">
      <c r="A110" s="39" t="s">
        <v>79</v>
      </c>
      <c r="B110" s="39" t="s">
        <v>2091</v>
      </c>
      <c r="C110" s="39" t="s">
        <v>2168</v>
      </c>
      <c r="D110" s="39" t="s">
        <v>2169</v>
      </c>
      <c r="E110" s="37" t="s">
        <v>1182</v>
      </c>
      <c r="F110" s="40">
        <v>1</v>
      </c>
      <c r="G110" s="41">
        <v>230000</v>
      </c>
      <c r="H110" s="41">
        <v>230000</v>
      </c>
    </row>
    <row r="111" ht="29.9" customHeight="1" spans="1:8">
      <c r="A111" s="39" t="s">
        <v>79</v>
      </c>
      <c r="B111" s="39" t="s">
        <v>2091</v>
      </c>
      <c r="C111" s="39" t="s">
        <v>2168</v>
      </c>
      <c r="D111" s="39" t="s">
        <v>2169</v>
      </c>
      <c r="E111" s="37" t="s">
        <v>1182</v>
      </c>
      <c r="F111" s="40">
        <v>1</v>
      </c>
      <c r="G111" s="41">
        <v>100000</v>
      </c>
      <c r="H111" s="41">
        <v>100000</v>
      </c>
    </row>
    <row r="112" ht="29.9" customHeight="1" spans="1:8">
      <c r="A112" s="39" t="s">
        <v>79</v>
      </c>
      <c r="B112" s="39" t="s">
        <v>2091</v>
      </c>
      <c r="C112" s="39" t="s">
        <v>2170</v>
      </c>
      <c r="D112" s="39" t="s">
        <v>2171</v>
      </c>
      <c r="E112" s="37" t="s">
        <v>1182</v>
      </c>
      <c r="F112" s="40">
        <v>1</v>
      </c>
      <c r="G112" s="41">
        <v>760000</v>
      </c>
      <c r="H112" s="41">
        <v>760000</v>
      </c>
    </row>
    <row r="113" ht="29.9" customHeight="1" spans="1:8">
      <c r="A113" s="39" t="s">
        <v>79</v>
      </c>
      <c r="B113" s="39" t="s">
        <v>2091</v>
      </c>
      <c r="C113" s="39" t="s">
        <v>2172</v>
      </c>
      <c r="D113" s="39" t="s">
        <v>2173</v>
      </c>
      <c r="E113" s="37" t="s">
        <v>1182</v>
      </c>
      <c r="F113" s="40">
        <v>10</v>
      </c>
      <c r="G113" s="41">
        <v>2300</v>
      </c>
      <c r="H113" s="41">
        <v>23000</v>
      </c>
    </row>
    <row r="114" ht="29.9" customHeight="1" spans="1:8">
      <c r="A114" s="39" t="s">
        <v>79</v>
      </c>
      <c r="B114" s="39" t="s">
        <v>2091</v>
      </c>
      <c r="C114" s="39" t="s">
        <v>2174</v>
      </c>
      <c r="D114" s="39" t="s">
        <v>2175</v>
      </c>
      <c r="E114" s="37" t="s">
        <v>1005</v>
      </c>
      <c r="F114" s="40">
        <v>1</v>
      </c>
      <c r="G114" s="41">
        <v>10000</v>
      </c>
      <c r="H114" s="41">
        <v>10000</v>
      </c>
    </row>
    <row r="115" ht="29.9" customHeight="1" spans="1:8">
      <c r="A115" s="39" t="s">
        <v>79</v>
      </c>
      <c r="B115" s="39" t="s">
        <v>2091</v>
      </c>
      <c r="C115" s="39" t="s">
        <v>1751</v>
      </c>
      <c r="D115" s="39" t="s">
        <v>1750</v>
      </c>
      <c r="E115" s="37" t="s">
        <v>1005</v>
      </c>
      <c r="F115" s="40">
        <v>2</v>
      </c>
      <c r="G115" s="41">
        <v>20000</v>
      </c>
      <c r="H115" s="41">
        <v>40000</v>
      </c>
    </row>
    <row r="116" ht="29.9" customHeight="1" spans="1:8">
      <c r="A116" s="39" t="s">
        <v>79</v>
      </c>
      <c r="B116" s="39" t="s">
        <v>2091</v>
      </c>
      <c r="C116" s="39" t="s">
        <v>2176</v>
      </c>
      <c r="D116" s="39" t="s">
        <v>2177</v>
      </c>
      <c r="E116" s="37" t="s">
        <v>1225</v>
      </c>
      <c r="F116" s="40">
        <v>2</v>
      </c>
      <c r="G116" s="41">
        <v>5000</v>
      </c>
      <c r="H116" s="41">
        <v>10000</v>
      </c>
    </row>
    <row r="117" ht="29.9" customHeight="1" spans="1:8">
      <c r="A117" s="39" t="s">
        <v>79</v>
      </c>
      <c r="B117" s="39" t="s">
        <v>2091</v>
      </c>
      <c r="C117" s="39" t="s">
        <v>2178</v>
      </c>
      <c r="D117" s="39" t="s">
        <v>2179</v>
      </c>
      <c r="E117" s="37" t="s">
        <v>1182</v>
      </c>
      <c r="F117" s="40">
        <v>2</v>
      </c>
      <c r="G117" s="41">
        <v>3500</v>
      </c>
      <c r="H117" s="41">
        <v>7000</v>
      </c>
    </row>
    <row r="118" ht="29.9" customHeight="1" spans="1:8">
      <c r="A118" s="39" t="s">
        <v>79</v>
      </c>
      <c r="B118" s="39" t="s">
        <v>2091</v>
      </c>
      <c r="C118" s="39" t="s">
        <v>2178</v>
      </c>
      <c r="D118" s="39" t="s">
        <v>2179</v>
      </c>
      <c r="E118" s="37" t="s">
        <v>1182</v>
      </c>
      <c r="F118" s="40">
        <v>2</v>
      </c>
      <c r="G118" s="41">
        <v>4500</v>
      </c>
      <c r="H118" s="41">
        <v>9000</v>
      </c>
    </row>
    <row r="119" ht="29.9" customHeight="1" spans="1:8">
      <c r="A119" s="39" t="s">
        <v>79</v>
      </c>
      <c r="B119" s="39" t="s">
        <v>2096</v>
      </c>
      <c r="C119" s="39" t="s">
        <v>1644</v>
      </c>
      <c r="D119" s="39" t="s">
        <v>1643</v>
      </c>
      <c r="E119" s="37" t="s">
        <v>1645</v>
      </c>
      <c r="F119" s="40">
        <v>50</v>
      </c>
      <c r="G119" s="41">
        <v>2500</v>
      </c>
      <c r="H119" s="41">
        <v>125000</v>
      </c>
    </row>
    <row r="120" ht="29.9" customHeight="1" spans="1:8">
      <c r="A120" s="39" t="s">
        <v>79</v>
      </c>
      <c r="B120" s="39" t="s">
        <v>2096</v>
      </c>
      <c r="C120" s="39" t="s">
        <v>1714</v>
      </c>
      <c r="D120" s="39" t="s">
        <v>1713</v>
      </c>
      <c r="E120" s="37" t="s">
        <v>1645</v>
      </c>
      <c r="F120" s="40">
        <v>30</v>
      </c>
      <c r="G120" s="41">
        <v>1000</v>
      </c>
      <c r="H120" s="41">
        <v>30000</v>
      </c>
    </row>
    <row r="121" ht="29.9" customHeight="1" spans="1:8">
      <c r="A121" s="39" t="s">
        <v>79</v>
      </c>
      <c r="B121" s="39" t="s">
        <v>2096</v>
      </c>
      <c r="C121" s="39" t="s">
        <v>1714</v>
      </c>
      <c r="D121" s="39" t="s">
        <v>1713</v>
      </c>
      <c r="E121" s="37" t="s">
        <v>1645</v>
      </c>
      <c r="F121" s="40">
        <v>6</v>
      </c>
      <c r="G121" s="41">
        <v>3500</v>
      </c>
      <c r="H121" s="41">
        <v>21000</v>
      </c>
    </row>
    <row r="122" ht="29.9" customHeight="1" spans="1:8">
      <c r="A122" s="39" t="s">
        <v>79</v>
      </c>
      <c r="B122" s="39" t="s">
        <v>2096</v>
      </c>
      <c r="C122" s="39" t="s">
        <v>1649</v>
      </c>
      <c r="D122" s="39" t="s">
        <v>1791</v>
      </c>
      <c r="E122" s="37" t="s">
        <v>864</v>
      </c>
      <c r="F122" s="40">
        <v>4</v>
      </c>
      <c r="G122" s="41">
        <v>800</v>
      </c>
      <c r="H122" s="41">
        <v>3200</v>
      </c>
    </row>
    <row r="123" ht="29.9" customHeight="1" spans="1:8">
      <c r="A123" s="39" t="s">
        <v>79</v>
      </c>
      <c r="B123" s="39" t="s">
        <v>2096</v>
      </c>
      <c r="C123" s="39" t="s">
        <v>2180</v>
      </c>
      <c r="D123" s="39" t="s">
        <v>1789</v>
      </c>
      <c r="E123" s="37" t="s">
        <v>1645</v>
      </c>
      <c r="F123" s="40">
        <v>2</v>
      </c>
      <c r="G123" s="41">
        <v>1500</v>
      </c>
      <c r="H123" s="41">
        <v>3000</v>
      </c>
    </row>
    <row r="124" ht="29.9" customHeight="1" spans="1:8">
      <c r="A124" s="39" t="s">
        <v>79</v>
      </c>
      <c r="B124" s="39" t="s">
        <v>2096</v>
      </c>
      <c r="C124" s="39" t="s">
        <v>1933</v>
      </c>
      <c r="D124" s="39" t="s">
        <v>1785</v>
      </c>
      <c r="E124" s="37" t="s">
        <v>1712</v>
      </c>
      <c r="F124" s="40">
        <v>50</v>
      </c>
      <c r="G124" s="41">
        <v>800</v>
      </c>
      <c r="H124" s="41">
        <v>40000</v>
      </c>
    </row>
    <row r="125" ht="29.9" customHeight="1" spans="1:8">
      <c r="A125" s="39" t="s">
        <v>79</v>
      </c>
      <c r="B125" s="39" t="s">
        <v>2096</v>
      </c>
      <c r="C125" s="39" t="s">
        <v>1711</v>
      </c>
      <c r="D125" s="39" t="s">
        <v>1710</v>
      </c>
      <c r="E125" s="37" t="s">
        <v>1712</v>
      </c>
      <c r="F125" s="40">
        <v>78</v>
      </c>
      <c r="G125" s="41">
        <v>800</v>
      </c>
      <c r="H125" s="41">
        <v>62400</v>
      </c>
    </row>
    <row r="126" ht="29.9" customHeight="1" spans="1:8">
      <c r="A126" s="39" t="s">
        <v>79</v>
      </c>
      <c r="B126" s="39" t="s">
        <v>2096</v>
      </c>
      <c r="C126" s="39" t="s">
        <v>1803</v>
      </c>
      <c r="D126" s="39" t="s">
        <v>1788</v>
      </c>
      <c r="E126" s="37" t="s">
        <v>1712</v>
      </c>
      <c r="F126" s="40">
        <v>8</v>
      </c>
      <c r="G126" s="41">
        <v>300</v>
      </c>
      <c r="H126" s="41">
        <v>2400</v>
      </c>
    </row>
    <row r="127" ht="29.9" customHeight="1" spans="1:8">
      <c r="A127" s="39" t="s">
        <v>79</v>
      </c>
      <c r="B127" s="39" t="s">
        <v>2096</v>
      </c>
      <c r="C127" s="39" t="s">
        <v>1803</v>
      </c>
      <c r="D127" s="39" t="s">
        <v>1792</v>
      </c>
      <c r="E127" s="37" t="s">
        <v>1712</v>
      </c>
      <c r="F127" s="40">
        <v>100</v>
      </c>
      <c r="G127" s="41">
        <v>40</v>
      </c>
      <c r="H127" s="41">
        <v>4000</v>
      </c>
    </row>
    <row r="128" ht="29.9" customHeight="1" spans="1:8">
      <c r="A128" s="39" t="s">
        <v>79</v>
      </c>
      <c r="B128" s="39" t="s">
        <v>2096</v>
      </c>
      <c r="C128" s="39" t="s">
        <v>2181</v>
      </c>
      <c r="D128" s="39" t="s">
        <v>1790</v>
      </c>
      <c r="E128" s="37" t="s">
        <v>864</v>
      </c>
      <c r="F128" s="40">
        <v>6</v>
      </c>
      <c r="G128" s="41">
        <v>2000</v>
      </c>
      <c r="H128" s="41">
        <v>12000</v>
      </c>
    </row>
    <row r="129" ht="29.9" customHeight="1" spans="1:8">
      <c r="A129" s="39" t="s">
        <v>79</v>
      </c>
      <c r="B129" s="39" t="s">
        <v>2096</v>
      </c>
      <c r="C129" s="39" t="s">
        <v>2182</v>
      </c>
      <c r="D129" s="39" t="s">
        <v>1787</v>
      </c>
      <c r="E129" s="37" t="s">
        <v>864</v>
      </c>
      <c r="F129" s="40">
        <v>12</v>
      </c>
      <c r="G129" s="41">
        <v>1000</v>
      </c>
      <c r="H129" s="41">
        <v>12000</v>
      </c>
    </row>
    <row r="130" ht="29.9" customHeight="1" spans="1:8">
      <c r="A130" s="39" t="s">
        <v>79</v>
      </c>
      <c r="B130" s="39" t="s">
        <v>2101</v>
      </c>
      <c r="C130" s="39" t="s">
        <v>1660</v>
      </c>
      <c r="D130" s="39" t="s">
        <v>2183</v>
      </c>
      <c r="E130" s="37" t="s">
        <v>1225</v>
      </c>
      <c r="F130" s="40">
        <v>1</v>
      </c>
      <c r="G130" s="41">
        <v>80000</v>
      </c>
      <c r="H130" s="41">
        <v>80000</v>
      </c>
    </row>
    <row r="131" ht="29.9" customHeight="1" spans="1:8">
      <c r="A131" s="39" t="s">
        <v>81</v>
      </c>
      <c r="B131" s="39" t="s">
        <v>2184</v>
      </c>
      <c r="C131" s="39" t="s">
        <v>2185</v>
      </c>
      <c r="D131" s="39" t="s">
        <v>2186</v>
      </c>
      <c r="E131" s="37" t="s">
        <v>1664</v>
      </c>
      <c r="F131" s="40">
        <v>1</v>
      </c>
      <c r="G131" s="41">
        <v>22000</v>
      </c>
      <c r="H131" s="41">
        <v>22000</v>
      </c>
    </row>
    <row r="132" ht="29.9" customHeight="1" spans="1:8">
      <c r="A132" s="39" t="s">
        <v>81</v>
      </c>
      <c r="B132" s="39" t="s">
        <v>2091</v>
      </c>
      <c r="C132" s="39" t="s">
        <v>1862</v>
      </c>
      <c r="D132" s="39" t="s">
        <v>2092</v>
      </c>
      <c r="E132" s="37" t="s">
        <v>1182</v>
      </c>
      <c r="F132" s="40">
        <v>2</v>
      </c>
      <c r="G132" s="41">
        <v>16000</v>
      </c>
      <c r="H132" s="41">
        <v>32000</v>
      </c>
    </row>
    <row r="133" ht="29.9" customHeight="1" spans="1:8">
      <c r="A133" s="39" t="s">
        <v>81</v>
      </c>
      <c r="B133" s="39" t="s">
        <v>2091</v>
      </c>
      <c r="C133" s="39" t="s">
        <v>1862</v>
      </c>
      <c r="D133" s="39" t="s">
        <v>2092</v>
      </c>
      <c r="E133" s="37" t="s">
        <v>1182</v>
      </c>
      <c r="F133" s="40">
        <v>3</v>
      </c>
      <c r="G133" s="41">
        <v>30000</v>
      </c>
      <c r="H133" s="41">
        <v>90000</v>
      </c>
    </row>
    <row r="134" ht="29.9" customHeight="1" spans="1:8">
      <c r="A134" s="39" t="s">
        <v>81</v>
      </c>
      <c r="B134" s="39" t="s">
        <v>2091</v>
      </c>
      <c r="C134" s="39" t="s">
        <v>2159</v>
      </c>
      <c r="D134" s="39" t="s">
        <v>2187</v>
      </c>
      <c r="E134" s="37" t="s">
        <v>1182</v>
      </c>
      <c r="F134" s="40">
        <v>1</v>
      </c>
      <c r="G134" s="41">
        <v>200000</v>
      </c>
      <c r="H134" s="41">
        <v>200000</v>
      </c>
    </row>
    <row r="135" ht="29.9" customHeight="1" spans="1:8">
      <c r="A135" s="39" t="s">
        <v>81</v>
      </c>
      <c r="B135" s="39" t="s">
        <v>2091</v>
      </c>
      <c r="C135" s="39" t="s">
        <v>1805</v>
      </c>
      <c r="D135" s="39" t="s">
        <v>1804</v>
      </c>
      <c r="E135" s="37" t="s">
        <v>1182</v>
      </c>
      <c r="F135" s="40">
        <v>1</v>
      </c>
      <c r="G135" s="41">
        <v>4000</v>
      </c>
      <c r="H135" s="41">
        <v>4000</v>
      </c>
    </row>
    <row r="136" ht="29.9" customHeight="1" spans="1:8">
      <c r="A136" s="39" t="s">
        <v>81</v>
      </c>
      <c r="B136" s="39" t="s">
        <v>2091</v>
      </c>
      <c r="C136" s="39" t="s">
        <v>2188</v>
      </c>
      <c r="D136" s="39" t="s">
        <v>2189</v>
      </c>
      <c r="E136" s="37" t="s">
        <v>864</v>
      </c>
      <c r="F136" s="40">
        <v>6</v>
      </c>
      <c r="G136" s="41">
        <v>700</v>
      </c>
      <c r="H136" s="41">
        <v>4200</v>
      </c>
    </row>
    <row r="137" ht="29.9" customHeight="1" spans="1:8">
      <c r="A137" s="39" t="s">
        <v>81</v>
      </c>
      <c r="B137" s="39" t="s">
        <v>2091</v>
      </c>
      <c r="C137" s="39" t="s">
        <v>2188</v>
      </c>
      <c r="D137" s="39" t="s">
        <v>1865</v>
      </c>
      <c r="E137" s="37" t="s">
        <v>864</v>
      </c>
      <c r="F137" s="40">
        <v>2</v>
      </c>
      <c r="G137" s="41">
        <v>1000</v>
      </c>
      <c r="H137" s="41">
        <v>2000</v>
      </c>
    </row>
    <row r="138" ht="29.9" customHeight="1" spans="1:8">
      <c r="A138" s="39" t="s">
        <v>81</v>
      </c>
      <c r="B138" s="39" t="s">
        <v>2091</v>
      </c>
      <c r="C138" s="39" t="s">
        <v>2190</v>
      </c>
      <c r="D138" s="39" t="s">
        <v>2191</v>
      </c>
      <c r="E138" s="37" t="s">
        <v>1225</v>
      </c>
      <c r="F138" s="40">
        <v>2</v>
      </c>
      <c r="G138" s="41">
        <v>68000</v>
      </c>
      <c r="H138" s="41">
        <v>136000</v>
      </c>
    </row>
    <row r="139" ht="29.9" customHeight="1" spans="1:8">
      <c r="A139" s="39" t="s">
        <v>81</v>
      </c>
      <c r="B139" s="39" t="s">
        <v>2091</v>
      </c>
      <c r="C139" s="39" t="s">
        <v>2192</v>
      </c>
      <c r="D139" s="39" t="s">
        <v>2193</v>
      </c>
      <c r="E139" s="37" t="s">
        <v>1225</v>
      </c>
      <c r="F139" s="40">
        <v>2</v>
      </c>
      <c r="G139" s="41">
        <v>30000</v>
      </c>
      <c r="H139" s="41">
        <v>60000</v>
      </c>
    </row>
    <row r="140" ht="29.9" customHeight="1" spans="1:8">
      <c r="A140" s="39" t="s">
        <v>81</v>
      </c>
      <c r="B140" s="39" t="s">
        <v>2091</v>
      </c>
      <c r="C140" s="39" t="s">
        <v>2192</v>
      </c>
      <c r="D140" s="39" t="s">
        <v>2194</v>
      </c>
      <c r="E140" s="37" t="s">
        <v>1182</v>
      </c>
      <c r="F140" s="40">
        <v>1</v>
      </c>
      <c r="G140" s="41">
        <v>20000</v>
      </c>
      <c r="H140" s="41">
        <v>20000</v>
      </c>
    </row>
    <row r="141" ht="29.9" customHeight="1" spans="1:8">
      <c r="A141" s="39" t="s">
        <v>81</v>
      </c>
      <c r="B141" s="39" t="s">
        <v>2091</v>
      </c>
      <c r="C141" s="39" t="s">
        <v>2195</v>
      </c>
      <c r="D141" s="39" t="s">
        <v>2196</v>
      </c>
      <c r="E141" s="37" t="s">
        <v>1182</v>
      </c>
      <c r="F141" s="40">
        <v>1</v>
      </c>
      <c r="G141" s="41">
        <v>63000</v>
      </c>
      <c r="H141" s="41">
        <v>63000</v>
      </c>
    </row>
    <row r="142" ht="29.9" customHeight="1" spans="1:8">
      <c r="A142" s="39" t="s">
        <v>81</v>
      </c>
      <c r="B142" s="39" t="s">
        <v>2091</v>
      </c>
      <c r="C142" s="39" t="s">
        <v>2195</v>
      </c>
      <c r="D142" s="39" t="s">
        <v>2197</v>
      </c>
      <c r="E142" s="37" t="s">
        <v>1225</v>
      </c>
      <c r="F142" s="40">
        <v>1</v>
      </c>
      <c r="G142" s="41">
        <v>90000</v>
      </c>
      <c r="H142" s="41">
        <v>90000</v>
      </c>
    </row>
    <row r="143" ht="29.9" customHeight="1" spans="1:8">
      <c r="A143" s="39" t="s">
        <v>81</v>
      </c>
      <c r="B143" s="39" t="s">
        <v>2091</v>
      </c>
      <c r="C143" s="39" t="s">
        <v>2195</v>
      </c>
      <c r="D143" s="39" t="s">
        <v>2198</v>
      </c>
      <c r="E143" s="37" t="s">
        <v>1225</v>
      </c>
      <c r="F143" s="40">
        <v>2</v>
      </c>
      <c r="G143" s="41">
        <v>2000</v>
      </c>
      <c r="H143" s="41">
        <v>4000</v>
      </c>
    </row>
    <row r="144" ht="29.9" customHeight="1" spans="1:8">
      <c r="A144" s="39" t="s">
        <v>81</v>
      </c>
      <c r="B144" s="39" t="s">
        <v>2091</v>
      </c>
      <c r="C144" s="39" t="s">
        <v>2195</v>
      </c>
      <c r="D144" s="39" t="s">
        <v>2199</v>
      </c>
      <c r="E144" s="37" t="s">
        <v>1225</v>
      </c>
      <c r="F144" s="40">
        <v>1</v>
      </c>
      <c r="G144" s="41">
        <v>144000</v>
      </c>
      <c r="H144" s="41">
        <v>144000</v>
      </c>
    </row>
    <row r="145" ht="29.9" customHeight="1" spans="1:8">
      <c r="A145" s="39" t="s">
        <v>81</v>
      </c>
      <c r="B145" s="39" t="s">
        <v>2091</v>
      </c>
      <c r="C145" s="39" t="s">
        <v>2195</v>
      </c>
      <c r="D145" s="39" t="s">
        <v>2200</v>
      </c>
      <c r="E145" s="37" t="s">
        <v>1225</v>
      </c>
      <c r="F145" s="40">
        <v>1</v>
      </c>
      <c r="G145" s="41">
        <v>200000</v>
      </c>
      <c r="H145" s="41">
        <v>200000</v>
      </c>
    </row>
    <row r="146" ht="29.9" customHeight="1" spans="1:8">
      <c r="A146" s="39" t="s">
        <v>81</v>
      </c>
      <c r="B146" s="39" t="s">
        <v>2091</v>
      </c>
      <c r="C146" s="39" t="s">
        <v>2195</v>
      </c>
      <c r="D146" s="39" t="s">
        <v>2201</v>
      </c>
      <c r="E146" s="37" t="s">
        <v>1225</v>
      </c>
      <c r="F146" s="40">
        <v>1</v>
      </c>
      <c r="G146" s="41">
        <v>20000</v>
      </c>
      <c r="H146" s="41">
        <v>20000</v>
      </c>
    </row>
    <row r="147" ht="29.9" customHeight="1" spans="1:8">
      <c r="A147" s="39" t="s">
        <v>81</v>
      </c>
      <c r="B147" s="39" t="s">
        <v>2091</v>
      </c>
      <c r="C147" s="39" t="s">
        <v>2195</v>
      </c>
      <c r="D147" s="39" t="s">
        <v>2202</v>
      </c>
      <c r="E147" s="37" t="s">
        <v>1225</v>
      </c>
      <c r="F147" s="40">
        <v>1</v>
      </c>
      <c r="G147" s="41">
        <v>5000</v>
      </c>
      <c r="H147" s="41">
        <v>5000</v>
      </c>
    </row>
    <row r="148" ht="29.9" customHeight="1" spans="1:8">
      <c r="A148" s="39" t="s">
        <v>81</v>
      </c>
      <c r="B148" s="39" t="s">
        <v>2091</v>
      </c>
      <c r="C148" s="39" t="s">
        <v>2195</v>
      </c>
      <c r="D148" s="39" t="s">
        <v>2203</v>
      </c>
      <c r="E148" s="37" t="s">
        <v>1182</v>
      </c>
      <c r="F148" s="40">
        <v>1</v>
      </c>
      <c r="G148" s="41">
        <v>8000</v>
      </c>
      <c r="H148" s="41">
        <v>8000</v>
      </c>
    </row>
    <row r="149" ht="29.9" customHeight="1" spans="1:8">
      <c r="A149" s="39" t="s">
        <v>81</v>
      </c>
      <c r="B149" s="39" t="s">
        <v>2091</v>
      </c>
      <c r="C149" s="39" t="s">
        <v>2204</v>
      </c>
      <c r="D149" s="39" t="s">
        <v>2205</v>
      </c>
      <c r="E149" s="37" t="s">
        <v>1225</v>
      </c>
      <c r="F149" s="40">
        <v>1</v>
      </c>
      <c r="G149" s="41">
        <v>3000</v>
      </c>
      <c r="H149" s="41">
        <v>3000</v>
      </c>
    </row>
    <row r="150" ht="29.9" customHeight="1" spans="1:8">
      <c r="A150" s="39" t="s">
        <v>81</v>
      </c>
      <c r="B150" s="39" t="s">
        <v>2091</v>
      </c>
      <c r="C150" s="39" t="s">
        <v>2176</v>
      </c>
      <c r="D150" s="39" t="s">
        <v>2206</v>
      </c>
      <c r="E150" s="37" t="s">
        <v>1182</v>
      </c>
      <c r="F150" s="40">
        <v>1</v>
      </c>
      <c r="G150" s="41">
        <v>5000</v>
      </c>
      <c r="H150" s="41">
        <v>5000</v>
      </c>
    </row>
    <row r="151" ht="29.9" customHeight="1" spans="1:8">
      <c r="A151" s="39" t="s">
        <v>81</v>
      </c>
      <c r="B151" s="39" t="s">
        <v>2096</v>
      </c>
      <c r="C151" s="39" t="s">
        <v>1803</v>
      </c>
      <c r="D151" s="39" t="s">
        <v>1802</v>
      </c>
      <c r="E151" s="37" t="s">
        <v>1664</v>
      </c>
      <c r="F151" s="40">
        <v>16</v>
      </c>
      <c r="G151" s="41">
        <v>800</v>
      </c>
      <c r="H151" s="41">
        <v>12800</v>
      </c>
    </row>
    <row r="152" ht="29.9" customHeight="1" spans="1:8">
      <c r="A152" s="39" t="s">
        <v>81</v>
      </c>
      <c r="B152" s="39" t="s">
        <v>2096</v>
      </c>
      <c r="C152" s="39" t="s">
        <v>1690</v>
      </c>
      <c r="D152" s="39" t="s">
        <v>1692</v>
      </c>
      <c r="E152" s="37" t="s">
        <v>1664</v>
      </c>
      <c r="F152" s="40">
        <v>2</v>
      </c>
      <c r="G152" s="41">
        <v>3500</v>
      </c>
      <c r="H152" s="41">
        <v>7000</v>
      </c>
    </row>
    <row r="153" ht="29.9" customHeight="1" spans="1:8">
      <c r="A153" s="39" t="s">
        <v>81</v>
      </c>
      <c r="B153" s="39" t="s">
        <v>2096</v>
      </c>
      <c r="C153" s="39" t="s">
        <v>1740</v>
      </c>
      <c r="D153" s="39" t="s">
        <v>1800</v>
      </c>
      <c r="E153" s="37" t="s">
        <v>1664</v>
      </c>
      <c r="F153" s="40">
        <v>4</v>
      </c>
      <c r="G153" s="41">
        <v>3100</v>
      </c>
      <c r="H153" s="41">
        <v>12400</v>
      </c>
    </row>
    <row r="154" ht="29.9" customHeight="1" spans="1:8">
      <c r="A154" s="39" t="s">
        <v>81</v>
      </c>
      <c r="B154" s="39" t="s">
        <v>2096</v>
      </c>
      <c r="C154" s="39" t="s">
        <v>1740</v>
      </c>
      <c r="D154" s="39" t="s">
        <v>1800</v>
      </c>
      <c r="E154" s="37" t="s">
        <v>1664</v>
      </c>
      <c r="F154" s="40">
        <v>6</v>
      </c>
      <c r="G154" s="41">
        <v>4200</v>
      </c>
      <c r="H154" s="41">
        <v>25200</v>
      </c>
    </row>
    <row r="155" ht="29.9" customHeight="1" spans="1:8">
      <c r="A155" s="39" t="s">
        <v>81</v>
      </c>
      <c r="B155" s="39" t="s">
        <v>2096</v>
      </c>
      <c r="C155" s="39" t="s">
        <v>1740</v>
      </c>
      <c r="D155" s="39" t="s">
        <v>1800</v>
      </c>
      <c r="E155" s="37" t="s">
        <v>1664</v>
      </c>
      <c r="F155" s="40">
        <v>4</v>
      </c>
      <c r="G155" s="41">
        <v>3500</v>
      </c>
      <c r="H155" s="41">
        <v>14000</v>
      </c>
    </row>
    <row r="156" ht="29.9" customHeight="1" spans="1:8">
      <c r="A156" s="39" t="s">
        <v>81</v>
      </c>
      <c r="B156" s="39" t="s">
        <v>2096</v>
      </c>
      <c r="C156" s="39" t="s">
        <v>1740</v>
      </c>
      <c r="D156" s="39" t="s">
        <v>1801</v>
      </c>
      <c r="E156" s="37" t="s">
        <v>1664</v>
      </c>
      <c r="F156" s="40">
        <v>12</v>
      </c>
      <c r="G156" s="41">
        <v>3000</v>
      </c>
      <c r="H156" s="41">
        <v>36000</v>
      </c>
    </row>
    <row r="157" ht="29.9" customHeight="1" spans="1:8">
      <c r="A157" s="39" t="s">
        <v>83</v>
      </c>
      <c r="B157" s="39" t="s">
        <v>2091</v>
      </c>
      <c r="C157" s="39" t="s">
        <v>1812</v>
      </c>
      <c r="D157" s="39" t="s">
        <v>2207</v>
      </c>
      <c r="E157" s="37" t="s">
        <v>1225</v>
      </c>
      <c r="F157" s="40">
        <v>3</v>
      </c>
      <c r="G157" s="41">
        <v>270000</v>
      </c>
      <c r="H157" s="41">
        <v>810000</v>
      </c>
    </row>
    <row r="158" ht="29.9" customHeight="1" spans="1:8">
      <c r="A158" s="39" t="s">
        <v>83</v>
      </c>
      <c r="B158" s="39" t="s">
        <v>2091</v>
      </c>
      <c r="C158" s="39" t="s">
        <v>1666</v>
      </c>
      <c r="D158" s="39" t="s">
        <v>1688</v>
      </c>
      <c r="E158" s="37" t="s">
        <v>1182</v>
      </c>
      <c r="F158" s="40">
        <v>5</v>
      </c>
      <c r="G158" s="41">
        <v>6000</v>
      </c>
      <c r="H158" s="41">
        <v>30000</v>
      </c>
    </row>
    <row r="159" ht="29.9" customHeight="1" spans="1:8">
      <c r="A159" s="39" t="s">
        <v>83</v>
      </c>
      <c r="B159" s="39" t="s">
        <v>2091</v>
      </c>
      <c r="C159" s="39" t="s">
        <v>2155</v>
      </c>
      <c r="D159" s="39" t="s">
        <v>2156</v>
      </c>
      <c r="E159" s="37" t="s">
        <v>1182</v>
      </c>
      <c r="F159" s="40">
        <v>11</v>
      </c>
      <c r="G159" s="41">
        <v>20000</v>
      </c>
      <c r="H159" s="41">
        <v>220000</v>
      </c>
    </row>
    <row r="160" ht="29.9" customHeight="1" spans="1:8">
      <c r="A160" s="39" t="s">
        <v>83</v>
      </c>
      <c r="B160" s="39" t="s">
        <v>2091</v>
      </c>
      <c r="C160" s="39" t="s">
        <v>2155</v>
      </c>
      <c r="D160" s="39" t="s">
        <v>2156</v>
      </c>
      <c r="E160" s="37" t="s">
        <v>1182</v>
      </c>
      <c r="F160" s="40">
        <v>1</v>
      </c>
      <c r="G160" s="41">
        <v>15000</v>
      </c>
      <c r="H160" s="41">
        <v>15000</v>
      </c>
    </row>
    <row r="161" ht="29.9" customHeight="1" spans="1:8">
      <c r="A161" s="39" t="s">
        <v>83</v>
      </c>
      <c r="B161" s="39" t="s">
        <v>2091</v>
      </c>
      <c r="C161" s="39" t="s">
        <v>2208</v>
      </c>
      <c r="D161" s="39" t="s">
        <v>2209</v>
      </c>
      <c r="E161" s="37" t="s">
        <v>1225</v>
      </c>
      <c r="F161" s="40">
        <v>1</v>
      </c>
      <c r="G161" s="41">
        <v>150000</v>
      </c>
      <c r="H161" s="41">
        <v>150000</v>
      </c>
    </row>
    <row r="162" ht="29.9" customHeight="1" spans="1:8">
      <c r="A162" s="39" t="s">
        <v>83</v>
      </c>
      <c r="B162" s="39" t="s">
        <v>2091</v>
      </c>
      <c r="C162" s="39" t="s">
        <v>2210</v>
      </c>
      <c r="D162" s="39" t="s">
        <v>2211</v>
      </c>
      <c r="E162" s="37" t="s">
        <v>1225</v>
      </c>
      <c r="F162" s="40">
        <v>1</v>
      </c>
      <c r="G162" s="41">
        <v>90000</v>
      </c>
      <c r="H162" s="41">
        <v>90000</v>
      </c>
    </row>
    <row r="163" ht="29.9" customHeight="1" spans="1:8">
      <c r="A163" s="39" t="s">
        <v>83</v>
      </c>
      <c r="B163" s="39" t="s">
        <v>2091</v>
      </c>
      <c r="C163" s="39" t="s">
        <v>1651</v>
      </c>
      <c r="D163" s="39" t="s">
        <v>1650</v>
      </c>
      <c r="E163" s="37" t="s">
        <v>1182</v>
      </c>
      <c r="F163" s="40">
        <v>4</v>
      </c>
      <c r="G163" s="41">
        <v>3000</v>
      </c>
      <c r="H163" s="41">
        <v>12000</v>
      </c>
    </row>
    <row r="164" ht="29.9" customHeight="1" spans="1:8">
      <c r="A164" s="39" t="s">
        <v>83</v>
      </c>
      <c r="B164" s="39" t="s">
        <v>2091</v>
      </c>
      <c r="C164" s="39" t="s">
        <v>2212</v>
      </c>
      <c r="D164" s="39" t="s">
        <v>2213</v>
      </c>
      <c r="E164" s="37" t="s">
        <v>1182</v>
      </c>
      <c r="F164" s="40">
        <v>2</v>
      </c>
      <c r="G164" s="41">
        <v>25000</v>
      </c>
      <c r="H164" s="41">
        <v>50000</v>
      </c>
    </row>
    <row r="165" ht="29.9" customHeight="1" spans="1:8">
      <c r="A165" s="39" t="s">
        <v>83</v>
      </c>
      <c r="B165" s="39" t="s">
        <v>2091</v>
      </c>
      <c r="C165" s="39" t="s">
        <v>2106</v>
      </c>
      <c r="D165" s="39" t="s">
        <v>1810</v>
      </c>
      <c r="E165" s="37" t="s">
        <v>1182</v>
      </c>
      <c r="F165" s="40">
        <v>1</v>
      </c>
      <c r="G165" s="41">
        <v>15000</v>
      </c>
      <c r="H165" s="41">
        <v>15000</v>
      </c>
    </row>
    <row r="166" ht="29.9" customHeight="1" spans="1:8">
      <c r="A166" s="39" t="s">
        <v>83</v>
      </c>
      <c r="B166" s="39" t="s">
        <v>2091</v>
      </c>
      <c r="C166" s="39" t="s">
        <v>1681</v>
      </c>
      <c r="D166" s="39" t="s">
        <v>1680</v>
      </c>
      <c r="E166" s="37" t="s">
        <v>1182</v>
      </c>
      <c r="F166" s="40">
        <v>6</v>
      </c>
      <c r="G166" s="41">
        <v>1000</v>
      </c>
      <c r="H166" s="41">
        <v>6000</v>
      </c>
    </row>
    <row r="167" ht="29.9" customHeight="1" spans="1:8">
      <c r="A167" s="39" t="s">
        <v>83</v>
      </c>
      <c r="B167" s="39" t="s">
        <v>2091</v>
      </c>
      <c r="C167" s="39" t="s">
        <v>2214</v>
      </c>
      <c r="D167" s="39" t="s">
        <v>2215</v>
      </c>
      <c r="E167" s="37" t="s">
        <v>1182</v>
      </c>
      <c r="F167" s="40">
        <v>4</v>
      </c>
      <c r="G167" s="41">
        <v>500</v>
      </c>
      <c r="H167" s="41">
        <v>2000</v>
      </c>
    </row>
    <row r="168" ht="29.9" customHeight="1" spans="1:8">
      <c r="A168" s="39" t="s">
        <v>83</v>
      </c>
      <c r="B168" s="39" t="s">
        <v>2091</v>
      </c>
      <c r="C168" s="39" t="s">
        <v>1679</v>
      </c>
      <c r="D168" s="39" t="s">
        <v>1813</v>
      </c>
      <c r="E168" s="37" t="s">
        <v>1182</v>
      </c>
      <c r="F168" s="40">
        <v>2</v>
      </c>
      <c r="G168" s="41">
        <v>15000</v>
      </c>
      <c r="H168" s="41">
        <v>30000</v>
      </c>
    </row>
    <row r="169" ht="29.9" customHeight="1" spans="1:8">
      <c r="A169" s="39" t="s">
        <v>83</v>
      </c>
      <c r="B169" s="39" t="s">
        <v>2091</v>
      </c>
      <c r="C169" s="39" t="s">
        <v>1749</v>
      </c>
      <c r="D169" s="39" t="s">
        <v>2216</v>
      </c>
      <c r="E169" s="37" t="s">
        <v>1182</v>
      </c>
      <c r="F169" s="40">
        <v>2</v>
      </c>
      <c r="G169" s="41">
        <v>20000</v>
      </c>
      <c r="H169" s="41">
        <v>40000</v>
      </c>
    </row>
    <row r="170" ht="29.9" customHeight="1" spans="1:8">
      <c r="A170" s="39" t="s">
        <v>83</v>
      </c>
      <c r="B170" s="39" t="s">
        <v>2091</v>
      </c>
      <c r="C170" s="39" t="s">
        <v>2217</v>
      </c>
      <c r="D170" s="39" t="s">
        <v>2218</v>
      </c>
      <c r="E170" s="37" t="s">
        <v>1182</v>
      </c>
      <c r="F170" s="40">
        <v>1</v>
      </c>
      <c r="G170" s="41">
        <v>1000</v>
      </c>
      <c r="H170" s="41">
        <v>1000</v>
      </c>
    </row>
    <row r="171" ht="29.9" customHeight="1" spans="1:8">
      <c r="A171" s="39" t="s">
        <v>83</v>
      </c>
      <c r="B171" s="39" t="s">
        <v>2091</v>
      </c>
      <c r="C171" s="39" t="s">
        <v>2195</v>
      </c>
      <c r="D171" s="39" t="s">
        <v>2219</v>
      </c>
      <c r="E171" s="37" t="s">
        <v>1225</v>
      </c>
      <c r="F171" s="40">
        <v>7</v>
      </c>
      <c r="G171" s="41">
        <v>148000</v>
      </c>
      <c r="H171" s="41">
        <v>1036000</v>
      </c>
    </row>
    <row r="172" ht="29.9" customHeight="1" spans="1:8">
      <c r="A172" s="39" t="s">
        <v>83</v>
      </c>
      <c r="B172" s="39" t="s">
        <v>2091</v>
      </c>
      <c r="C172" s="39" t="s">
        <v>2220</v>
      </c>
      <c r="D172" s="39" t="s">
        <v>2221</v>
      </c>
      <c r="E172" s="37" t="s">
        <v>1225</v>
      </c>
      <c r="F172" s="40">
        <v>1</v>
      </c>
      <c r="G172" s="41">
        <v>75000</v>
      </c>
      <c r="H172" s="41">
        <v>75000</v>
      </c>
    </row>
    <row r="173" ht="29.9" customHeight="1" spans="1:8">
      <c r="A173" s="39" t="s">
        <v>83</v>
      </c>
      <c r="B173" s="39" t="s">
        <v>2091</v>
      </c>
      <c r="C173" s="39" t="s">
        <v>1751</v>
      </c>
      <c r="D173" s="39" t="s">
        <v>2222</v>
      </c>
      <c r="E173" s="37" t="s">
        <v>1182</v>
      </c>
      <c r="F173" s="40">
        <v>1</v>
      </c>
      <c r="G173" s="41">
        <v>75000</v>
      </c>
      <c r="H173" s="41">
        <v>75000</v>
      </c>
    </row>
    <row r="174" ht="29.9" customHeight="1" spans="1:8">
      <c r="A174" s="39" t="s">
        <v>83</v>
      </c>
      <c r="B174" s="39" t="s">
        <v>2091</v>
      </c>
      <c r="C174" s="39" t="s">
        <v>1751</v>
      </c>
      <c r="D174" s="39" t="s">
        <v>1750</v>
      </c>
      <c r="E174" s="37" t="s">
        <v>1182</v>
      </c>
      <c r="F174" s="40">
        <v>12</v>
      </c>
      <c r="G174" s="41">
        <v>31000</v>
      </c>
      <c r="H174" s="41">
        <v>372000</v>
      </c>
    </row>
    <row r="175" ht="29.9" customHeight="1" spans="1:8">
      <c r="A175" s="39" t="s">
        <v>83</v>
      </c>
      <c r="B175" s="39" t="s">
        <v>2091</v>
      </c>
      <c r="C175" s="39" t="s">
        <v>1751</v>
      </c>
      <c r="D175" s="39" t="s">
        <v>1750</v>
      </c>
      <c r="E175" s="37" t="s">
        <v>1182</v>
      </c>
      <c r="F175" s="40">
        <v>13</v>
      </c>
      <c r="G175" s="41">
        <v>25000</v>
      </c>
      <c r="H175" s="41">
        <v>325000</v>
      </c>
    </row>
    <row r="176" ht="29.9" customHeight="1" spans="1:8">
      <c r="A176" s="39" t="s">
        <v>83</v>
      </c>
      <c r="B176" s="39" t="s">
        <v>2096</v>
      </c>
      <c r="C176" s="39" t="s">
        <v>2181</v>
      </c>
      <c r="D176" s="39" t="s">
        <v>1790</v>
      </c>
      <c r="E176" s="37" t="s">
        <v>1645</v>
      </c>
      <c r="F176" s="40">
        <v>7</v>
      </c>
      <c r="G176" s="41">
        <v>2000</v>
      </c>
      <c r="H176" s="41">
        <v>14000</v>
      </c>
    </row>
    <row r="177" ht="29.9" customHeight="1" spans="1:8">
      <c r="A177" s="39" t="s">
        <v>83</v>
      </c>
      <c r="B177" s="39" t="s">
        <v>2096</v>
      </c>
      <c r="C177" s="39" t="s">
        <v>2114</v>
      </c>
      <c r="D177" s="39" t="s">
        <v>2165</v>
      </c>
      <c r="E177" s="37" t="s">
        <v>1182</v>
      </c>
      <c r="F177" s="40">
        <v>10</v>
      </c>
      <c r="G177" s="41">
        <v>1000</v>
      </c>
      <c r="H177" s="41">
        <v>10000</v>
      </c>
    </row>
    <row r="178" ht="29.9" customHeight="1" spans="1:8">
      <c r="A178" s="39" t="s">
        <v>83</v>
      </c>
      <c r="B178" s="39" t="s">
        <v>2101</v>
      </c>
      <c r="C178" s="39" t="s">
        <v>1660</v>
      </c>
      <c r="D178" s="39" t="s">
        <v>2223</v>
      </c>
      <c r="E178" s="37" t="s">
        <v>1225</v>
      </c>
      <c r="F178" s="40">
        <v>5</v>
      </c>
      <c r="G178" s="41">
        <v>2000</v>
      </c>
      <c r="H178" s="41">
        <v>10000</v>
      </c>
    </row>
    <row r="179" ht="29.9" customHeight="1" spans="1:8">
      <c r="A179" s="39" t="s">
        <v>83</v>
      </c>
      <c r="B179" s="39" t="s">
        <v>2101</v>
      </c>
      <c r="C179" s="39" t="s">
        <v>2224</v>
      </c>
      <c r="D179" s="39" t="s">
        <v>2225</v>
      </c>
      <c r="E179" s="37" t="s">
        <v>1225</v>
      </c>
      <c r="F179" s="40">
        <v>1</v>
      </c>
      <c r="G179" s="41">
        <v>100000</v>
      </c>
      <c r="H179" s="41">
        <v>100000</v>
      </c>
    </row>
    <row r="180" ht="29.9" customHeight="1" spans="1:8">
      <c r="A180" s="39" t="s">
        <v>83</v>
      </c>
      <c r="B180" s="39" t="s">
        <v>2101</v>
      </c>
      <c r="C180" s="39" t="s">
        <v>2224</v>
      </c>
      <c r="D180" s="39" t="s">
        <v>2226</v>
      </c>
      <c r="E180" s="37" t="s">
        <v>1225</v>
      </c>
      <c r="F180" s="40">
        <v>1</v>
      </c>
      <c r="G180" s="41">
        <v>21000</v>
      </c>
      <c r="H180" s="41">
        <v>21000</v>
      </c>
    </row>
    <row r="181" ht="29.9" customHeight="1" spans="1:8">
      <c r="A181" s="39" t="s">
        <v>85</v>
      </c>
      <c r="B181" s="39" t="s">
        <v>2091</v>
      </c>
      <c r="C181" s="39" t="s">
        <v>2155</v>
      </c>
      <c r="D181" s="39" t="s">
        <v>1864</v>
      </c>
      <c r="E181" s="37" t="s">
        <v>1182</v>
      </c>
      <c r="F181" s="40">
        <v>6</v>
      </c>
      <c r="G181" s="41">
        <v>23000</v>
      </c>
      <c r="H181" s="41">
        <v>138000</v>
      </c>
    </row>
    <row r="182" ht="29.9" customHeight="1" spans="1:8">
      <c r="A182" s="39" t="s">
        <v>85</v>
      </c>
      <c r="B182" s="39" t="s">
        <v>2091</v>
      </c>
      <c r="C182" s="39" t="s">
        <v>1862</v>
      </c>
      <c r="D182" s="39" t="s">
        <v>1861</v>
      </c>
      <c r="E182" s="37" t="s">
        <v>1182</v>
      </c>
      <c r="F182" s="40">
        <v>1</v>
      </c>
      <c r="G182" s="41">
        <v>8500</v>
      </c>
      <c r="H182" s="41">
        <v>8500</v>
      </c>
    </row>
    <row r="183" ht="29.9" customHeight="1" spans="1:8">
      <c r="A183" s="39" t="s">
        <v>85</v>
      </c>
      <c r="B183" s="39" t="s">
        <v>2091</v>
      </c>
      <c r="C183" s="39" t="s">
        <v>1862</v>
      </c>
      <c r="D183" s="39" t="s">
        <v>1863</v>
      </c>
      <c r="E183" s="37" t="s">
        <v>1182</v>
      </c>
      <c r="F183" s="40">
        <v>2</v>
      </c>
      <c r="G183" s="41">
        <v>27000</v>
      </c>
      <c r="H183" s="41">
        <v>54000</v>
      </c>
    </row>
    <row r="184" ht="29.9" customHeight="1" spans="1:8">
      <c r="A184" s="39" t="s">
        <v>85</v>
      </c>
      <c r="B184" s="39" t="s">
        <v>2091</v>
      </c>
      <c r="C184" s="39" t="s">
        <v>1862</v>
      </c>
      <c r="D184" s="39" t="s">
        <v>2092</v>
      </c>
      <c r="E184" s="37" t="s">
        <v>1182</v>
      </c>
      <c r="F184" s="40">
        <v>2</v>
      </c>
      <c r="G184" s="41">
        <v>30000</v>
      </c>
      <c r="H184" s="41">
        <v>60000</v>
      </c>
    </row>
    <row r="185" ht="29.9" customHeight="1" spans="1:8">
      <c r="A185" s="39" t="s">
        <v>85</v>
      </c>
      <c r="B185" s="39" t="s">
        <v>2091</v>
      </c>
      <c r="C185" s="39" t="s">
        <v>1838</v>
      </c>
      <c r="D185" s="39" t="s">
        <v>1837</v>
      </c>
      <c r="E185" s="37" t="s">
        <v>1182</v>
      </c>
      <c r="F185" s="40">
        <v>1</v>
      </c>
      <c r="G185" s="41">
        <v>6800</v>
      </c>
      <c r="H185" s="41">
        <v>6800</v>
      </c>
    </row>
    <row r="186" ht="29.9" customHeight="1" spans="1:8">
      <c r="A186" s="39" t="s">
        <v>85</v>
      </c>
      <c r="B186" s="39" t="s">
        <v>2091</v>
      </c>
      <c r="C186" s="39" t="s">
        <v>1850</v>
      </c>
      <c r="D186" s="39" t="s">
        <v>1849</v>
      </c>
      <c r="E186" s="37" t="s">
        <v>1225</v>
      </c>
      <c r="F186" s="40">
        <v>1</v>
      </c>
      <c r="G186" s="41">
        <v>3550</v>
      </c>
      <c r="H186" s="41">
        <v>3550</v>
      </c>
    </row>
    <row r="187" ht="29.9" customHeight="1" spans="1:8">
      <c r="A187" s="39" t="s">
        <v>85</v>
      </c>
      <c r="B187" s="39" t="s">
        <v>2091</v>
      </c>
      <c r="C187" s="39" t="s">
        <v>1850</v>
      </c>
      <c r="D187" s="39" t="s">
        <v>1851</v>
      </c>
      <c r="E187" s="37" t="s">
        <v>1225</v>
      </c>
      <c r="F187" s="40">
        <v>1</v>
      </c>
      <c r="G187" s="41">
        <v>12800</v>
      </c>
      <c r="H187" s="41">
        <v>12800</v>
      </c>
    </row>
    <row r="188" ht="29.9" customHeight="1" spans="1:8">
      <c r="A188" s="39" t="s">
        <v>85</v>
      </c>
      <c r="B188" s="39" t="s">
        <v>2091</v>
      </c>
      <c r="C188" s="39" t="s">
        <v>1695</v>
      </c>
      <c r="D188" s="39" t="s">
        <v>1865</v>
      </c>
      <c r="E188" s="37" t="s">
        <v>864</v>
      </c>
      <c r="F188" s="40">
        <v>2</v>
      </c>
      <c r="G188" s="41">
        <v>1200</v>
      </c>
      <c r="H188" s="41">
        <v>2400</v>
      </c>
    </row>
    <row r="189" ht="29.9" customHeight="1" spans="1:8">
      <c r="A189" s="39" t="s">
        <v>85</v>
      </c>
      <c r="B189" s="39" t="s">
        <v>2091</v>
      </c>
      <c r="C189" s="39" t="s">
        <v>1854</v>
      </c>
      <c r="D189" s="39" t="s">
        <v>1853</v>
      </c>
      <c r="E189" s="37" t="s">
        <v>1182</v>
      </c>
      <c r="F189" s="40">
        <v>1</v>
      </c>
      <c r="G189" s="41">
        <v>15000</v>
      </c>
      <c r="H189" s="41">
        <v>15000</v>
      </c>
    </row>
    <row r="190" ht="29.9" customHeight="1" spans="1:8">
      <c r="A190" s="39" t="s">
        <v>85</v>
      </c>
      <c r="B190" s="39" t="s">
        <v>2091</v>
      </c>
      <c r="C190" s="39" t="s">
        <v>1854</v>
      </c>
      <c r="D190" s="39" t="s">
        <v>1871</v>
      </c>
      <c r="E190" s="37" t="s">
        <v>1225</v>
      </c>
      <c r="F190" s="40">
        <v>1</v>
      </c>
      <c r="G190" s="41">
        <v>273000</v>
      </c>
      <c r="H190" s="41">
        <v>273000</v>
      </c>
    </row>
    <row r="191" ht="29.9" customHeight="1" spans="1:8">
      <c r="A191" s="39" t="s">
        <v>85</v>
      </c>
      <c r="B191" s="39" t="s">
        <v>2091</v>
      </c>
      <c r="C191" s="39" t="s">
        <v>1854</v>
      </c>
      <c r="D191" s="39" t="s">
        <v>1855</v>
      </c>
      <c r="E191" s="37" t="s">
        <v>1182</v>
      </c>
      <c r="F191" s="40">
        <v>10</v>
      </c>
      <c r="G191" s="41">
        <v>5000</v>
      </c>
      <c r="H191" s="41">
        <v>50000</v>
      </c>
    </row>
    <row r="192" ht="29.9" customHeight="1" spans="1:8">
      <c r="A192" s="39" t="s">
        <v>85</v>
      </c>
      <c r="B192" s="39" t="s">
        <v>2091</v>
      </c>
      <c r="C192" s="39" t="s">
        <v>1854</v>
      </c>
      <c r="D192" s="39" t="s">
        <v>1856</v>
      </c>
      <c r="E192" s="37" t="s">
        <v>1182</v>
      </c>
      <c r="F192" s="40">
        <v>2</v>
      </c>
      <c r="G192" s="41">
        <v>1000</v>
      </c>
      <c r="H192" s="41">
        <v>2000</v>
      </c>
    </row>
    <row r="193" ht="29.9" customHeight="1" spans="1:8">
      <c r="A193" s="39" t="s">
        <v>85</v>
      </c>
      <c r="B193" s="39" t="s">
        <v>2091</v>
      </c>
      <c r="C193" s="39" t="s">
        <v>1854</v>
      </c>
      <c r="D193" s="39" t="s">
        <v>2227</v>
      </c>
      <c r="E193" s="37" t="s">
        <v>1182</v>
      </c>
      <c r="F193" s="40">
        <v>10</v>
      </c>
      <c r="G193" s="41">
        <v>15000</v>
      </c>
      <c r="H193" s="41">
        <v>150000</v>
      </c>
    </row>
    <row r="194" ht="29.9" customHeight="1" spans="1:8">
      <c r="A194" s="39" t="s">
        <v>85</v>
      </c>
      <c r="B194" s="39" t="s">
        <v>2091</v>
      </c>
      <c r="C194" s="39" t="s">
        <v>1854</v>
      </c>
      <c r="D194" s="39" t="s">
        <v>2228</v>
      </c>
      <c r="E194" s="37" t="s">
        <v>1225</v>
      </c>
      <c r="F194" s="40">
        <v>3</v>
      </c>
      <c r="G194" s="41">
        <v>12000</v>
      </c>
      <c r="H194" s="41">
        <v>36000</v>
      </c>
    </row>
    <row r="195" ht="29.9" customHeight="1" spans="1:8">
      <c r="A195" s="39" t="s">
        <v>85</v>
      </c>
      <c r="B195" s="39" t="s">
        <v>2091</v>
      </c>
      <c r="C195" s="39" t="s">
        <v>1854</v>
      </c>
      <c r="D195" s="39" t="s">
        <v>2229</v>
      </c>
      <c r="E195" s="37" t="s">
        <v>1182</v>
      </c>
      <c r="F195" s="40">
        <v>50</v>
      </c>
      <c r="G195" s="41">
        <v>2300</v>
      </c>
      <c r="H195" s="41">
        <v>115000</v>
      </c>
    </row>
    <row r="196" ht="29.9" customHeight="1" spans="1:8">
      <c r="A196" s="39" t="s">
        <v>85</v>
      </c>
      <c r="B196" s="39" t="s">
        <v>2091</v>
      </c>
      <c r="C196" s="39" t="s">
        <v>1854</v>
      </c>
      <c r="D196" s="39" t="s">
        <v>2229</v>
      </c>
      <c r="E196" s="37" t="s">
        <v>1182</v>
      </c>
      <c r="F196" s="40">
        <v>64</v>
      </c>
      <c r="G196" s="41">
        <v>1800</v>
      </c>
      <c r="H196" s="41">
        <v>115200</v>
      </c>
    </row>
    <row r="197" ht="29.9" customHeight="1" spans="1:8">
      <c r="A197" s="39" t="s">
        <v>85</v>
      </c>
      <c r="B197" s="39" t="s">
        <v>2091</v>
      </c>
      <c r="C197" s="39" t="s">
        <v>1846</v>
      </c>
      <c r="D197" s="39" t="s">
        <v>1845</v>
      </c>
      <c r="E197" s="37" t="s">
        <v>1182</v>
      </c>
      <c r="F197" s="40">
        <v>1</v>
      </c>
      <c r="G197" s="41">
        <v>4600</v>
      </c>
      <c r="H197" s="41">
        <v>4600</v>
      </c>
    </row>
    <row r="198" ht="29.9" customHeight="1" spans="1:8">
      <c r="A198" s="39" t="s">
        <v>85</v>
      </c>
      <c r="B198" s="39" t="s">
        <v>2091</v>
      </c>
      <c r="C198" s="39" t="s">
        <v>1860</v>
      </c>
      <c r="D198" s="39" t="s">
        <v>1859</v>
      </c>
      <c r="E198" s="37" t="s">
        <v>1182</v>
      </c>
      <c r="F198" s="40">
        <v>1</v>
      </c>
      <c r="G198" s="41">
        <v>4800</v>
      </c>
      <c r="H198" s="41">
        <v>4800</v>
      </c>
    </row>
    <row r="199" ht="29.9" customHeight="1" spans="1:8">
      <c r="A199" s="39" t="s">
        <v>85</v>
      </c>
      <c r="B199" s="39" t="s">
        <v>2091</v>
      </c>
      <c r="C199" s="39" t="s">
        <v>1840</v>
      </c>
      <c r="D199" s="39" t="s">
        <v>1842</v>
      </c>
      <c r="E199" s="37" t="s">
        <v>1841</v>
      </c>
      <c r="F199" s="40">
        <v>139</v>
      </c>
      <c r="G199" s="41">
        <v>3400</v>
      </c>
      <c r="H199" s="41">
        <v>472600</v>
      </c>
    </row>
    <row r="200" ht="29.9" customHeight="1" spans="1:8">
      <c r="A200" s="39" t="s">
        <v>85</v>
      </c>
      <c r="B200" s="39" t="s">
        <v>2091</v>
      </c>
      <c r="C200" s="39" t="s">
        <v>1840</v>
      </c>
      <c r="D200" s="39" t="s">
        <v>1843</v>
      </c>
      <c r="E200" s="37" t="s">
        <v>1225</v>
      </c>
      <c r="F200" s="40">
        <v>1</v>
      </c>
      <c r="G200" s="41">
        <v>25680</v>
      </c>
      <c r="H200" s="41">
        <v>25680</v>
      </c>
    </row>
    <row r="201" ht="29.9" customHeight="1" spans="1:8">
      <c r="A201" s="39" t="s">
        <v>85</v>
      </c>
      <c r="B201" s="39" t="s">
        <v>2091</v>
      </c>
      <c r="C201" s="39" t="s">
        <v>1840</v>
      </c>
      <c r="D201" s="39" t="s">
        <v>2230</v>
      </c>
      <c r="E201" s="37" t="s">
        <v>1225</v>
      </c>
      <c r="F201" s="40">
        <v>11</v>
      </c>
      <c r="G201" s="41">
        <v>5500</v>
      </c>
      <c r="H201" s="41">
        <v>60500</v>
      </c>
    </row>
    <row r="202" ht="29.9" customHeight="1" spans="1:8">
      <c r="A202" s="39" t="s">
        <v>85</v>
      </c>
      <c r="B202" s="39" t="s">
        <v>2091</v>
      </c>
      <c r="C202" s="39" t="s">
        <v>2231</v>
      </c>
      <c r="D202" s="39" t="s">
        <v>2232</v>
      </c>
      <c r="E202" s="37" t="s">
        <v>2233</v>
      </c>
      <c r="F202" s="40">
        <v>8</v>
      </c>
      <c r="G202" s="41">
        <v>6000</v>
      </c>
      <c r="H202" s="41">
        <v>48000</v>
      </c>
    </row>
    <row r="203" ht="29.9" customHeight="1" spans="1:8">
      <c r="A203" s="39" t="s">
        <v>85</v>
      </c>
      <c r="B203" s="39" t="s">
        <v>2091</v>
      </c>
      <c r="C203" s="39" t="s">
        <v>1833</v>
      </c>
      <c r="D203" s="39" t="s">
        <v>1832</v>
      </c>
      <c r="E203" s="37" t="s">
        <v>1225</v>
      </c>
      <c r="F203" s="40">
        <v>1</v>
      </c>
      <c r="G203" s="41">
        <v>10200</v>
      </c>
      <c r="H203" s="41">
        <v>10200</v>
      </c>
    </row>
    <row r="204" ht="29.9" customHeight="1" spans="1:8">
      <c r="A204" s="39" t="s">
        <v>85</v>
      </c>
      <c r="B204" s="39" t="s">
        <v>2091</v>
      </c>
      <c r="C204" s="39" t="s">
        <v>1848</v>
      </c>
      <c r="D204" s="39" t="s">
        <v>1847</v>
      </c>
      <c r="E204" s="37" t="s">
        <v>1631</v>
      </c>
      <c r="F204" s="40">
        <v>1</v>
      </c>
      <c r="G204" s="41">
        <v>13260</v>
      </c>
      <c r="H204" s="41">
        <v>13260</v>
      </c>
    </row>
    <row r="205" ht="29.9" customHeight="1" spans="1:8">
      <c r="A205" s="39" t="s">
        <v>85</v>
      </c>
      <c r="B205" s="39" t="s">
        <v>2091</v>
      </c>
      <c r="C205" s="39" t="s">
        <v>1867</v>
      </c>
      <c r="D205" s="39" t="s">
        <v>1866</v>
      </c>
      <c r="E205" s="37" t="s">
        <v>1182</v>
      </c>
      <c r="F205" s="40">
        <v>1</v>
      </c>
      <c r="G205" s="41">
        <v>15000</v>
      </c>
      <c r="H205" s="41">
        <v>15000</v>
      </c>
    </row>
    <row r="206" ht="29.9" customHeight="1" spans="1:8">
      <c r="A206" s="39" t="s">
        <v>85</v>
      </c>
      <c r="B206" s="39" t="s">
        <v>2091</v>
      </c>
      <c r="C206" s="39" t="s">
        <v>1831</v>
      </c>
      <c r="D206" s="39" t="s">
        <v>1830</v>
      </c>
      <c r="E206" s="37" t="s">
        <v>1225</v>
      </c>
      <c r="F206" s="40">
        <v>1</v>
      </c>
      <c r="G206" s="41">
        <v>8200</v>
      </c>
      <c r="H206" s="41">
        <v>8200</v>
      </c>
    </row>
    <row r="207" ht="29.9" customHeight="1" spans="1:8">
      <c r="A207" s="39" t="s">
        <v>85</v>
      </c>
      <c r="B207" s="39" t="s">
        <v>2091</v>
      </c>
      <c r="C207" s="39" t="s">
        <v>1827</v>
      </c>
      <c r="D207" s="39" t="s">
        <v>1826</v>
      </c>
      <c r="E207" s="37" t="s">
        <v>1225</v>
      </c>
      <c r="F207" s="40">
        <v>1</v>
      </c>
      <c r="G207" s="41">
        <v>3400</v>
      </c>
      <c r="H207" s="41">
        <v>3400</v>
      </c>
    </row>
    <row r="208" ht="29.9" customHeight="1" spans="1:8">
      <c r="A208" s="39" t="s">
        <v>85</v>
      </c>
      <c r="B208" s="39" t="s">
        <v>2091</v>
      </c>
      <c r="C208" s="39" t="s">
        <v>1827</v>
      </c>
      <c r="D208" s="39" t="s">
        <v>1828</v>
      </c>
      <c r="E208" s="37" t="s">
        <v>1225</v>
      </c>
      <c r="F208" s="40">
        <v>1</v>
      </c>
      <c r="G208" s="41">
        <v>18600</v>
      </c>
      <c r="H208" s="41">
        <v>18600</v>
      </c>
    </row>
    <row r="209" ht="29.9" customHeight="1" spans="1:8">
      <c r="A209" s="39" t="s">
        <v>85</v>
      </c>
      <c r="B209" s="39" t="s">
        <v>2091</v>
      </c>
      <c r="C209" s="39" t="s">
        <v>1827</v>
      </c>
      <c r="D209" s="39" t="s">
        <v>1829</v>
      </c>
      <c r="E209" s="37" t="s">
        <v>1225</v>
      </c>
      <c r="F209" s="40">
        <v>1</v>
      </c>
      <c r="G209" s="41">
        <v>8110</v>
      </c>
      <c r="H209" s="41">
        <v>8110</v>
      </c>
    </row>
    <row r="210" ht="29.9" customHeight="1" spans="1:8">
      <c r="A210" s="39" t="s">
        <v>85</v>
      </c>
      <c r="B210" s="39" t="s">
        <v>2096</v>
      </c>
      <c r="C210" s="39" t="s">
        <v>1719</v>
      </c>
      <c r="D210" s="39" t="s">
        <v>1836</v>
      </c>
      <c r="E210" s="37" t="s">
        <v>1664</v>
      </c>
      <c r="F210" s="40">
        <v>1</v>
      </c>
      <c r="G210" s="41">
        <v>1200</v>
      </c>
      <c r="H210" s="41">
        <v>1200</v>
      </c>
    </row>
    <row r="211" ht="29.9" customHeight="1" spans="1:8">
      <c r="A211" s="39" t="s">
        <v>85</v>
      </c>
      <c r="B211" s="39" t="s">
        <v>2101</v>
      </c>
      <c r="C211" s="39" t="s">
        <v>2224</v>
      </c>
      <c r="D211" s="39" t="s">
        <v>1858</v>
      </c>
      <c r="E211" s="37" t="s">
        <v>1182</v>
      </c>
      <c r="F211" s="40">
        <v>1</v>
      </c>
      <c r="G211" s="41">
        <v>200000</v>
      </c>
      <c r="H211" s="41">
        <v>200000</v>
      </c>
    </row>
    <row r="212" ht="29.9" customHeight="1" spans="1:8">
      <c r="A212" s="39" t="s">
        <v>85</v>
      </c>
      <c r="B212" s="39" t="s">
        <v>2101</v>
      </c>
      <c r="C212" s="39" t="s">
        <v>2224</v>
      </c>
      <c r="D212" s="39" t="s">
        <v>1872</v>
      </c>
      <c r="E212" s="37" t="s">
        <v>1225</v>
      </c>
      <c r="F212" s="40">
        <v>1</v>
      </c>
      <c r="G212" s="41">
        <v>54000</v>
      </c>
      <c r="H212" s="41">
        <v>54000</v>
      </c>
    </row>
    <row r="213" ht="29.9" customHeight="1" spans="1:8">
      <c r="A213" s="39" t="s">
        <v>87</v>
      </c>
      <c r="B213" s="39" t="s">
        <v>2091</v>
      </c>
      <c r="C213" s="39" t="s">
        <v>2139</v>
      </c>
      <c r="D213" s="39" t="s">
        <v>2234</v>
      </c>
      <c r="E213" s="37" t="s">
        <v>864</v>
      </c>
      <c r="F213" s="40">
        <v>1</v>
      </c>
      <c r="G213" s="41">
        <v>50000</v>
      </c>
      <c r="H213" s="41">
        <v>50000</v>
      </c>
    </row>
    <row r="214" ht="29.9" customHeight="1" spans="1:8">
      <c r="A214" s="39" t="s">
        <v>87</v>
      </c>
      <c r="B214" s="39" t="s">
        <v>2091</v>
      </c>
      <c r="C214" s="39" t="s">
        <v>2235</v>
      </c>
      <c r="D214" s="39" t="s">
        <v>2236</v>
      </c>
      <c r="E214" s="37" t="s">
        <v>1182</v>
      </c>
      <c r="F214" s="40">
        <v>1</v>
      </c>
      <c r="G214" s="41">
        <v>54000</v>
      </c>
      <c r="H214" s="41">
        <v>54000</v>
      </c>
    </row>
    <row r="215" ht="29.9" customHeight="1" spans="1:8">
      <c r="A215" s="39" t="s">
        <v>87</v>
      </c>
      <c r="B215" s="39" t="s">
        <v>2091</v>
      </c>
      <c r="C215" s="39" t="s">
        <v>1930</v>
      </c>
      <c r="D215" s="39" t="s">
        <v>2237</v>
      </c>
      <c r="E215" s="37" t="s">
        <v>1182</v>
      </c>
      <c r="F215" s="40">
        <v>2</v>
      </c>
      <c r="G215" s="41">
        <v>25000</v>
      </c>
      <c r="H215" s="41">
        <v>50000</v>
      </c>
    </row>
    <row r="216" ht="29.9" customHeight="1" spans="1:8">
      <c r="A216" s="39" t="s">
        <v>87</v>
      </c>
      <c r="B216" s="39" t="s">
        <v>2091</v>
      </c>
      <c r="C216" s="39" t="s">
        <v>1875</v>
      </c>
      <c r="D216" s="39" t="s">
        <v>2238</v>
      </c>
      <c r="E216" s="37" t="s">
        <v>864</v>
      </c>
      <c r="F216" s="40">
        <v>1</v>
      </c>
      <c r="G216" s="41">
        <v>31000</v>
      </c>
      <c r="H216" s="41">
        <v>31000</v>
      </c>
    </row>
    <row r="217" ht="29.9" customHeight="1" spans="1:8">
      <c r="A217" s="39" t="s">
        <v>87</v>
      </c>
      <c r="B217" s="39" t="s">
        <v>2091</v>
      </c>
      <c r="C217" s="39" t="s">
        <v>1679</v>
      </c>
      <c r="D217" s="39" t="s">
        <v>1715</v>
      </c>
      <c r="E217" s="37" t="s">
        <v>1182</v>
      </c>
      <c r="F217" s="40">
        <v>2</v>
      </c>
      <c r="G217" s="41">
        <v>20500</v>
      </c>
      <c r="H217" s="41">
        <v>41000</v>
      </c>
    </row>
    <row r="218" ht="29.9" customHeight="1" spans="1:8">
      <c r="A218" s="39" t="s">
        <v>87</v>
      </c>
      <c r="B218" s="39" t="s">
        <v>2091</v>
      </c>
      <c r="C218" s="39" t="s">
        <v>2239</v>
      </c>
      <c r="D218" s="39" t="s">
        <v>2240</v>
      </c>
      <c r="E218" s="37" t="s">
        <v>1182</v>
      </c>
      <c r="F218" s="40">
        <v>1</v>
      </c>
      <c r="G218" s="41">
        <v>40000</v>
      </c>
      <c r="H218" s="41">
        <v>40000</v>
      </c>
    </row>
    <row r="219" ht="29.9" customHeight="1" spans="1:8">
      <c r="A219" s="39" t="s">
        <v>87</v>
      </c>
      <c r="B219" s="39" t="s">
        <v>2091</v>
      </c>
      <c r="C219" s="39" t="s">
        <v>2241</v>
      </c>
      <c r="D219" s="39" t="s">
        <v>2242</v>
      </c>
      <c r="E219" s="37" t="s">
        <v>1182</v>
      </c>
      <c r="F219" s="40">
        <v>20</v>
      </c>
      <c r="G219" s="41">
        <v>3000</v>
      </c>
      <c r="H219" s="41">
        <v>60000</v>
      </c>
    </row>
    <row r="220" ht="29.9" customHeight="1" spans="1:8">
      <c r="A220" s="39" t="s">
        <v>87</v>
      </c>
      <c r="B220" s="39" t="s">
        <v>2091</v>
      </c>
      <c r="C220" s="39" t="s">
        <v>1751</v>
      </c>
      <c r="D220" s="39" t="s">
        <v>1750</v>
      </c>
      <c r="E220" s="37" t="s">
        <v>1225</v>
      </c>
      <c r="F220" s="40">
        <v>1</v>
      </c>
      <c r="G220" s="41">
        <v>100000</v>
      </c>
      <c r="H220" s="41">
        <v>100000</v>
      </c>
    </row>
    <row r="221" ht="29.9" customHeight="1" spans="1:8">
      <c r="A221" s="39" t="s">
        <v>87</v>
      </c>
      <c r="B221" s="39" t="s">
        <v>2096</v>
      </c>
      <c r="C221" s="39" t="s">
        <v>1879</v>
      </c>
      <c r="D221" s="39" t="s">
        <v>2243</v>
      </c>
      <c r="E221" s="37" t="s">
        <v>1225</v>
      </c>
      <c r="F221" s="40">
        <v>1</v>
      </c>
      <c r="G221" s="41">
        <v>127000</v>
      </c>
      <c r="H221" s="41">
        <v>127000</v>
      </c>
    </row>
    <row r="222" ht="29.9" customHeight="1" spans="1:8">
      <c r="A222" s="39" t="s">
        <v>71</v>
      </c>
      <c r="B222" s="39" t="s">
        <v>2091</v>
      </c>
      <c r="C222" s="39" t="s">
        <v>1666</v>
      </c>
      <c r="D222" s="39" t="s">
        <v>1665</v>
      </c>
      <c r="E222" s="37" t="s">
        <v>1182</v>
      </c>
      <c r="F222" s="40">
        <v>40</v>
      </c>
      <c r="G222" s="41">
        <v>6000</v>
      </c>
      <c r="H222" s="41">
        <v>240000</v>
      </c>
    </row>
    <row r="223" ht="29.9" customHeight="1" spans="1:8">
      <c r="A223" s="39" t="s">
        <v>71</v>
      </c>
      <c r="B223" s="39" t="s">
        <v>2091</v>
      </c>
      <c r="C223" s="39" t="s">
        <v>1666</v>
      </c>
      <c r="D223" s="39" t="s">
        <v>1665</v>
      </c>
      <c r="E223" s="37" t="s">
        <v>1182</v>
      </c>
      <c r="F223" s="40">
        <v>2</v>
      </c>
      <c r="G223" s="41">
        <v>6000</v>
      </c>
      <c r="H223" s="41">
        <v>12000</v>
      </c>
    </row>
    <row r="224" ht="29.9" customHeight="1" spans="1:8">
      <c r="A224" s="39" t="s">
        <v>71</v>
      </c>
      <c r="B224" s="39" t="s">
        <v>2091</v>
      </c>
      <c r="C224" s="39" t="s">
        <v>1666</v>
      </c>
      <c r="D224" s="39" t="s">
        <v>1665</v>
      </c>
      <c r="E224" s="37" t="s">
        <v>1182</v>
      </c>
      <c r="F224" s="40">
        <v>16</v>
      </c>
      <c r="G224" s="41">
        <v>6000</v>
      </c>
      <c r="H224" s="41">
        <v>96000</v>
      </c>
    </row>
    <row r="225" ht="29.9" customHeight="1" spans="1:8">
      <c r="A225" s="39" t="s">
        <v>71</v>
      </c>
      <c r="B225" s="39" t="s">
        <v>2091</v>
      </c>
      <c r="C225" s="39" t="s">
        <v>1862</v>
      </c>
      <c r="D225" s="39" t="s">
        <v>2092</v>
      </c>
      <c r="E225" s="37" t="s">
        <v>1182</v>
      </c>
      <c r="F225" s="40">
        <v>1</v>
      </c>
      <c r="G225" s="41">
        <v>13000</v>
      </c>
      <c r="H225" s="41">
        <v>13000</v>
      </c>
    </row>
    <row r="226" ht="29.9" customHeight="1" spans="1:8">
      <c r="A226" s="39" t="s">
        <v>71</v>
      </c>
      <c r="B226" s="39" t="s">
        <v>2091</v>
      </c>
      <c r="C226" s="39" t="s">
        <v>1647</v>
      </c>
      <c r="D226" s="39" t="s">
        <v>1646</v>
      </c>
      <c r="E226" s="37" t="s">
        <v>1182</v>
      </c>
      <c r="F226" s="40">
        <v>2</v>
      </c>
      <c r="G226" s="41">
        <v>9000</v>
      </c>
      <c r="H226" s="41">
        <v>18000</v>
      </c>
    </row>
    <row r="227" ht="29.9" customHeight="1" spans="1:8">
      <c r="A227" s="39" t="s">
        <v>71</v>
      </c>
      <c r="B227" s="39" t="s">
        <v>2091</v>
      </c>
      <c r="C227" s="39" t="s">
        <v>1647</v>
      </c>
      <c r="D227" s="39" t="s">
        <v>1646</v>
      </c>
      <c r="E227" s="37" t="s">
        <v>1182</v>
      </c>
      <c r="F227" s="40">
        <v>8</v>
      </c>
      <c r="G227" s="41">
        <v>9000</v>
      </c>
      <c r="H227" s="41">
        <v>72000</v>
      </c>
    </row>
    <row r="228" ht="29.9" customHeight="1" spans="1:8">
      <c r="A228" s="39" t="s">
        <v>71</v>
      </c>
      <c r="B228" s="39" t="s">
        <v>2091</v>
      </c>
      <c r="C228" s="39" t="s">
        <v>2136</v>
      </c>
      <c r="D228" s="39" t="s">
        <v>2244</v>
      </c>
      <c r="E228" s="37" t="s">
        <v>1182</v>
      </c>
      <c r="F228" s="40">
        <v>7</v>
      </c>
      <c r="G228" s="41">
        <v>4800</v>
      </c>
      <c r="H228" s="41">
        <v>33600</v>
      </c>
    </row>
    <row r="229" ht="29.9" customHeight="1" spans="1:8">
      <c r="A229" s="39" t="s">
        <v>71</v>
      </c>
      <c r="B229" s="39" t="s">
        <v>2091</v>
      </c>
      <c r="C229" s="39" t="s">
        <v>1651</v>
      </c>
      <c r="D229" s="39" t="s">
        <v>1650</v>
      </c>
      <c r="E229" s="37" t="s">
        <v>1182</v>
      </c>
      <c r="F229" s="40">
        <v>10</v>
      </c>
      <c r="G229" s="41">
        <v>3000</v>
      </c>
      <c r="H229" s="41">
        <v>30000</v>
      </c>
    </row>
    <row r="230" ht="29.9" customHeight="1" spans="1:8">
      <c r="A230" s="39" t="s">
        <v>71</v>
      </c>
      <c r="B230" s="39" t="s">
        <v>2091</v>
      </c>
      <c r="C230" s="39" t="s">
        <v>1930</v>
      </c>
      <c r="D230" s="39" t="s">
        <v>2245</v>
      </c>
      <c r="E230" s="37" t="s">
        <v>1182</v>
      </c>
      <c r="F230" s="40">
        <v>1</v>
      </c>
      <c r="G230" s="41">
        <v>3500</v>
      </c>
      <c r="H230" s="41">
        <v>3500</v>
      </c>
    </row>
    <row r="231" ht="29.9" customHeight="1" spans="1:8">
      <c r="A231" s="39" t="s">
        <v>71</v>
      </c>
      <c r="B231" s="39" t="s">
        <v>2091</v>
      </c>
      <c r="C231" s="39" t="s">
        <v>2212</v>
      </c>
      <c r="D231" s="39" t="s">
        <v>2246</v>
      </c>
      <c r="E231" s="37" t="s">
        <v>1182</v>
      </c>
      <c r="F231" s="40">
        <v>1</v>
      </c>
      <c r="G231" s="41">
        <v>20000</v>
      </c>
      <c r="H231" s="41">
        <v>20000</v>
      </c>
    </row>
    <row r="232" ht="29.9" customHeight="1" spans="1:8">
      <c r="A232" s="39" t="s">
        <v>71</v>
      </c>
      <c r="B232" s="39" t="s">
        <v>2091</v>
      </c>
      <c r="C232" s="39" t="s">
        <v>2212</v>
      </c>
      <c r="D232" s="39" t="s">
        <v>2246</v>
      </c>
      <c r="E232" s="37" t="s">
        <v>1182</v>
      </c>
      <c r="F232" s="40">
        <v>1</v>
      </c>
      <c r="G232" s="41">
        <v>25000</v>
      </c>
      <c r="H232" s="41">
        <v>25000</v>
      </c>
    </row>
    <row r="233" ht="29.9" customHeight="1" spans="1:8">
      <c r="A233" s="39" t="s">
        <v>71</v>
      </c>
      <c r="B233" s="39" t="s">
        <v>2091</v>
      </c>
      <c r="C233" s="39" t="s">
        <v>2247</v>
      </c>
      <c r="D233" s="39" t="s">
        <v>2248</v>
      </c>
      <c r="E233" s="37" t="s">
        <v>1182</v>
      </c>
      <c r="F233" s="40">
        <v>1</v>
      </c>
      <c r="G233" s="41">
        <v>25000</v>
      </c>
      <c r="H233" s="41">
        <v>25000</v>
      </c>
    </row>
    <row r="234" ht="29.9" customHeight="1" spans="1:8">
      <c r="A234" s="39" t="s">
        <v>71</v>
      </c>
      <c r="B234" s="39" t="s">
        <v>2091</v>
      </c>
      <c r="C234" s="39" t="s">
        <v>2249</v>
      </c>
      <c r="D234" s="39" t="s">
        <v>1728</v>
      </c>
      <c r="E234" s="37" t="s">
        <v>1182</v>
      </c>
      <c r="F234" s="40">
        <v>1</v>
      </c>
      <c r="G234" s="41">
        <v>6000</v>
      </c>
      <c r="H234" s="41">
        <v>6000</v>
      </c>
    </row>
    <row r="235" ht="29.9" customHeight="1" spans="1:8">
      <c r="A235" s="39" t="s">
        <v>71</v>
      </c>
      <c r="B235" s="39" t="s">
        <v>2091</v>
      </c>
      <c r="C235" s="39" t="s">
        <v>1915</v>
      </c>
      <c r="D235" s="39" t="s">
        <v>1883</v>
      </c>
      <c r="E235" s="37" t="s">
        <v>1225</v>
      </c>
      <c r="F235" s="40">
        <v>1</v>
      </c>
      <c r="G235" s="41">
        <v>3000</v>
      </c>
      <c r="H235" s="41">
        <v>3000</v>
      </c>
    </row>
    <row r="236" ht="29.9" customHeight="1" spans="1:8">
      <c r="A236" s="39" t="s">
        <v>71</v>
      </c>
      <c r="B236" s="39" t="s">
        <v>2091</v>
      </c>
      <c r="C236" s="39" t="s">
        <v>2250</v>
      </c>
      <c r="D236" s="39" t="s">
        <v>2251</v>
      </c>
      <c r="E236" s="37" t="s">
        <v>873</v>
      </c>
      <c r="F236" s="40">
        <v>2</v>
      </c>
      <c r="G236" s="41">
        <v>50000</v>
      </c>
      <c r="H236" s="41">
        <v>100000</v>
      </c>
    </row>
    <row r="237" ht="29.9" customHeight="1" spans="1:8">
      <c r="A237" s="39" t="s">
        <v>71</v>
      </c>
      <c r="B237" s="39" t="s">
        <v>2091</v>
      </c>
      <c r="C237" s="39" t="s">
        <v>2250</v>
      </c>
      <c r="D237" s="39" t="s">
        <v>2251</v>
      </c>
      <c r="E237" s="37" t="s">
        <v>873</v>
      </c>
      <c r="F237" s="40">
        <v>1</v>
      </c>
      <c r="G237" s="41">
        <v>150000</v>
      </c>
      <c r="H237" s="41">
        <v>150000</v>
      </c>
    </row>
    <row r="238" ht="29.9" customHeight="1" spans="1:8">
      <c r="A238" s="39" t="s">
        <v>71</v>
      </c>
      <c r="B238" s="39" t="s">
        <v>2091</v>
      </c>
      <c r="C238" s="39" t="s">
        <v>2250</v>
      </c>
      <c r="D238" s="39" t="s">
        <v>2252</v>
      </c>
      <c r="E238" s="37" t="s">
        <v>1182</v>
      </c>
      <c r="F238" s="40">
        <v>1</v>
      </c>
      <c r="G238" s="41">
        <v>18000</v>
      </c>
      <c r="H238" s="41">
        <v>18000</v>
      </c>
    </row>
    <row r="239" ht="29.9" customHeight="1" spans="1:8">
      <c r="A239" s="39" t="s">
        <v>71</v>
      </c>
      <c r="B239" s="39" t="s">
        <v>2091</v>
      </c>
      <c r="C239" s="39" t="s">
        <v>1681</v>
      </c>
      <c r="D239" s="39" t="s">
        <v>1680</v>
      </c>
      <c r="E239" s="37" t="s">
        <v>1182</v>
      </c>
      <c r="F239" s="40">
        <v>1</v>
      </c>
      <c r="G239" s="41">
        <v>1000</v>
      </c>
      <c r="H239" s="41">
        <v>1000</v>
      </c>
    </row>
    <row r="240" ht="29.9" customHeight="1" spans="1:8">
      <c r="A240" s="39" t="s">
        <v>71</v>
      </c>
      <c r="B240" s="39" t="s">
        <v>2091</v>
      </c>
      <c r="C240" s="39" t="s">
        <v>2253</v>
      </c>
      <c r="D240" s="39" t="s">
        <v>2254</v>
      </c>
      <c r="E240" s="37" t="s">
        <v>1225</v>
      </c>
      <c r="F240" s="40">
        <v>1</v>
      </c>
      <c r="G240" s="41">
        <v>100000</v>
      </c>
      <c r="H240" s="41">
        <v>100000</v>
      </c>
    </row>
    <row r="241" ht="29.9" customHeight="1" spans="1:8">
      <c r="A241" s="39" t="s">
        <v>71</v>
      </c>
      <c r="B241" s="39" t="s">
        <v>2091</v>
      </c>
      <c r="C241" s="39" t="s">
        <v>2255</v>
      </c>
      <c r="D241" s="39" t="s">
        <v>2256</v>
      </c>
      <c r="E241" s="37" t="s">
        <v>1225</v>
      </c>
      <c r="F241" s="40">
        <v>2</v>
      </c>
      <c r="G241" s="41">
        <v>7500</v>
      </c>
      <c r="H241" s="41">
        <v>15000</v>
      </c>
    </row>
    <row r="242" ht="29.9" customHeight="1" spans="1:8">
      <c r="A242" s="39" t="s">
        <v>71</v>
      </c>
      <c r="B242" s="39" t="s">
        <v>2091</v>
      </c>
      <c r="C242" s="39" t="s">
        <v>1875</v>
      </c>
      <c r="D242" s="39" t="s">
        <v>2257</v>
      </c>
      <c r="E242" s="37" t="s">
        <v>1182</v>
      </c>
      <c r="F242" s="40">
        <v>1</v>
      </c>
      <c r="G242" s="41">
        <v>27000</v>
      </c>
      <c r="H242" s="41">
        <v>27000</v>
      </c>
    </row>
    <row r="243" ht="29.9" customHeight="1" spans="1:8">
      <c r="A243" s="39" t="s">
        <v>71</v>
      </c>
      <c r="B243" s="39" t="s">
        <v>2091</v>
      </c>
      <c r="C243" s="39" t="s">
        <v>2258</v>
      </c>
      <c r="D243" s="39" t="s">
        <v>2259</v>
      </c>
      <c r="E243" s="37" t="s">
        <v>1225</v>
      </c>
      <c r="F243" s="40">
        <v>1</v>
      </c>
      <c r="G243" s="41">
        <v>20000</v>
      </c>
      <c r="H243" s="41">
        <v>20000</v>
      </c>
    </row>
    <row r="244" ht="29.9" customHeight="1" spans="1:8">
      <c r="A244" s="39" t="s">
        <v>71</v>
      </c>
      <c r="B244" s="39" t="s">
        <v>2091</v>
      </c>
      <c r="C244" s="39" t="s">
        <v>2260</v>
      </c>
      <c r="D244" s="39" t="s">
        <v>2261</v>
      </c>
      <c r="E244" s="37" t="s">
        <v>1182</v>
      </c>
      <c r="F244" s="40">
        <v>2</v>
      </c>
      <c r="G244" s="41">
        <v>1000</v>
      </c>
      <c r="H244" s="41">
        <v>2000</v>
      </c>
    </row>
    <row r="245" ht="29.9" customHeight="1" spans="1:8">
      <c r="A245" s="39" t="s">
        <v>71</v>
      </c>
      <c r="B245" s="39" t="s">
        <v>2091</v>
      </c>
      <c r="C245" s="39" t="s">
        <v>2262</v>
      </c>
      <c r="D245" s="39" t="s">
        <v>2263</v>
      </c>
      <c r="E245" s="37" t="s">
        <v>1225</v>
      </c>
      <c r="F245" s="40">
        <v>4</v>
      </c>
      <c r="G245" s="41">
        <v>25000</v>
      </c>
      <c r="H245" s="41">
        <v>100000</v>
      </c>
    </row>
    <row r="246" ht="29.9" customHeight="1" spans="1:8">
      <c r="A246" s="39" t="s">
        <v>71</v>
      </c>
      <c r="B246" s="39" t="s">
        <v>2091</v>
      </c>
      <c r="C246" s="39" t="s">
        <v>2264</v>
      </c>
      <c r="D246" s="39" t="s">
        <v>2265</v>
      </c>
      <c r="E246" s="37" t="s">
        <v>1225</v>
      </c>
      <c r="F246" s="40">
        <v>1</v>
      </c>
      <c r="G246" s="41">
        <v>1400000</v>
      </c>
      <c r="H246" s="41">
        <v>1400000</v>
      </c>
    </row>
    <row r="247" ht="29.9" customHeight="1" spans="1:8">
      <c r="A247" s="39" t="s">
        <v>71</v>
      </c>
      <c r="B247" s="39" t="s">
        <v>2091</v>
      </c>
      <c r="C247" s="39" t="s">
        <v>2266</v>
      </c>
      <c r="D247" s="39" t="s">
        <v>2267</v>
      </c>
      <c r="E247" s="37" t="s">
        <v>1225</v>
      </c>
      <c r="F247" s="40">
        <v>1</v>
      </c>
      <c r="G247" s="41">
        <v>300000</v>
      </c>
      <c r="H247" s="41">
        <v>300000</v>
      </c>
    </row>
    <row r="248" ht="29.9" customHeight="1" spans="1:8">
      <c r="A248" s="39" t="s">
        <v>71</v>
      </c>
      <c r="B248" s="39" t="s">
        <v>2091</v>
      </c>
      <c r="C248" s="39" t="s">
        <v>2266</v>
      </c>
      <c r="D248" s="39" t="s">
        <v>2268</v>
      </c>
      <c r="E248" s="37" t="s">
        <v>1182</v>
      </c>
      <c r="F248" s="40">
        <v>1</v>
      </c>
      <c r="G248" s="41">
        <v>40000</v>
      </c>
      <c r="H248" s="41">
        <v>40000</v>
      </c>
    </row>
    <row r="249" ht="29.9" customHeight="1" spans="1:8">
      <c r="A249" s="39" t="s">
        <v>71</v>
      </c>
      <c r="B249" s="39" t="s">
        <v>2091</v>
      </c>
      <c r="C249" s="39" t="s">
        <v>2266</v>
      </c>
      <c r="D249" s="39" t="s">
        <v>2269</v>
      </c>
      <c r="E249" s="37" t="s">
        <v>1225</v>
      </c>
      <c r="F249" s="40">
        <v>1</v>
      </c>
      <c r="G249" s="41">
        <v>75000</v>
      </c>
      <c r="H249" s="41">
        <v>75000</v>
      </c>
    </row>
    <row r="250" ht="29.9" customHeight="1" spans="1:8">
      <c r="A250" s="39" t="s">
        <v>71</v>
      </c>
      <c r="B250" s="39" t="s">
        <v>2091</v>
      </c>
      <c r="C250" s="39" t="s">
        <v>2266</v>
      </c>
      <c r="D250" s="39" t="s">
        <v>2270</v>
      </c>
      <c r="E250" s="37" t="s">
        <v>1225</v>
      </c>
      <c r="F250" s="40">
        <v>1</v>
      </c>
      <c r="G250" s="41">
        <v>49000</v>
      </c>
      <c r="H250" s="41">
        <v>49000</v>
      </c>
    </row>
    <row r="251" ht="29.9" customHeight="1" spans="1:8">
      <c r="A251" s="39" t="s">
        <v>71</v>
      </c>
      <c r="B251" s="39" t="s">
        <v>2091</v>
      </c>
      <c r="C251" s="39" t="s">
        <v>2266</v>
      </c>
      <c r="D251" s="39" t="s">
        <v>2271</v>
      </c>
      <c r="E251" s="37" t="s">
        <v>1182</v>
      </c>
      <c r="F251" s="40">
        <v>1</v>
      </c>
      <c r="G251" s="41">
        <v>28000</v>
      </c>
      <c r="H251" s="41">
        <v>28000</v>
      </c>
    </row>
    <row r="252" ht="29.9" customHeight="1" spans="1:8">
      <c r="A252" s="39" t="s">
        <v>71</v>
      </c>
      <c r="B252" s="39" t="s">
        <v>2091</v>
      </c>
      <c r="C252" s="39" t="s">
        <v>2266</v>
      </c>
      <c r="D252" s="39" t="s">
        <v>2272</v>
      </c>
      <c r="E252" s="37" t="s">
        <v>1225</v>
      </c>
      <c r="F252" s="40">
        <v>1</v>
      </c>
      <c r="G252" s="41">
        <v>160000</v>
      </c>
      <c r="H252" s="41">
        <v>160000</v>
      </c>
    </row>
    <row r="253" ht="29.9" customHeight="1" spans="1:8">
      <c r="A253" s="39" t="s">
        <v>71</v>
      </c>
      <c r="B253" s="39" t="s">
        <v>2091</v>
      </c>
      <c r="C253" s="39" t="s">
        <v>2266</v>
      </c>
      <c r="D253" s="39" t="s">
        <v>2273</v>
      </c>
      <c r="E253" s="37" t="s">
        <v>1182</v>
      </c>
      <c r="F253" s="40">
        <v>1</v>
      </c>
      <c r="G253" s="41">
        <v>180000</v>
      </c>
      <c r="H253" s="41">
        <v>180000</v>
      </c>
    </row>
    <row r="254" ht="29.9" customHeight="1" spans="1:8">
      <c r="A254" s="39" t="s">
        <v>71</v>
      </c>
      <c r="B254" s="39" t="s">
        <v>2091</v>
      </c>
      <c r="C254" s="39" t="s">
        <v>2266</v>
      </c>
      <c r="D254" s="39" t="s">
        <v>2274</v>
      </c>
      <c r="E254" s="37" t="s">
        <v>1182</v>
      </c>
      <c r="F254" s="40">
        <v>1</v>
      </c>
      <c r="G254" s="41">
        <v>2600</v>
      </c>
      <c r="H254" s="41">
        <v>2600</v>
      </c>
    </row>
    <row r="255" ht="29.9" customHeight="1" spans="1:8">
      <c r="A255" s="39" t="s">
        <v>71</v>
      </c>
      <c r="B255" s="39" t="s">
        <v>2091</v>
      </c>
      <c r="C255" s="39" t="s">
        <v>2266</v>
      </c>
      <c r="D255" s="39" t="s">
        <v>2275</v>
      </c>
      <c r="E255" s="37" t="s">
        <v>1225</v>
      </c>
      <c r="F255" s="40">
        <v>1</v>
      </c>
      <c r="G255" s="41">
        <v>140000</v>
      </c>
      <c r="H255" s="41">
        <v>140000</v>
      </c>
    </row>
    <row r="256" ht="29.9" customHeight="1" spans="1:8">
      <c r="A256" s="39" t="s">
        <v>71</v>
      </c>
      <c r="B256" s="39" t="s">
        <v>2091</v>
      </c>
      <c r="C256" s="39" t="s">
        <v>2266</v>
      </c>
      <c r="D256" s="39" t="s">
        <v>2276</v>
      </c>
      <c r="E256" s="37" t="s">
        <v>1182</v>
      </c>
      <c r="F256" s="40">
        <v>1</v>
      </c>
      <c r="G256" s="41">
        <v>30000</v>
      </c>
      <c r="H256" s="41">
        <v>30000</v>
      </c>
    </row>
    <row r="257" ht="29.9" customHeight="1" spans="1:8">
      <c r="A257" s="39" t="s">
        <v>71</v>
      </c>
      <c r="B257" s="39" t="s">
        <v>2091</v>
      </c>
      <c r="C257" s="39" t="s">
        <v>2266</v>
      </c>
      <c r="D257" s="39" t="s">
        <v>2277</v>
      </c>
      <c r="E257" s="37" t="s">
        <v>1182</v>
      </c>
      <c r="F257" s="40">
        <v>1</v>
      </c>
      <c r="G257" s="41">
        <v>90000</v>
      </c>
      <c r="H257" s="41">
        <v>90000</v>
      </c>
    </row>
    <row r="258" ht="29.9" customHeight="1" spans="1:8">
      <c r="A258" s="39" t="s">
        <v>71</v>
      </c>
      <c r="B258" s="39" t="s">
        <v>2096</v>
      </c>
      <c r="C258" s="39" t="s">
        <v>2278</v>
      </c>
      <c r="D258" s="39" t="s">
        <v>1900</v>
      </c>
      <c r="E258" s="37" t="s">
        <v>1645</v>
      </c>
      <c r="F258" s="40">
        <v>40</v>
      </c>
      <c r="G258" s="41">
        <v>500</v>
      </c>
      <c r="H258" s="41">
        <v>20000</v>
      </c>
    </row>
    <row r="259" ht="29.9" customHeight="1" spans="1:8">
      <c r="A259" s="39" t="s">
        <v>71</v>
      </c>
      <c r="B259" s="39" t="s">
        <v>2096</v>
      </c>
      <c r="C259" s="39" t="s">
        <v>1644</v>
      </c>
      <c r="D259" s="39" t="s">
        <v>1643</v>
      </c>
      <c r="E259" s="37" t="s">
        <v>1645</v>
      </c>
      <c r="F259" s="40">
        <v>20</v>
      </c>
      <c r="G259" s="41">
        <v>800</v>
      </c>
      <c r="H259" s="41">
        <v>16000</v>
      </c>
    </row>
    <row r="260" ht="29.9" customHeight="1" spans="1:8">
      <c r="A260" s="39" t="s">
        <v>71</v>
      </c>
      <c r="B260" s="39" t="s">
        <v>2096</v>
      </c>
      <c r="C260" s="39" t="s">
        <v>2180</v>
      </c>
      <c r="D260" s="39" t="s">
        <v>1903</v>
      </c>
      <c r="E260" s="37" t="s">
        <v>1645</v>
      </c>
      <c r="F260" s="40">
        <v>20</v>
      </c>
      <c r="G260" s="41">
        <v>800</v>
      </c>
      <c r="H260" s="41">
        <v>16000</v>
      </c>
    </row>
    <row r="261" ht="29.9" customHeight="1" spans="1:8">
      <c r="A261" s="39" t="s">
        <v>71</v>
      </c>
      <c r="B261" s="39" t="s">
        <v>2096</v>
      </c>
      <c r="C261" s="39" t="s">
        <v>1933</v>
      </c>
      <c r="D261" s="39" t="s">
        <v>1785</v>
      </c>
      <c r="E261" s="37" t="s">
        <v>1712</v>
      </c>
      <c r="F261" s="40">
        <v>26</v>
      </c>
      <c r="G261" s="41">
        <v>800</v>
      </c>
      <c r="H261" s="41">
        <v>20800</v>
      </c>
    </row>
    <row r="262" ht="29.9" customHeight="1" spans="1:8">
      <c r="A262" s="39" t="s">
        <v>71</v>
      </c>
      <c r="B262" s="39" t="s">
        <v>2096</v>
      </c>
      <c r="C262" s="39" t="s">
        <v>1693</v>
      </c>
      <c r="D262" s="39" t="s">
        <v>1692</v>
      </c>
      <c r="E262" s="37" t="s">
        <v>864</v>
      </c>
      <c r="F262" s="40">
        <v>3</v>
      </c>
      <c r="G262" s="41">
        <v>1000</v>
      </c>
      <c r="H262" s="41">
        <v>3000</v>
      </c>
    </row>
    <row r="263" ht="29.9" customHeight="1" spans="1:8">
      <c r="A263" s="39" t="s">
        <v>71</v>
      </c>
      <c r="B263" s="39" t="s">
        <v>2096</v>
      </c>
      <c r="C263" s="39" t="s">
        <v>1690</v>
      </c>
      <c r="D263" s="39" t="s">
        <v>2279</v>
      </c>
      <c r="E263" s="37" t="s">
        <v>864</v>
      </c>
      <c r="F263" s="40">
        <v>1</v>
      </c>
      <c r="G263" s="41">
        <v>3500</v>
      </c>
      <c r="H263" s="41">
        <v>3500</v>
      </c>
    </row>
    <row r="264" ht="29.9" customHeight="1" spans="1:8">
      <c r="A264" s="39" t="s">
        <v>71</v>
      </c>
      <c r="B264" s="39" t="s">
        <v>2096</v>
      </c>
      <c r="C264" s="39" t="s">
        <v>1719</v>
      </c>
      <c r="D264" s="39" t="s">
        <v>2280</v>
      </c>
      <c r="E264" s="37" t="s">
        <v>1182</v>
      </c>
      <c r="F264" s="40">
        <v>1</v>
      </c>
      <c r="G264" s="41">
        <v>20000</v>
      </c>
      <c r="H264" s="41">
        <v>20000</v>
      </c>
    </row>
    <row r="265" ht="29.9" customHeight="1" spans="1:8">
      <c r="A265" s="39" t="s">
        <v>71</v>
      </c>
      <c r="B265" s="39" t="s">
        <v>2096</v>
      </c>
      <c r="C265" s="39" t="s">
        <v>2281</v>
      </c>
      <c r="D265" s="39" t="s">
        <v>2282</v>
      </c>
      <c r="E265" s="37" t="s">
        <v>1225</v>
      </c>
      <c r="F265" s="40">
        <v>2</v>
      </c>
      <c r="G265" s="41">
        <v>50000</v>
      </c>
      <c r="H265" s="41">
        <v>100000</v>
      </c>
    </row>
    <row r="266" ht="29.9" customHeight="1" spans="1:8">
      <c r="A266" s="39" t="s">
        <v>71</v>
      </c>
      <c r="B266" s="39" t="s">
        <v>2096</v>
      </c>
      <c r="C266" s="39" t="s">
        <v>2283</v>
      </c>
      <c r="D266" s="39" t="s">
        <v>1899</v>
      </c>
      <c r="E266" s="37" t="s">
        <v>873</v>
      </c>
      <c r="F266" s="40">
        <v>200</v>
      </c>
      <c r="G266" s="41">
        <v>80</v>
      </c>
      <c r="H266" s="41">
        <v>16000</v>
      </c>
    </row>
    <row r="267" ht="29.9" customHeight="1" spans="1:8">
      <c r="A267" s="39" t="s">
        <v>71</v>
      </c>
      <c r="B267" s="39" t="s">
        <v>2101</v>
      </c>
      <c r="C267" s="39" t="s">
        <v>1660</v>
      </c>
      <c r="D267" s="39" t="s">
        <v>1775</v>
      </c>
      <c r="E267" s="37" t="s">
        <v>1225</v>
      </c>
      <c r="F267" s="40">
        <v>40</v>
      </c>
      <c r="G267" s="41">
        <v>2000</v>
      </c>
      <c r="H267" s="41">
        <v>80000</v>
      </c>
    </row>
    <row r="268" ht="29.9" customHeight="1" spans="1:8">
      <c r="A268" s="39" t="s">
        <v>71</v>
      </c>
      <c r="B268" s="39" t="s">
        <v>2101</v>
      </c>
      <c r="C268" s="39" t="s">
        <v>2224</v>
      </c>
      <c r="D268" s="39" t="s">
        <v>1775</v>
      </c>
      <c r="E268" s="37" t="s">
        <v>1225</v>
      </c>
      <c r="F268" s="40">
        <v>2</v>
      </c>
      <c r="G268" s="41">
        <v>10000</v>
      </c>
      <c r="H268" s="41">
        <v>20000</v>
      </c>
    </row>
    <row r="269" ht="29.9" customHeight="1" spans="1:8">
      <c r="A269" s="39" t="s">
        <v>73</v>
      </c>
      <c r="B269" s="39" t="s">
        <v>2091</v>
      </c>
      <c r="C269" s="39" t="s">
        <v>2258</v>
      </c>
      <c r="D269" s="39" t="s">
        <v>2284</v>
      </c>
      <c r="E269" s="37" t="s">
        <v>1182</v>
      </c>
      <c r="F269" s="40">
        <v>1</v>
      </c>
      <c r="G269" s="41">
        <v>20000</v>
      </c>
      <c r="H269" s="41">
        <v>20000</v>
      </c>
    </row>
    <row r="270" ht="29.9" customHeight="1" spans="1:8">
      <c r="A270" s="39" t="s">
        <v>73</v>
      </c>
      <c r="B270" s="39" t="s">
        <v>2091</v>
      </c>
      <c r="C270" s="39" t="s">
        <v>2285</v>
      </c>
      <c r="D270" s="39" t="s">
        <v>2286</v>
      </c>
      <c r="E270" s="37" t="s">
        <v>1225</v>
      </c>
      <c r="F270" s="40">
        <v>2</v>
      </c>
      <c r="G270" s="41">
        <v>2500</v>
      </c>
      <c r="H270" s="41">
        <v>5000</v>
      </c>
    </row>
    <row r="271" ht="29.9" customHeight="1" spans="1:8">
      <c r="A271" s="39" t="s">
        <v>73</v>
      </c>
      <c r="B271" s="39" t="s">
        <v>2091</v>
      </c>
      <c r="C271" s="39" t="s">
        <v>2266</v>
      </c>
      <c r="D271" s="39" t="s">
        <v>2287</v>
      </c>
      <c r="E271" s="37" t="s">
        <v>1182</v>
      </c>
      <c r="F271" s="40">
        <v>1</v>
      </c>
      <c r="G271" s="41">
        <v>20000</v>
      </c>
      <c r="H271" s="41">
        <v>20000</v>
      </c>
    </row>
    <row r="272" ht="29.9" customHeight="1" spans="1:8">
      <c r="A272" s="39" t="s">
        <v>77</v>
      </c>
      <c r="B272" s="39" t="s">
        <v>2091</v>
      </c>
      <c r="C272" s="39" t="s">
        <v>1666</v>
      </c>
      <c r="D272" s="39" t="s">
        <v>1665</v>
      </c>
      <c r="E272" s="37" t="s">
        <v>1182</v>
      </c>
      <c r="F272" s="40">
        <v>6</v>
      </c>
      <c r="G272" s="41">
        <v>6000</v>
      </c>
      <c r="H272" s="41">
        <v>36000</v>
      </c>
    </row>
    <row r="273" ht="29.9" customHeight="1" spans="1:8">
      <c r="A273" s="39" t="s">
        <v>77</v>
      </c>
      <c r="B273" s="39" t="s">
        <v>2091</v>
      </c>
      <c r="C273" s="39" t="s">
        <v>1666</v>
      </c>
      <c r="D273" s="39" t="s">
        <v>1665</v>
      </c>
      <c r="E273" s="37" t="s">
        <v>1182</v>
      </c>
      <c r="F273" s="40">
        <v>4</v>
      </c>
      <c r="G273" s="41">
        <v>6000</v>
      </c>
      <c r="H273" s="41">
        <v>24000</v>
      </c>
    </row>
    <row r="274" ht="29.9" customHeight="1" spans="1:8">
      <c r="A274" s="39" t="s">
        <v>77</v>
      </c>
      <c r="B274" s="39" t="s">
        <v>2091</v>
      </c>
      <c r="C274" s="39" t="s">
        <v>1647</v>
      </c>
      <c r="D274" s="39" t="s">
        <v>1671</v>
      </c>
      <c r="E274" s="37" t="s">
        <v>1182</v>
      </c>
      <c r="F274" s="40">
        <v>4</v>
      </c>
      <c r="G274" s="41">
        <v>7000</v>
      </c>
      <c r="H274" s="41">
        <v>28000</v>
      </c>
    </row>
    <row r="275" ht="29.9" customHeight="1" spans="1:8">
      <c r="A275" s="39" t="s">
        <v>77</v>
      </c>
      <c r="B275" s="39" t="s">
        <v>2091</v>
      </c>
      <c r="C275" s="39" t="s">
        <v>1653</v>
      </c>
      <c r="D275" s="39" t="s">
        <v>1709</v>
      </c>
      <c r="E275" s="37" t="s">
        <v>1182</v>
      </c>
      <c r="F275" s="40">
        <v>1</v>
      </c>
      <c r="G275" s="41">
        <v>15000</v>
      </c>
      <c r="H275" s="41">
        <v>15000</v>
      </c>
    </row>
    <row r="276" ht="29.9" customHeight="1" spans="1:8">
      <c r="A276" s="39" t="s">
        <v>77</v>
      </c>
      <c r="B276" s="39" t="s">
        <v>2091</v>
      </c>
      <c r="C276" s="39" t="s">
        <v>1930</v>
      </c>
      <c r="D276" s="39" t="s">
        <v>1929</v>
      </c>
      <c r="E276" s="37" t="s">
        <v>1182</v>
      </c>
      <c r="F276" s="40">
        <v>1</v>
      </c>
      <c r="G276" s="41">
        <v>18000</v>
      </c>
      <c r="H276" s="41">
        <v>18000</v>
      </c>
    </row>
    <row r="277" ht="29.9" customHeight="1" spans="1:8">
      <c r="A277" s="39" t="s">
        <v>77</v>
      </c>
      <c r="B277" s="39" t="s">
        <v>2091</v>
      </c>
      <c r="C277" s="39" t="s">
        <v>1704</v>
      </c>
      <c r="D277" s="39" t="s">
        <v>2288</v>
      </c>
      <c r="E277" s="37" t="s">
        <v>1182</v>
      </c>
      <c r="F277" s="40">
        <v>1</v>
      </c>
      <c r="G277" s="41">
        <v>7500</v>
      </c>
      <c r="H277" s="41">
        <v>7500</v>
      </c>
    </row>
    <row r="278" ht="29.9" customHeight="1" spans="1:8">
      <c r="A278" s="39" t="s">
        <v>77</v>
      </c>
      <c r="B278" s="39" t="s">
        <v>2091</v>
      </c>
      <c r="C278" s="39" t="s">
        <v>1698</v>
      </c>
      <c r="D278" s="39" t="s">
        <v>1731</v>
      </c>
      <c r="E278" s="37" t="s">
        <v>1182</v>
      </c>
      <c r="F278" s="40">
        <v>2</v>
      </c>
      <c r="G278" s="41">
        <v>1500</v>
      </c>
      <c r="H278" s="41">
        <v>3000</v>
      </c>
    </row>
    <row r="279" ht="29.9" customHeight="1" spans="1:8">
      <c r="A279" s="39" t="s">
        <v>77</v>
      </c>
      <c r="B279" s="39" t="s">
        <v>2091</v>
      </c>
      <c r="C279" s="39" t="s">
        <v>1884</v>
      </c>
      <c r="D279" s="39" t="s">
        <v>1928</v>
      </c>
      <c r="E279" s="37" t="s">
        <v>1182</v>
      </c>
      <c r="F279" s="40">
        <v>1</v>
      </c>
      <c r="G279" s="41">
        <v>6000</v>
      </c>
      <c r="H279" s="41">
        <v>6000</v>
      </c>
    </row>
    <row r="280" ht="29.9" customHeight="1" spans="1:8">
      <c r="A280" s="39" t="s">
        <v>77</v>
      </c>
      <c r="B280" s="39" t="s">
        <v>2096</v>
      </c>
      <c r="C280" s="39" t="s">
        <v>1693</v>
      </c>
      <c r="D280" s="39" t="s">
        <v>1692</v>
      </c>
      <c r="E280" s="37" t="s">
        <v>864</v>
      </c>
      <c r="F280" s="40">
        <v>5</v>
      </c>
      <c r="G280" s="41">
        <v>500</v>
      </c>
      <c r="H280" s="41">
        <v>2500</v>
      </c>
    </row>
    <row r="281" ht="29.9" customHeight="1" spans="1:8">
      <c r="A281" s="39" t="s">
        <v>77</v>
      </c>
      <c r="B281" s="39" t="s">
        <v>2096</v>
      </c>
      <c r="C281" s="39" t="s">
        <v>1693</v>
      </c>
      <c r="D281" s="39" t="s">
        <v>2289</v>
      </c>
      <c r="E281" s="37" t="s">
        <v>864</v>
      </c>
      <c r="F281" s="40">
        <v>5</v>
      </c>
      <c r="G281" s="41">
        <v>500</v>
      </c>
      <c r="H281" s="41">
        <v>2500</v>
      </c>
    </row>
    <row r="282" ht="29.9" customHeight="1" spans="1:8">
      <c r="A282" s="39" t="s">
        <v>75</v>
      </c>
      <c r="B282" s="39" t="s">
        <v>2091</v>
      </c>
      <c r="C282" s="39" t="s">
        <v>1812</v>
      </c>
      <c r="D282" s="39" t="s">
        <v>1936</v>
      </c>
      <c r="E282" s="37" t="s">
        <v>1182</v>
      </c>
      <c r="F282" s="40">
        <v>1</v>
      </c>
      <c r="G282" s="41">
        <v>30000</v>
      </c>
      <c r="H282" s="41">
        <v>30000</v>
      </c>
    </row>
    <row r="283" ht="29.9" customHeight="1" spans="1:8">
      <c r="A283" s="39" t="s">
        <v>75</v>
      </c>
      <c r="B283" s="39" t="s">
        <v>2091</v>
      </c>
      <c r="C283" s="39" t="s">
        <v>1651</v>
      </c>
      <c r="D283" s="39" t="s">
        <v>1935</v>
      </c>
      <c r="E283" s="37" t="s">
        <v>1182</v>
      </c>
      <c r="F283" s="40">
        <v>2</v>
      </c>
      <c r="G283" s="41">
        <v>3000</v>
      </c>
      <c r="H283" s="41">
        <v>6000</v>
      </c>
    </row>
    <row r="284" ht="29.9" customHeight="1" spans="1:8">
      <c r="A284" s="39" t="s">
        <v>75</v>
      </c>
      <c r="B284" s="39" t="s">
        <v>2091</v>
      </c>
      <c r="C284" s="39" t="s">
        <v>2212</v>
      </c>
      <c r="D284" s="39" t="s">
        <v>2290</v>
      </c>
      <c r="E284" s="37" t="s">
        <v>1182</v>
      </c>
      <c r="F284" s="40">
        <v>1</v>
      </c>
      <c r="G284" s="41">
        <v>25000</v>
      </c>
      <c r="H284" s="41">
        <v>25000</v>
      </c>
    </row>
    <row r="285" ht="29.9" customHeight="1" spans="1:8">
      <c r="A285" s="39" t="s">
        <v>75</v>
      </c>
      <c r="B285" s="39" t="s">
        <v>2091</v>
      </c>
      <c r="C285" s="39" t="s">
        <v>1706</v>
      </c>
      <c r="D285" s="39" t="s">
        <v>1934</v>
      </c>
      <c r="E285" s="37" t="s">
        <v>1182</v>
      </c>
      <c r="F285" s="40">
        <v>1</v>
      </c>
      <c r="G285" s="41">
        <v>40000</v>
      </c>
      <c r="H285" s="41">
        <v>40000</v>
      </c>
    </row>
    <row r="286" ht="29.9" customHeight="1" spans="1:8">
      <c r="A286" s="39" t="s">
        <v>75</v>
      </c>
      <c r="B286" s="39" t="s">
        <v>2091</v>
      </c>
      <c r="C286" s="39" t="s">
        <v>2291</v>
      </c>
      <c r="D286" s="39" t="s">
        <v>2292</v>
      </c>
      <c r="E286" s="37" t="s">
        <v>1182</v>
      </c>
      <c r="F286" s="40">
        <v>3</v>
      </c>
      <c r="G286" s="41">
        <v>5000</v>
      </c>
      <c r="H286" s="41">
        <v>15000</v>
      </c>
    </row>
    <row r="287" ht="29.9" customHeight="1" spans="1:8">
      <c r="A287" s="39" t="s">
        <v>75</v>
      </c>
      <c r="B287" s="39" t="s">
        <v>2091</v>
      </c>
      <c r="C287" s="39" t="s">
        <v>2192</v>
      </c>
      <c r="D287" s="39" t="s">
        <v>2293</v>
      </c>
      <c r="E287" s="37" t="s">
        <v>1182</v>
      </c>
      <c r="F287" s="40">
        <v>2</v>
      </c>
      <c r="G287" s="41">
        <v>3500</v>
      </c>
      <c r="H287" s="41">
        <v>7000</v>
      </c>
    </row>
    <row r="288" ht="29.9" customHeight="1" spans="1:8">
      <c r="A288" s="39" t="s">
        <v>75</v>
      </c>
      <c r="B288" s="39" t="s">
        <v>2091</v>
      </c>
      <c r="C288" s="39" t="s">
        <v>2294</v>
      </c>
      <c r="D288" s="39" t="s">
        <v>2295</v>
      </c>
      <c r="E288" s="37" t="s">
        <v>1712</v>
      </c>
      <c r="F288" s="40">
        <v>5</v>
      </c>
      <c r="G288" s="41">
        <v>1000</v>
      </c>
      <c r="H288" s="41">
        <v>5000</v>
      </c>
    </row>
    <row r="289" ht="29.9" customHeight="1" spans="1:8">
      <c r="A289" s="39" t="s">
        <v>75</v>
      </c>
      <c r="B289" s="39" t="s">
        <v>2091</v>
      </c>
      <c r="C289" s="39" t="s">
        <v>2294</v>
      </c>
      <c r="D289" s="39" t="s">
        <v>2296</v>
      </c>
      <c r="E289" s="37" t="s">
        <v>1712</v>
      </c>
      <c r="F289" s="40">
        <v>5</v>
      </c>
      <c r="G289" s="41">
        <v>1200</v>
      </c>
      <c r="H289" s="41">
        <v>6000</v>
      </c>
    </row>
    <row r="290" ht="29.9" customHeight="1" spans="1:8">
      <c r="A290" s="39" t="s">
        <v>75</v>
      </c>
      <c r="B290" s="39" t="s">
        <v>2096</v>
      </c>
      <c r="C290" s="39" t="s">
        <v>1933</v>
      </c>
      <c r="D290" s="39" t="s">
        <v>1932</v>
      </c>
      <c r="E290" s="37" t="s">
        <v>1712</v>
      </c>
      <c r="F290" s="40">
        <v>13</v>
      </c>
      <c r="G290" s="41">
        <v>800</v>
      </c>
      <c r="H290" s="41">
        <v>10400</v>
      </c>
    </row>
    <row r="291" ht="29.9" customHeight="1" spans="1:8">
      <c r="A291" s="39" t="s">
        <v>75</v>
      </c>
      <c r="B291" s="39" t="s">
        <v>2096</v>
      </c>
      <c r="C291" s="39" t="s">
        <v>1663</v>
      </c>
      <c r="D291" s="39" t="s">
        <v>1937</v>
      </c>
      <c r="E291" s="37" t="s">
        <v>864</v>
      </c>
      <c r="F291" s="40">
        <v>2</v>
      </c>
      <c r="G291" s="41">
        <v>1200</v>
      </c>
      <c r="H291" s="41">
        <v>2400</v>
      </c>
    </row>
    <row r="292" ht="20.15" customHeight="1" spans="1:8">
      <c r="A292" s="37" t="s">
        <v>31</v>
      </c>
      <c r="B292" s="37"/>
      <c r="C292" s="37"/>
      <c r="D292" s="37"/>
      <c r="E292" s="37"/>
      <c r="F292" s="40">
        <v>2062</v>
      </c>
      <c r="G292" s="41"/>
      <c r="H292" s="41">
        <v>21803340</v>
      </c>
    </row>
  </sheetData>
  <mergeCells count="8">
    <mergeCell ref="A2:H2"/>
    <mergeCell ref="F4:H4"/>
    <mergeCell ref="A292:E292"/>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7"/>
  <sheetViews>
    <sheetView showZeros="0" workbookViewId="0">
      <selection activeCell="B24" sqref="B24"/>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2297</v>
      </c>
    </row>
    <row r="2" ht="27.75" customHeight="1" spans="1:11">
      <c r="A2" s="27" t="s">
        <v>2298</v>
      </c>
      <c r="B2" s="27"/>
      <c r="C2" s="27"/>
      <c r="D2" s="27"/>
      <c r="E2" s="27"/>
      <c r="F2" s="27"/>
      <c r="G2" s="27"/>
      <c r="H2" s="27"/>
      <c r="I2" s="27"/>
      <c r="J2" s="27"/>
      <c r="K2" s="27"/>
    </row>
    <row r="3" ht="13.5" customHeight="1" spans="1:11">
      <c r="A3" s="4" t="str">
        <f>"单位名称："&amp;"云南省林业和草原局"</f>
        <v>单位名称：云南省林业和草原局</v>
      </c>
      <c r="B3" s="5"/>
      <c r="C3" s="5"/>
      <c r="D3" s="5"/>
      <c r="E3" s="5"/>
      <c r="F3" s="5"/>
      <c r="G3" s="5"/>
      <c r="H3" s="6"/>
      <c r="I3" s="6"/>
      <c r="J3" s="6"/>
      <c r="K3" s="7" t="s">
        <v>244</v>
      </c>
    </row>
    <row r="4" ht="21.75" customHeight="1" spans="1:11">
      <c r="A4" s="8" t="s">
        <v>578</v>
      </c>
      <c r="B4" s="8" t="s">
        <v>255</v>
      </c>
      <c r="C4" s="8" t="s">
        <v>579</v>
      </c>
      <c r="D4" s="9" t="s">
        <v>256</v>
      </c>
      <c r="E4" s="9" t="s">
        <v>257</v>
      </c>
      <c r="F4" s="9" t="s">
        <v>258</v>
      </c>
      <c r="G4" s="9" t="s">
        <v>259</v>
      </c>
      <c r="H4" s="15" t="s">
        <v>31</v>
      </c>
      <c r="I4" s="10" t="s">
        <v>2299</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0">
        <v>10</v>
      </c>
      <c r="K7" s="30">
        <v>11</v>
      </c>
    </row>
    <row r="8" ht="30.65" customHeight="1" spans="1:11">
      <c r="A8" s="29"/>
      <c r="B8" s="20" t="s">
        <v>2300</v>
      </c>
      <c r="C8" s="29"/>
      <c r="D8" s="29"/>
      <c r="E8" s="29"/>
      <c r="F8" s="29"/>
      <c r="G8" s="29"/>
      <c r="H8" s="22">
        <v>3467200</v>
      </c>
      <c r="I8" s="22">
        <v>3467200</v>
      </c>
      <c r="J8" s="22"/>
      <c r="K8" s="22"/>
    </row>
    <row r="9" ht="30.65" customHeight="1" spans="1:11">
      <c r="A9" s="20" t="s">
        <v>583</v>
      </c>
      <c r="B9" s="20" t="s">
        <v>2300</v>
      </c>
      <c r="C9" s="20" t="s">
        <v>46</v>
      </c>
      <c r="D9" s="20" t="s">
        <v>2301</v>
      </c>
      <c r="E9" s="20" t="s">
        <v>2302</v>
      </c>
      <c r="F9" s="20" t="s">
        <v>468</v>
      </c>
      <c r="G9" s="20" t="s">
        <v>469</v>
      </c>
      <c r="H9" s="22">
        <v>3467200</v>
      </c>
      <c r="I9" s="22">
        <v>3467200</v>
      </c>
      <c r="J9" s="22"/>
      <c r="K9" s="22"/>
    </row>
    <row r="10" ht="30.65" customHeight="1" spans="1:11">
      <c r="A10" s="23"/>
      <c r="B10" s="20" t="s">
        <v>2303</v>
      </c>
      <c r="C10" s="23"/>
      <c r="D10" s="23"/>
      <c r="E10" s="23"/>
      <c r="F10" s="23"/>
      <c r="G10" s="23"/>
      <c r="H10" s="22">
        <v>8838500</v>
      </c>
      <c r="I10" s="22">
        <v>8838500</v>
      </c>
      <c r="J10" s="22"/>
      <c r="K10" s="22"/>
    </row>
    <row r="11" ht="30.65" customHeight="1" spans="1:11">
      <c r="A11" s="20" t="s">
        <v>583</v>
      </c>
      <c r="B11" s="20" t="s">
        <v>2303</v>
      </c>
      <c r="C11" s="20" t="s">
        <v>46</v>
      </c>
      <c r="D11" s="20" t="s">
        <v>173</v>
      </c>
      <c r="E11" s="20" t="s">
        <v>174</v>
      </c>
      <c r="F11" s="20" t="s">
        <v>468</v>
      </c>
      <c r="G11" s="20" t="s">
        <v>469</v>
      </c>
      <c r="H11" s="22">
        <v>8838500</v>
      </c>
      <c r="I11" s="22">
        <v>8838500</v>
      </c>
      <c r="J11" s="22"/>
      <c r="K11" s="22"/>
    </row>
    <row r="12" ht="30.65" customHeight="1" spans="1:11">
      <c r="A12" s="23"/>
      <c r="B12" s="20" t="s">
        <v>2304</v>
      </c>
      <c r="C12" s="23"/>
      <c r="D12" s="23"/>
      <c r="E12" s="23"/>
      <c r="F12" s="23"/>
      <c r="G12" s="23"/>
      <c r="H12" s="22">
        <v>1250000</v>
      </c>
      <c r="I12" s="22">
        <v>1250000</v>
      </c>
      <c r="J12" s="22"/>
      <c r="K12" s="22"/>
    </row>
    <row r="13" ht="30.65" customHeight="1" spans="1:11">
      <c r="A13" s="20" t="s">
        <v>583</v>
      </c>
      <c r="B13" s="20" t="s">
        <v>2304</v>
      </c>
      <c r="C13" s="20" t="s">
        <v>46</v>
      </c>
      <c r="D13" s="20" t="s">
        <v>165</v>
      </c>
      <c r="E13" s="20" t="s">
        <v>166</v>
      </c>
      <c r="F13" s="20" t="s">
        <v>425</v>
      </c>
      <c r="G13" s="20" t="s">
        <v>426</v>
      </c>
      <c r="H13" s="22">
        <v>5100</v>
      </c>
      <c r="I13" s="22">
        <v>5100</v>
      </c>
      <c r="J13" s="22"/>
      <c r="K13" s="22"/>
    </row>
    <row r="14" ht="30.65" customHeight="1" spans="1:11">
      <c r="A14" s="20" t="s">
        <v>583</v>
      </c>
      <c r="B14" s="20" t="s">
        <v>2304</v>
      </c>
      <c r="C14" s="20" t="s">
        <v>46</v>
      </c>
      <c r="D14" s="20" t="s">
        <v>165</v>
      </c>
      <c r="E14" s="20" t="s">
        <v>166</v>
      </c>
      <c r="F14" s="20" t="s">
        <v>394</v>
      </c>
      <c r="G14" s="20" t="s">
        <v>395</v>
      </c>
      <c r="H14" s="22">
        <v>604800</v>
      </c>
      <c r="I14" s="22">
        <v>604800</v>
      </c>
      <c r="J14" s="22"/>
      <c r="K14" s="22"/>
    </row>
    <row r="15" ht="30.65" customHeight="1" spans="1:11">
      <c r="A15" s="20" t="s">
        <v>583</v>
      </c>
      <c r="B15" s="20" t="s">
        <v>2304</v>
      </c>
      <c r="C15" s="20" t="s">
        <v>46</v>
      </c>
      <c r="D15" s="20" t="s">
        <v>165</v>
      </c>
      <c r="E15" s="20" t="s">
        <v>166</v>
      </c>
      <c r="F15" s="20" t="s">
        <v>319</v>
      </c>
      <c r="G15" s="20" t="s">
        <v>320</v>
      </c>
      <c r="H15" s="22">
        <v>30000</v>
      </c>
      <c r="I15" s="22">
        <v>30000</v>
      </c>
      <c r="J15" s="22"/>
      <c r="K15" s="22"/>
    </row>
    <row r="16" ht="30.65" customHeight="1" spans="1:11">
      <c r="A16" s="20" t="s">
        <v>583</v>
      </c>
      <c r="B16" s="20" t="s">
        <v>2304</v>
      </c>
      <c r="C16" s="20" t="s">
        <v>46</v>
      </c>
      <c r="D16" s="20" t="s">
        <v>165</v>
      </c>
      <c r="E16" s="20" t="s">
        <v>166</v>
      </c>
      <c r="F16" s="20" t="s">
        <v>456</v>
      </c>
      <c r="G16" s="20" t="s">
        <v>457</v>
      </c>
      <c r="H16" s="22">
        <v>177600</v>
      </c>
      <c r="I16" s="22">
        <v>177600</v>
      </c>
      <c r="J16" s="22"/>
      <c r="K16" s="22"/>
    </row>
    <row r="17" ht="30.65" customHeight="1" spans="1:11">
      <c r="A17" s="20" t="s">
        <v>583</v>
      </c>
      <c r="B17" s="20" t="s">
        <v>2304</v>
      </c>
      <c r="C17" s="20" t="s">
        <v>46</v>
      </c>
      <c r="D17" s="20" t="s">
        <v>165</v>
      </c>
      <c r="E17" s="20" t="s">
        <v>166</v>
      </c>
      <c r="F17" s="20" t="s">
        <v>616</v>
      </c>
      <c r="G17" s="20" t="s">
        <v>617</v>
      </c>
      <c r="H17" s="22">
        <v>200000</v>
      </c>
      <c r="I17" s="22">
        <v>200000</v>
      </c>
      <c r="J17" s="22"/>
      <c r="K17" s="22"/>
    </row>
    <row r="18" ht="30.65" customHeight="1" spans="1:11">
      <c r="A18" s="20" t="s">
        <v>583</v>
      </c>
      <c r="B18" s="20" t="s">
        <v>2304</v>
      </c>
      <c r="C18" s="20" t="s">
        <v>46</v>
      </c>
      <c r="D18" s="20" t="s">
        <v>165</v>
      </c>
      <c r="E18" s="20" t="s">
        <v>166</v>
      </c>
      <c r="F18" s="20" t="s">
        <v>466</v>
      </c>
      <c r="G18" s="20" t="s">
        <v>467</v>
      </c>
      <c r="H18" s="22">
        <v>132000</v>
      </c>
      <c r="I18" s="22">
        <v>132000</v>
      </c>
      <c r="J18" s="22"/>
      <c r="K18" s="22"/>
    </row>
    <row r="19" ht="30.65" customHeight="1" spans="1:11">
      <c r="A19" s="20" t="s">
        <v>583</v>
      </c>
      <c r="B19" s="20" t="s">
        <v>2304</v>
      </c>
      <c r="C19" s="20" t="s">
        <v>46</v>
      </c>
      <c r="D19" s="20" t="s">
        <v>165</v>
      </c>
      <c r="E19" s="20" t="s">
        <v>166</v>
      </c>
      <c r="F19" s="20" t="s">
        <v>305</v>
      </c>
      <c r="G19" s="20" t="s">
        <v>306</v>
      </c>
      <c r="H19" s="22">
        <v>100500</v>
      </c>
      <c r="I19" s="22">
        <v>100500</v>
      </c>
      <c r="J19" s="22"/>
      <c r="K19" s="22"/>
    </row>
    <row r="20" ht="30.65" customHeight="1" spans="1:11">
      <c r="A20" s="23"/>
      <c r="B20" s="20" t="s">
        <v>2305</v>
      </c>
      <c r="C20" s="23"/>
      <c r="D20" s="23"/>
      <c r="E20" s="23"/>
      <c r="F20" s="23"/>
      <c r="G20" s="23"/>
      <c r="H20" s="22">
        <v>3607000</v>
      </c>
      <c r="I20" s="22">
        <v>3607000</v>
      </c>
      <c r="J20" s="22"/>
      <c r="K20" s="22"/>
    </row>
    <row r="21" ht="30.65" customHeight="1" spans="1:11">
      <c r="A21" s="20" t="s">
        <v>583</v>
      </c>
      <c r="B21" s="20" t="s">
        <v>2305</v>
      </c>
      <c r="C21" s="20" t="s">
        <v>46</v>
      </c>
      <c r="D21" s="20" t="s">
        <v>165</v>
      </c>
      <c r="E21" s="20" t="s">
        <v>166</v>
      </c>
      <c r="F21" s="20" t="s">
        <v>394</v>
      </c>
      <c r="G21" s="20" t="s">
        <v>395</v>
      </c>
      <c r="H21" s="22">
        <v>300000</v>
      </c>
      <c r="I21" s="22">
        <v>300000</v>
      </c>
      <c r="J21" s="22"/>
      <c r="K21" s="22"/>
    </row>
    <row r="22" ht="30.65" customHeight="1" spans="1:11">
      <c r="A22" s="20" t="s">
        <v>583</v>
      </c>
      <c r="B22" s="20" t="s">
        <v>2305</v>
      </c>
      <c r="C22" s="20" t="s">
        <v>46</v>
      </c>
      <c r="D22" s="20" t="s">
        <v>165</v>
      </c>
      <c r="E22" s="20" t="s">
        <v>166</v>
      </c>
      <c r="F22" s="20" t="s">
        <v>319</v>
      </c>
      <c r="G22" s="20" t="s">
        <v>320</v>
      </c>
      <c r="H22" s="22">
        <v>60000</v>
      </c>
      <c r="I22" s="22">
        <v>60000</v>
      </c>
      <c r="J22" s="22"/>
      <c r="K22" s="22"/>
    </row>
    <row r="23" ht="30.65" customHeight="1" spans="1:11">
      <c r="A23" s="20" t="s">
        <v>583</v>
      </c>
      <c r="B23" s="20" t="s">
        <v>2305</v>
      </c>
      <c r="C23" s="20" t="s">
        <v>46</v>
      </c>
      <c r="D23" s="20" t="s">
        <v>165</v>
      </c>
      <c r="E23" s="20" t="s">
        <v>166</v>
      </c>
      <c r="F23" s="20" t="s">
        <v>456</v>
      </c>
      <c r="G23" s="20" t="s">
        <v>457</v>
      </c>
      <c r="H23" s="22">
        <v>1054000</v>
      </c>
      <c r="I23" s="22">
        <v>1054000</v>
      </c>
      <c r="J23" s="22"/>
      <c r="K23" s="22"/>
    </row>
    <row r="24" ht="30.65" customHeight="1" spans="1:11">
      <c r="A24" s="20" t="s">
        <v>583</v>
      </c>
      <c r="B24" s="20" t="s">
        <v>2305</v>
      </c>
      <c r="C24" s="20" t="s">
        <v>46</v>
      </c>
      <c r="D24" s="20" t="s">
        <v>165</v>
      </c>
      <c r="E24" s="20" t="s">
        <v>166</v>
      </c>
      <c r="F24" s="20" t="s">
        <v>466</v>
      </c>
      <c r="G24" s="20" t="s">
        <v>467</v>
      </c>
      <c r="H24" s="22">
        <v>348000</v>
      </c>
      <c r="I24" s="22">
        <v>348000</v>
      </c>
      <c r="J24" s="22"/>
      <c r="K24" s="22"/>
    </row>
    <row r="25" ht="30.65" customHeight="1" spans="1:11">
      <c r="A25" s="20" t="s">
        <v>583</v>
      </c>
      <c r="B25" s="20" t="s">
        <v>2305</v>
      </c>
      <c r="C25" s="20" t="s">
        <v>46</v>
      </c>
      <c r="D25" s="20" t="s">
        <v>165</v>
      </c>
      <c r="E25" s="20" t="s">
        <v>166</v>
      </c>
      <c r="F25" s="20" t="s">
        <v>468</v>
      </c>
      <c r="G25" s="20" t="s">
        <v>469</v>
      </c>
      <c r="H25" s="22">
        <v>1845000</v>
      </c>
      <c r="I25" s="22">
        <v>1845000</v>
      </c>
      <c r="J25" s="22"/>
      <c r="K25" s="22"/>
    </row>
    <row r="26" ht="30.65" customHeight="1" spans="1:11">
      <c r="A26" s="23"/>
      <c r="B26" s="20" t="s">
        <v>2306</v>
      </c>
      <c r="C26" s="23"/>
      <c r="D26" s="23"/>
      <c r="E26" s="23"/>
      <c r="F26" s="23"/>
      <c r="G26" s="23"/>
      <c r="H26" s="22">
        <v>1487600</v>
      </c>
      <c r="I26" s="22">
        <v>1487600</v>
      </c>
      <c r="J26" s="22"/>
      <c r="K26" s="22"/>
    </row>
    <row r="27" ht="30.65" customHeight="1" spans="1:11">
      <c r="A27" s="20" t="s">
        <v>583</v>
      </c>
      <c r="B27" s="20" t="s">
        <v>2306</v>
      </c>
      <c r="C27" s="20" t="s">
        <v>46</v>
      </c>
      <c r="D27" s="20" t="s">
        <v>165</v>
      </c>
      <c r="E27" s="20" t="s">
        <v>166</v>
      </c>
      <c r="F27" s="20" t="s">
        <v>425</v>
      </c>
      <c r="G27" s="20" t="s">
        <v>426</v>
      </c>
      <c r="H27" s="22">
        <v>28000</v>
      </c>
      <c r="I27" s="22">
        <v>28000</v>
      </c>
      <c r="J27" s="22"/>
      <c r="K27" s="22"/>
    </row>
    <row r="28" ht="30.65" customHeight="1" spans="1:11">
      <c r="A28" s="20" t="s">
        <v>583</v>
      </c>
      <c r="B28" s="20" t="s">
        <v>2306</v>
      </c>
      <c r="C28" s="20" t="s">
        <v>46</v>
      </c>
      <c r="D28" s="20" t="s">
        <v>165</v>
      </c>
      <c r="E28" s="20" t="s">
        <v>166</v>
      </c>
      <c r="F28" s="20" t="s">
        <v>394</v>
      </c>
      <c r="G28" s="20" t="s">
        <v>395</v>
      </c>
      <c r="H28" s="22">
        <v>319500</v>
      </c>
      <c r="I28" s="22">
        <v>319500</v>
      </c>
      <c r="J28" s="22"/>
      <c r="K28" s="22"/>
    </row>
    <row r="29" ht="30.65" customHeight="1" spans="1:11">
      <c r="A29" s="20" t="s">
        <v>583</v>
      </c>
      <c r="B29" s="20" t="s">
        <v>2306</v>
      </c>
      <c r="C29" s="20" t="s">
        <v>46</v>
      </c>
      <c r="D29" s="20" t="s">
        <v>165</v>
      </c>
      <c r="E29" s="20" t="s">
        <v>166</v>
      </c>
      <c r="F29" s="20" t="s">
        <v>456</v>
      </c>
      <c r="G29" s="20" t="s">
        <v>457</v>
      </c>
      <c r="H29" s="22">
        <v>615600</v>
      </c>
      <c r="I29" s="22">
        <v>615600</v>
      </c>
      <c r="J29" s="22"/>
      <c r="K29" s="22"/>
    </row>
    <row r="30" ht="30.65" customHeight="1" spans="1:11">
      <c r="A30" s="20" t="s">
        <v>583</v>
      </c>
      <c r="B30" s="20" t="s">
        <v>2306</v>
      </c>
      <c r="C30" s="20" t="s">
        <v>46</v>
      </c>
      <c r="D30" s="20" t="s">
        <v>165</v>
      </c>
      <c r="E30" s="20" t="s">
        <v>166</v>
      </c>
      <c r="F30" s="20" t="s">
        <v>466</v>
      </c>
      <c r="G30" s="20" t="s">
        <v>467</v>
      </c>
      <c r="H30" s="22">
        <v>385000</v>
      </c>
      <c r="I30" s="22">
        <v>385000</v>
      </c>
      <c r="J30" s="22"/>
      <c r="K30" s="22"/>
    </row>
    <row r="31" ht="30.65" customHeight="1" spans="1:11">
      <c r="A31" s="20" t="s">
        <v>583</v>
      </c>
      <c r="B31" s="20" t="s">
        <v>2306</v>
      </c>
      <c r="C31" s="20" t="s">
        <v>46</v>
      </c>
      <c r="D31" s="20" t="s">
        <v>165</v>
      </c>
      <c r="E31" s="20" t="s">
        <v>166</v>
      </c>
      <c r="F31" s="20" t="s">
        <v>468</v>
      </c>
      <c r="G31" s="20" t="s">
        <v>469</v>
      </c>
      <c r="H31" s="22">
        <v>139500</v>
      </c>
      <c r="I31" s="22">
        <v>139500</v>
      </c>
      <c r="J31" s="22"/>
      <c r="K31" s="22"/>
    </row>
    <row r="32" ht="30.65" customHeight="1" spans="1:11">
      <c r="A32" s="23"/>
      <c r="B32" s="20" t="s">
        <v>2307</v>
      </c>
      <c r="C32" s="23"/>
      <c r="D32" s="23"/>
      <c r="E32" s="23"/>
      <c r="F32" s="23"/>
      <c r="G32" s="23"/>
      <c r="H32" s="22">
        <v>4540000</v>
      </c>
      <c r="I32" s="22">
        <v>4540000</v>
      </c>
      <c r="J32" s="22"/>
      <c r="K32" s="22"/>
    </row>
    <row r="33" ht="30.65" customHeight="1" spans="1:11">
      <c r="A33" s="20" t="s">
        <v>583</v>
      </c>
      <c r="B33" s="20" t="s">
        <v>2307</v>
      </c>
      <c r="C33" s="20" t="s">
        <v>46</v>
      </c>
      <c r="D33" s="20" t="s">
        <v>165</v>
      </c>
      <c r="E33" s="20" t="s">
        <v>166</v>
      </c>
      <c r="F33" s="20" t="s">
        <v>394</v>
      </c>
      <c r="G33" s="20" t="s">
        <v>395</v>
      </c>
      <c r="H33" s="22">
        <v>952000</v>
      </c>
      <c r="I33" s="22">
        <v>952000</v>
      </c>
      <c r="J33" s="22"/>
      <c r="K33" s="22"/>
    </row>
    <row r="34" ht="30.65" customHeight="1" spans="1:11">
      <c r="A34" s="20" t="s">
        <v>583</v>
      </c>
      <c r="B34" s="20" t="s">
        <v>2307</v>
      </c>
      <c r="C34" s="20" t="s">
        <v>46</v>
      </c>
      <c r="D34" s="20" t="s">
        <v>165</v>
      </c>
      <c r="E34" s="20" t="s">
        <v>166</v>
      </c>
      <c r="F34" s="20" t="s">
        <v>319</v>
      </c>
      <c r="G34" s="20" t="s">
        <v>320</v>
      </c>
      <c r="H34" s="22">
        <v>31000</v>
      </c>
      <c r="I34" s="22">
        <v>31000</v>
      </c>
      <c r="J34" s="22"/>
      <c r="K34" s="22"/>
    </row>
    <row r="35" ht="30.65" customHeight="1" spans="1:11">
      <c r="A35" s="20" t="s">
        <v>583</v>
      </c>
      <c r="B35" s="20" t="s">
        <v>2307</v>
      </c>
      <c r="C35" s="20" t="s">
        <v>46</v>
      </c>
      <c r="D35" s="20" t="s">
        <v>165</v>
      </c>
      <c r="E35" s="20" t="s">
        <v>166</v>
      </c>
      <c r="F35" s="20" t="s">
        <v>456</v>
      </c>
      <c r="G35" s="20" t="s">
        <v>457</v>
      </c>
      <c r="H35" s="22">
        <v>2368160</v>
      </c>
      <c r="I35" s="22">
        <v>2368160</v>
      </c>
      <c r="J35" s="22"/>
      <c r="K35" s="22"/>
    </row>
    <row r="36" ht="30.65" customHeight="1" spans="1:11">
      <c r="A36" s="20" t="s">
        <v>583</v>
      </c>
      <c r="B36" s="20" t="s">
        <v>2307</v>
      </c>
      <c r="C36" s="20" t="s">
        <v>46</v>
      </c>
      <c r="D36" s="20" t="s">
        <v>165</v>
      </c>
      <c r="E36" s="20" t="s">
        <v>166</v>
      </c>
      <c r="F36" s="20" t="s">
        <v>466</v>
      </c>
      <c r="G36" s="20" t="s">
        <v>467</v>
      </c>
      <c r="H36" s="22">
        <v>834400</v>
      </c>
      <c r="I36" s="22">
        <v>834400</v>
      </c>
      <c r="J36" s="22"/>
      <c r="K36" s="22"/>
    </row>
    <row r="37" ht="30.65" customHeight="1" spans="1:11">
      <c r="A37" s="20" t="s">
        <v>583</v>
      </c>
      <c r="B37" s="20" t="s">
        <v>2307</v>
      </c>
      <c r="C37" s="20" t="s">
        <v>46</v>
      </c>
      <c r="D37" s="20" t="s">
        <v>165</v>
      </c>
      <c r="E37" s="20" t="s">
        <v>166</v>
      </c>
      <c r="F37" s="20" t="s">
        <v>468</v>
      </c>
      <c r="G37" s="20" t="s">
        <v>469</v>
      </c>
      <c r="H37" s="22">
        <v>328000</v>
      </c>
      <c r="I37" s="22">
        <v>328000</v>
      </c>
      <c r="J37" s="22"/>
      <c r="K37" s="22"/>
    </row>
    <row r="38" ht="30.65" customHeight="1" spans="1:11">
      <c r="A38" s="20" t="s">
        <v>583</v>
      </c>
      <c r="B38" s="20" t="s">
        <v>2307</v>
      </c>
      <c r="C38" s="20" t="s">
        <v>46</v>
      </c>
      <c r="D38" s="20" t="s">
        <v>165</v>
      </c>
      <c r="E38" s="20" t="s">
        <v>166</v>
      </c>
      <c r="F38" s="20" t="s">
        <v>305</v>
      </c>
      <c r="G38" s="20" t="s">
        <v>306</v>
      </c>
      <c r="H38" s="22">
        <v>26440</v>
      </c>
      <c r="I38" s="22">
        <v>26440</v>
      </c>
      <c r="J38" s="22"/>
      <c r="K38" s="22"/>
    </row>
    <row r="39" ht="30.65" customHeight="1" spans="1:11">
      <c r="A39" s="23"/>
      <c r="B39" s="20" t="s">
        <v>2308</v>
      </c>
      <c r="C39" s="23"/>
      <c r="D39" s="23"/>
      <c r="E39" s="23"/>
      <c r="F39" s="23"/>
      <c r="G39" s="23"/>
      <c r="H39" s="22">
        <v>530000</v>
      </c>
      <c r="I39" s="22">
        <v>530000</v>
      </c>
      <c r="J39" s="22"/>
      <c r="K39" s="22"/>
    </row>
    <row r="40" ht="30.65" customHeight="1" spans="1:11">
      <c r="A40" s="20" t="s">
        <v>583</v>
      </c>
      <c r="B40" s="20" t="s">
        <v>2308</v>
      </c>
      <c r="C40" s="20" t="s">
        <v>46</v>
      </c>
      <c r="D40" s="20" t="s">
        <v>165</v>
      </c>
      <c r="E40" s="20" t="s">
        <v>166</v>
      </c>
      <c r="F40" s="20" t="s">
        <v>394</v>
      </c>
      <c r="G40" s="20" t="s">
        <v>395</v>
      </c>
      <c r="H40" s="22">
        <v>183200</v>
      </c>
      <c r="I40" s="22">
        <v>183200</v>
      </c>
      <c r="J40" s="22"/>
      <c r="K40" s="22"/>
    </row>
    <row r="41" ht="30.65" customHeight="1" spans="1:11">
      <c r="A41" s="20" t="s">
        <v>583</v>
      </c>
      <c r="B41" s="20" t="s">
        <v>2308</v>
      </c>
      <c r="C41" s="20" t="s">
        <v>46</v>
      </c>
      <c r="D41" s="20" t="s">
        <v>165</v>
      </c>
      <c r="E41" s="20" t="s">
        <v>166</v>
      </c>
      <c r="F41" s="20" t="s">
        <v>319</v>
      </c>
      <c r="G41" s="20" t="s">
        <v>320</v>
      </c>
      <c r="H41" s="22">
        <v>16000</v>
      </c>
      <c r="I41" s="22">
        <v>16000</v>
      </c>
      <c r="J41" s="22"/>
      <c r="K41" s="22"/>
    </row>
    <row r="42" ht="30.65" customHeight="1" spans="1:11">
      <c r="A42" s="20" t="s">
        <v>583</v>
      </c>
      <c r="B42" s="20" t="s">
        <v>2308</v>
      </c>
      <c r="C42" s="20" t="s">
        <v>46</v>
      </c>
      <c r="D42" s="20" t="s">
        <v>165</v>
      </c>
      <c r="E42" s="20" t="s">
        <v>166</v>
      </c>
      <c r="F42" s="20" t="s">
        <v>456</v>
      </c>
      <c r="G42" s="20" t="s">
        <v>457</v>
      </c>
      <c r="H42" s="22">
        <v>198860</v>
      </c>
      <c r="I42" s="22">
        <v>198860</v>
      </c>
      <c r="J42" s="22"/>
      <c r="K42" s="22"/>
    </row>
    <row r="43" ht="30.65" customHeight="1" spans="1:11">
      <c r="A43" s="20" t="s">
        <v>583</v>
      </c>
      <c r="B43" s="20" t="s">
        <v>2308</v>
      </c>
      <c r="C43" s="20" t="s">
        <v>46</v>
      </c>
      <c r="D43" s="20" t="s">
        <v>165</v>
      </c>
      <c r="E43" s="20" t="s">
        <v>166</v>
      </c>
      <c r="F43" s="20" t="s">
        <v>466</v>
      </c>
      <c r="G43" s="20" t="s">
        <v>467</v>
      </c>
      <c r="H43" s="22">
        <v>99800</v>
      </c>
      <c r="I43" s="22">
        <v>99800</v>
      </c>
      <c r="J43" s="22"/>
      <c r="K43" s="22"/>
    </row>
    <row r="44" ht="30.65" customHeight="1" spans="1:11">
      <c r="A44" s="20" t="s">
        <v>583</v>
      </c>
      <c r="B44" s="20" t="s">
        <v>2308</v>
      </c>
      <c r="C44" s="20" t="s">
        <v>46</v>
      </c>
      <c r="D44" s="20" t="s">
        <v>165</v>
      </c>
      <c r="E44" s="20" t="s">
        <v>166</v>
      </c>
      <c r="F44" s="20" t="s">
        <v>468</v>
      </c>
      <c r="G44" s="20" t="s">
        <v>469</v>
      </c>
      <c r="H44" s="22">
        <v>30000</v>
      </c>
      <c r="I44" s="22">
        <v>30000</v>
      </c>
      <c r="J44" s="22"/>
      <c r="K44" s="22"/>
    </row>
    <row r="45" ht="30.65" customHeight="1" spans="1:11">
      <c r="A45" s="20" t="s">
        <v>583</v>
      </c>
      <c r="B45" s="20" t="s">
        <v>2308</v>
      </c>
      <c r="C45" s="20" t="s">
        <v>46</v>
      </c>
      <c r="D45" s="20" t="s">
        <v>165</v>
      </c>
      <c r="E45" s="20" t="s">
        <v>166</v>
      </c>
      <c r="F45" s="20" t="s">
        <v>305</v>
      </c>
      <c r="G45" s="20" t="s">
        <v>306</v>
      </c>
      <c r="H45" s="22">
        <v>2140</v>
      </c>
      <c r="I45" s="22">
        <v>2140</v>
      </c>
      <c r="J45" s="22"/>
      <c r="K45" s="22"/>
    </row>
    <row r="46" ht="30.65" customHeight="1" spans="1:11">
      <c r="A46" s="23"/>
      <c r="B46" s="20" t="s">
        <v>2309</v>
      </c>
      <c r="C46" s="23"/>
      <c r="D46" s="23"/>
      <c r="E46" s="23"/>
      <c r="F46" s="23"/>
      <c r="G46" s="23"/>
      <c r="H46" s="22">
        <v>2685200</v>
      </c>
      <c r="I46" s="22">
        <v>2685200</v>
      </c>
      <c r="J46" s="22"/>
      <c r="K46" s="22"/>
    </row>
    <row r="47" ht="30.65" customHeight="1" spans="1:11">
      <c r="A47" s="20" t="s">
        <v>583</v>
      </c>
      <c r="B47" s="20" t="s">
        <v>2309</v>
      </c>
      <c r="C47" s="20" t="s">
        <v>46</v>
      </c>
      <c r="D47" s="20" t="s">
        <v>165</v>
      </c>
      <c r="E47" s="20" t="s">
        <v>166</v>
      </c>
      <c r="F47" s="20" t="s">
        <v>425</v>
      </c>
      <c r="G47" s="20" t="s">
        <v>426</v>
      </c>
      <c r="H47" s="22">
        <v>30000</v>
      </c>
      <c r="I47" s="22">
        <v>30000</v>
      </c>
      <c r="J47" s="22"/>
      <c r="K47" s="22"/>
    </row>
    <row r="48" ht="30.65" customHeight="1" spans="1:11">
      <c r="A48" s="20" t="s">
        <v>583</v>
      </c>
      <c r="B48" s="20" t="s">
        <v>2309</v>
      </c>
      <c r="C48" s="20" t="s">
        <v>46</v>
      </c>
      <c r="D48" s="20" t="s">
        <v>165</v>
      </c>
      <c r="E48" s="20" t="s">
        <v>166</v>
      </c>
      <c r="F48" s="20" t="s">
        <v>394</v>
      </c>
      <c r="G48" s="20" t="s">
        <v>395</v>
      </c>
      <c r="H48" s="22">
        <v>396000</v>
      </c>
      <c r="I48" s="22">
        <v>396000</v>
      </c>
      <c r="J48" s="22"/>
      <c r="K48" s="22"/>
    </row>
    <row r="49" ht="30.65" customHeight="1" spans="1:11">
      <c r="A49" s="20" t="s">
        <v>583</v>
      </c>
      <c r="B49" s="20" t="s">
        <v>2309</v>
      </c>
      <c r="C49" s="20" t="s">
        <v>46</v>
      </c>
      <c r="D49" s="20" t="s">
        <v>165</v>
      </c>
      <c r="E49" s="20" t="s">
        <v>166</v>
      </c>
      <c r="F49" s="20" t="s">
        <v>456</v>
      </c>
      <c r="G49" s="20" t="s">
        <v>457</v>
      </c>
      <c r="H49" s="22">
        <v>1266100</v>
      </c>
      <c r="I49" s="22">
        <v>1266100</v>
      </c>
      <c r="J49" s="22"/>
      <c r="K49" s="22"/>
    </row>
    <row r="50" ht="30.65" customHeight="1" spans="1:11">
      <c r="A50" s="20" t="s">
        <v>583</v>
      </c>
      <c r="B50" s="20" t="s">
        <v>2309</v>
      </c>
      <c r="C50" s="20" t="s">
        <v>46</v>
      </c>
      <c r="D50" s="20" t="s">
        <v>165</v>
      </c>
      <c r="E50" s="20" t="s">
        <v>166</v>
      </c>
      <c r="F50" s="20" t="s">
        <v>466</v>
      </c>
      <c r="G50" s="20" t="s">
        <v>467</v>
      </c>
      <c r="H50" s="22">
        <v>807100</v>
      </c>
      <c r="I50" s="22">
        <v>807100</v>
      </c>
      <c r="J50" s="22"/>
      <c r="K50" s="22"/>
    </row>
    <row r="51" ht="30.65" customHeight="1" spans="1:11">
      <c r="A51" s="20" t="s">
        <v>583</v>
      </c>
      <c r="B51" s="20" t="s">
        <v>2309</v>
      </c>
      <c r="C51" s="20" t="s">
        <v>46</v>
      </c>
      <c r="D51" s="20" t="s">
        <v>165</v>
      </c>
      <c r="E51" s="20" t="s">
        <v>166</v>
      </c>
      <c r="F51" s="20" t="s">
        <v>468</v>
      </c>
      <c r="G51" s="20" t="s">
        <v>469</v>
      </c>
      <c r="H51" s="22">
        <v>135000</v>
      </c>
      <c r="I51" s="22">
        <v>135000</v>
      </c>
      <c r="J51" s="22"/>
      <c r="K51" s="22"/>
    </row>
    <row r="52" ht="30.65" customHeight="1" spans="1:11">
      <c r="A52" s="20" t="s">
        <v>583</v>
      </c>
      <c r="B52" s="20" t="s">
        <v>2309</v>
      </c>
      <c r="C52" s="20" t="s">
        <v>46</v>
      </c>
      <c r="D52" s="20" t="s">
        <v>165</v>
      </c>
      <c r="E52" s="20" t="s">
        <v>166</v>
      </c>
      <c r="F52" s="20" t="s">
        <v>305</v>
      </c>
      <c r="G52" s="20" t="s">
        <v>306</v>
      </c>
      <c r="H52" s="22">
        <v>51000</v>
      </c>
      <c r="I52" s="22">
        <v>51000</v>
      </c>
      <c r="J52" s="22"/>
      <c r="K52" s="22"/>
    </row>
    <row r="53" ht="30.65" customHeight="1" spans="1:11">
      <c r="A53" s="23"/>
      <c r="B53" s="20" t="s">
        <v>2310</v>
      </c>
      <c r="C53" s="23"/>
      <c r="D53" s="23"/>
      <c r="E53" s="23"/>
      <c r="F53" s="23"/>
      <c r="G53" s="23"/>
      <c r="H53" s="22">
        <v>840000</v>
      </c>
      <c r="I53" s="22">
        <v>840000</v>
      </c>
      <c r="J53" s="22"/>
      <c r="K53" s="22"/>
    </row>
    <row r="54" ht="30.65" customHeight="1" spans="1:11">
      <c r="A54" s="20" t="s">
        <v>583</v>
      </c>
      <c r="B54" s="20" t="s">
        <v>2310</v>
      </c>
      <c r="C54" s="20" t="s">
        <v>46</v>
      </c>
      <c r="D54" s="20" t="s">
        <v>165</v>
      </c>
      <c r="E54" s="20" t="s">
        <v>166</v>
      </c>
      <c r="F54" s="20" t="s">
        <v>425</v>
      </c>
      <c r="G54" s="20" t="s">
        <v>426</v>
      </c>
      <c r="H54" s="22">
        <v>5600</v>
      </c>
      <c r="I54" s="22">
        <v>5600</v>
      </c>
      <c r="J54" s="22"/>
      <c r="K54" s="22"/>
    </row>
    <row r="55" ht="30.65" customHeight="1" spans="1:11">
      <c r="A55" s="20" t="s">
        <v>583</v>
      </c>
      <c r="B55" s="20" t="s">
        <v>2310</v>
      </c>
      <c r="C55" s="20" t="s">
        <v>46</v>
      </c>
      <c r="D55" s="20" t="s">
        <v>165</v>
      </c>
      <c r="E55" s="20" t="s">
        <v>166</v>
      </c>
      <c r="F55" s="20" t="s">
        <v>394</v>
      </c>
      <c r="G55" s="20" t="s">
        <v>395</v>
      </c>
      <c r="H55" s="22">
        <v>115200</v>
      </c>
      <c r="I55" s="22">
        <v>115200</v>
      </c>
      <c r="J55" s="22"/>
      <c r="K55" s="22"/>
    </row>
    <row r="56" ht="30.65" customHeight="1" spans="1:11">
      <c r="A56" s="20" t="s">
        <v>583</v>
      </c>
      <c r="B56" s="20" t="s">
        <v>2310</v>
      </c>
      <c r="C56" s="20" t="s">
        <v>46</v>
      </c>
      <c r="D56" s="20" t="s">
        <v>165</v>
      </c>
      <c r="E56" s="20" t="s">
        <v>166</v>
      </c>
      <c r="F56" s="20" t="s">
        <v>466</v>
      </c>
      <c r="G56" s="20" t="s">
        <v>467</v>
      </c>
      <c r="H56" s="22">
        <v>71200</v>
      </c>
      <c r="I56" s="22">
        <v>71200</v>
      </c>
      <c r="J56" s="22"/>
      <c r="K56" s="22"/>
    </row>
    <row r="57" ht="30.65" customHeight="1" spans="1:11">
      <c r="A57" s="20" t="s">
        <v>583</v>
      </c>
      <c r="B57" s="20" t="s">
        <v>2310</v>
      </c>
      <c r="C57" s="20" t="s">
        <v>46</v>
      </c>
      <c r="D57" s="20" t="s">
        <v>165</v>
      </c>
      <c r="E57" s="20" t="s">
        <v>166</v>
      </c>
      <c r="F57" s="20" t="s">
        <v>468</v>
      </c>
      <c r="G57" s="20" t="s">
        <v>469</v>
      </c>
      <c r="H57" s="22">
        <v>438000</v>
      </c>
      <c r="I57" s="22">
        <v>438000</v>
      </c>
      <c r="J57" s="22"/>
      <c r="K57" s="22"/>
    </row>
    <row r="58" ht="30.65" customHeight="1" spans="1:11">
      <c r="A58" s="20" t="s">
        <v>583</v>
      </c>
      <c r="B58" s="20" t="s">
        <v>2310</v>
      </c>
      <c r="C58" s="20" t="s">
        <v>46</v>
      </c>
      <c r="D58" s="20" t="s">
        <v>165</v>
      </c>
      <c r="E58" s="20" t="s">
        <v>166</v>
      </c>
      <c r="F58" s="20" t="s">
        <v>305</v>
      </c>
      <c r="G58" s="20" t="s">
        <v>306</v>
      </c>
      <c r="H58" s="22">
        <v>210000</v>
      </c>
      <c r="I58" s="22">
        <v>210000</v>
      </c>
      <c r="J58" s="22"/>
      <c r="K58" s="22"/>
    </row>
    <row r="59" ht="30.65" customHeight="1" spans="1:11">
      <c r="A59" s="23"/>
      <c r="B59" s="20" t="s">
        <v>2311</v>
      </c>
      <c r="C59" s="23"/>
      <c r="D59" s="23"/>
      <c r="E59" s="23"/>
      <c r="F59" s="23"/>
      <c r="G59" s="23"/>
      <c r="H59" s="22">
        <v>600000</v>
      </c>
      <c r="I59" s="22">
        <v>600000</v>
      </c>
      <c r="J59" s="22"/>
      <c r="K59" s="22"/>
    </row>
    <row r="60" ht="30.65" customHeight="1" spans="1:11">
      <c r="A60" s="20" t="s">
        <v>583</v>
      </c>
      <c r="B60" s="20" t="s">
        <v>2311</v>
      </c>
      <c r="C60" s="20" t="s">
        <v>46</v>
      </c>
      <c r="D60" s="20" t="s">
        <v>165</v>
      </c>
      <c r="E60" s="20" t="s">
        <v>166</v>
      </c>
      <c r="F60" s="20" t="s">
        <v>394</v>
      </c>
      <c r="G60" s="20" t="s">
        <v>395</v>
      </c>
      <c r="H60" s="22">
        <v>66000</v>
      </c>
      <c r="I60" s="22">
        <v>66000</v>
      </c>
      <c r="J60" s="22"/>
      <c r="K60" s="22"/>
    </row>
    <row r="61" ht="30.65" customHeight="1" spans="1:11">
      <c r="A61" s="20" t="s">
        <v>583</v>
      </c>
      <c r="B61" s="20" t="s">
        <v>2311</v>
      </c>
      <c r="C61" s="20" t="s">
        <v>46</v>
      </c>
      <c r="D61" s="20" t="s">
        <v>165</v>
      </c>
      <c r="E61" s="20" t="s">
        <v>166</v>
      </c>
      <c r="F61" s="20" t="s">
        <v>456</v>
      </c>
      <c r="G61" s="20" t="s">
        <v>457</v>
      </c>
      <c r="H61" s="22">
        <v>38000</v>
      </c>
      <c r="I61" s="22">
        <v>38000</v>
      </c>
      <c r="J61" s="22"/>
      <c r="K61" s="22"/>
    </row>
    <row r="62" ht="30.65" customHeight="1" spans="1:11">
      <c r="A62" s="20" t="s">
        <v>583</v>
      </c>
      <c r="B62" s="20" t="s">
        <v>2311</v>
      </c>
      <c r="C62" s="20" t="s">
        <v>46</v>
      </c>
      <c r="D62" s="20" t="s">
        <v>165</v>
      </c>
      <c r="E62" s="20" t="s">
        <v>166</v>
      </c>
      <c r="F62" s="20" t="s">
        <v>466</v>
      </c>
      <c r="G62" s="20" t="s">
        <v>467</v>
      </c>
      <c r="H62" s="22">
        <v>88000</v>
      </c>
      <c r="I62" s="22">
        <v>88000</v>
      </c>
      <c r="J62" s="22"/>
      <c r="K62" s="22"/>
    </row>
    <row r="63" ht="30.65" customHeight="1" spans="1:11">
      <c r="A63" s="20" t="s">
        <v>583</v>
      </c>
      <c r="B63" s="20" t="s">
        <v>2311</v>
      </c>
      <c r="C63" s="20" t="s">
        <v>46</v>
      </c>
      <c r="D63" s="20" t="s">
        <v>165</v>
      </c>
      <c r="E63" s="20" t="s">
        <v>166</v>
      </c>
      <c r="F63" s="20" t="s">
        <v>468</v>
      </c>
      <c r="G63" s="20" t="s">
        <v>469</v>
      </c>
      <c r="H63" s="22">
        <v>380000</v>
      </c>
      <c r="I63" s="22">
        <v>380000</v>
      </c>
      <c r="J63" s="22"/>
      <c r="K63" s="22"/>
    </row>
    <row r="64" ht="30.65" customHeight="1" spans="1:11">
      <c r="A64" s="20" t="s">
        <v>583</v>
      </c>
      <c r="B64" s="20" t="s">
        <v>2311</v>
      </c>
      <c r="C64" s="20" t="s">
        <v>46</v>
      </c>
      <c r="D64" s="20" t="s">
        <v>165</v>
      </c>
      <c r="E64" s="20" t="s">
        <v>166</v>
      </c>
      <c r="F64" s="20" t="s">
        <v>305</v>
      </c>
      <c r="G64" s="20" t="s">
        <v>306</v>
      </c>
      <c r="H64" s="22">
        <v>23000</v>
      </c>
      <c r="I64" s="22">
        <v>23000</v>
      </c>
      <c r="J64" s="22"/>
      <c r="K64" s="22"/>
    </row>
    <row r="65" ht="30.65" customHeight="1" spans="1:11">
      <c r="A65" s="20" t="s">
        <v>583</v>
      </c>
      <c r="B65" s="20" t="s">
        <v>2311</v>
      </c>
      <c r="C65" s="20" t="s">
        <v>46</v>
      </c>
      <c r="D65" s="20" t="s">
        <v>165</v>
      </c>
      <c r="E65" s="20" t="s">
        <v>166</v>
      </c>
      <c r="F65" s="20" t="s">
        <v>2312</v>
      </c>
      <c r="G65" s="20" t="s">
        <v>98</v>
      </c>
      <c r="H65" s="22">
        <v>5000</v>
      </c>
      <c r="I65" s="22">
        <v>5000</v>
      </c>
      <c r="J65" s="22"/>
      <c r="K65" s="22"/>
    </row>
    <row r="66" ht="30.65" customHeight="1" spans="1:11">
      <c r="A66" s="23"/>
      <c r="B66" s="20" t="s">
        <v>2313</v>
      </c>
      <c r="C66" s="23"/>
      <c r="D66" s="23"/>
      <c r="E66" s="23"/>
      <c r="F66" s="23"/>
      <c r="G66" s="23"/>
      <c r="H66" s="22">
        <v>500000</v>
      </c>
      <c r="I66" s="22">
        <v>500000</v>
      </c>
      <c r="J66" s="22"/>
      <c r="K66" s="22"/>
    </row>
    <row r="67" ht="30.65" customHeight="1" spans="1:11">
      <c r="A67" s="20" t="s">
        <v>583</v>
      </c>
      <c r="B67" s="20" t="s">
        <v>2313</v>
      </c>
      <c r="C67" s="20" t="s">
        <v>46</v>
      </c>
      <c r="D67" s="20" t="s">
        <v>165</v>
      </c>
      <c r="E67" s="20" t="s">
        <v>166</v>
      </c>
      <c r="F67" s="20" t="s">
        <v>394</v>
      </c>
      <c r="G67" s="20" t="s">
        <v>395</v>
      </c>
      <c r="H67" s="22">
        <v>280800</v>
      </c>
      <c r="I67" s="22">
        <v>280800</v>
      </c>
      <c r="J67" s="22"/>
      <c r="K67" s="22"/>
    </row>
    <row r="68" ht="30.65" customHeight="1" spans="1:11">
      <c r="A68" s="20" t="s">
        <v>583</v>
      </c>
      <c r="B68" s="20" t="s">
        <v>2313</v>
      </c>
      <c r="C68" s="20" t="s">
        <v>46</v>
      </c>
      <c r="D68" s="20" t="s">
        <v>165</v>
      </c>
      <c r="E68" s="20" t="s">
        <v>166</v>
      </c>
      <c r="F68" s="20" t="s">
        <v>456</v>
      </c>
      <c r="G68" s="20" t="s">
        <v>457</v>
      </c>
      <c r="H68" s="22">
        <v>24800</v>
      </c>
      <c r="I68" s="22">
        <v>24800</v>
      </c>
      <c r="J68" s="22"/>
      <c r="K68" s="22"/>
    </row>
    <row r="69" ht="30.65" customHeight="1" spans="1:11">
      <c r="A69" s="20" t="s">
        <v>583</v>
      </c>
      <c r="B69" s="20" t="s">
        <v>2313</v>
      </c>
      <c r="C69" s="20" t="s">
        <v>46</v>
      </c>
      <c r="D69" s="20" t="s">
        <v>165</v>
      </c>
      <c r="E69" s="20" t="s">
        <v>166</v>
      </c>
      <c r="F69" s="20" t="s">
        <v>466</v>
      </c>
      <c r="G69" s="20" t="s">
        <v>467</v>
      </c>
      <c r="H69" s="22">
        <v>84400</v>
      </c>
      <c r="I69" s="22">
        <v>84400</v>
      </c>
      <c r="J69" s="22"/>
      <c r="K69" s="22"/>
    </row>
    <row r="70" ht="30.65" customHeight="1" spans="1:11">
      <c r="A70" s="20" t="s">
        <v>583</v>
      </c>
      <c r="B70" s="20" t="s">
        <v>2313</v>
      </c>
      <c r="C70" s="20" t="s">
        <v>46</v>
      </c>
      <c r="D70" s="20" t="s">
        <v>165</v>
      </c>
      <c r="E70" s="20" t="s">
        <v>166</v>
      </c>
      <c r="F70" s="20" t="s">
        <v>468</v>
      </c>
      <c r="G70" s="20" t="s">
        <v>469</v>
      </c>
      <c r="H70" s="22">
        <v>45000</v>
      </c>
      <c r="I70" s="22">
        <v>45000</v>
      </c>
      <c r="J70" s="22"/>
      <c r="K70" s="22"/>
    </row>
    <row r="71" ht="30.65" customHeight="1" spans="1:11">
      <c r="A71" s="20" t="s">
        <v>583</v>
      </c>
      <c r="B71" s="20" t="s">
        <v>2313</v>
      </c>
      <c r="C71" s="20" t="s">
        <v>46</v>
      </c>
      <c r="D71" s="20" t="s">
        <v>165</v>
      </c>
      <c r="E71" s="20" t="s">
        <v>166</v>
      </c>
      <c r="F71" s="20" t="s">
        <v>305</v>
      </c>
      <c r="G71" s="20" t="s">
        <v>306</v>
      </c>
      <c r="H71" s="22">
        <v>40000</v>
      </c>
      <c r="I71" s="22">
        <v>40000</v>
      </c>
      <c r="J71" s="22"/>
      <c r="K71" s="22"/>
    </row>
    <row r="72" ht="30.65" customHeight="1" spans="1:11">
      <c r="A72" s="20" t="s">
        <v>583</v>
      </c>
      <c r="B72" s="20" t="s">
        <v>2313</v>
      </c>
      <c r="C72" s="20" t="s">
        <v>46</v>
      </c>
      <c r="D72" s="20" t="s">
        <v>165</v>
      </c>
      <c r="E72" s="20" t="s">
        <v>166</v>
      </c>
      <c r="F72" s="20" t="s">
        <v>470</v>
      </c>
      <c r="G72" s="20" t="s">
        <v>471</v>
      </c>
      <c r="H72" s="22">
        <v>25000</v>
      </c>
      <c r="I72" s="22">
        <v>25000</v>
      </c>
      <c r="J72" s="22"/>
      <c r="K72" s="22"/>
    </row>
    <row r="73" ht="30.65" customHeight="1" spans="1:11">
      <c r="A73" s="23"/>
      <c r="B73" s="20" t="s">
        <v>2314</v>
      </c>
      <c r="C73" s="23"/>
      <c r="D73" s="23"/>
      <c r="E73" s="23"/>
      <c r="F73" s="23"/>
      <c r="G73" s="23"/>
      <c r="H73" s="22">
        <v>2500000</v>
      </c>
      <c r="I73" s="22">
        <v>2500000</v>
      </c>
      <c r="J73" s="22"/>
      <c r="K73" s="22"/>
    </row>
    <row r="74" ht="30.65" customHeight="1" spans="1:11">
      <c r="A74" s="20" t="s">
        <v>593</v>
      </c>
      <c r="B74" s="20" t="s">
        <v>2314</v>
      </c>
      <c r="C74" s="20" t="s">
        <v>69</v>
      </c>
      <c r="D74" s="20" t="s">
        <v>167</v>
      </c>
      <c r="E74" s="20" t="s">
        <v>168</v>
      </c>
      <c r="F74" s="20" t="s">
        <v>315</v>
      </c>
      <c r="G74" s="20" t="s">
        <v>316</v>
      </c>
      <c r="H74" s="22">
        <v>250000</v>
      </c>
      <c r="I74" s="22">
        <v>250000</v>
      </c>
      <c r="J74" s="22"/>
      <c r="K74" s="22"/>
    </row>
    <row r="75" ht="30.65" customHeight="1" spans="1:11">
      <c r="A75" s="20" t="s">
        <v>593</v>
      </c>
      <c r="B75" s="20" t="s">
        <v>2314</v>
      </c>
      <c r="C75" s="20" t="s">
        <v>69</v>
      </c>
      <c r="D75" s="20" t="s">
        <v>167</v>
      </c>
      <c r="E75" s="20" t="s">
        <v>168</v>
      </c>
      <c r="F75" s="20" t="s">
        <v>456</v>
      </c>
      <c r="G75" s="20" t="s">
        <v>457</v>
      </c>
      <c r="H75" s="22">
        <v>261600</v>
      </c>
      <c r="I75" s="22">
        <v>261600</v>
      </c>
      <c r="J75" s="22"/>
      <c r="K75" s="22"/>
    </row>
    <row r="76" ht="30.65" customHeight="1" spans="1:11">
      <c r="A76" s="20" t="s">
        <v>593</v>
      </c>
      <c r="B76" s="20" t="s">
        <v>2314</v>
      </c>
      <c r="C76" s="20" t="s">
        <v>69</v>
      </c>
      <c r="D76" s="20" t="s">
        <v>167</v>
      </c>
      <c r="E76" s="20" t="s">
        <v>168</v>
      </c>
      <c r="F76" s="20" t="s">
        <v>466</v>
      </c>
      <c r="G76" s="20" t="s">
        <v>467</v>
      </c>
      <c r="H76" s="22">
        <v>376000</v>
      </c>
      <c r="I76" s="22">
        <v>376000</v>
      </c>
      <c r="J76" s="22"/>
      <c r="K76" s="22"/>
    </row>
    <row r="77" ht="30.65" customHeight="1" spans="1:11">
      <c r="A77" s="20" t="s">
        <v>593</v>
      </c>
      <c r="B77" s="20" t="s">
        <v>2314</v>
      </c>
      <c r="C77" s="20" t="s">
        <v>69</v>
      </c>
      <c r="D77" s="20" t="s">
        <v>167</v>
      </c>
      <c r="E77" s="20" t="s">
        <v>168</v>
      </c>
      <c r="F77" s="20" t="s">
        <v>468</v>
      </c>
      <c r="G77" s="20" t="s">
        <v>469</v>
      </c>
      <c r="H77" s="22">
        <v>120000</v>
      </c>
      <c r="I77" s="22">
        <v>120000</v>
      </c>
      <c r="J77" s="22"/>
      <c r="K77" s="22"/>
    </row>
    <row r="78" ht="30.65" customHeight="1" spans="1:11">
      <c r="A78" s="20" t="s">
        <v>593</v>
      </c>
      <c r="B78" s="20" t="s">
        <v>2314</v>
      </c>
      <c r="C78" s="20" t="s">
        <v>69</v>
      </c>
      <c r="D78" s="20" t="s">
        <v>167</v>
      </c>
      <c r="E78" s="20" t="s">
        <v>168</v>
      </c>
      <c r="F78" s="20" t="s">
        <v>305</v>
      </c>
      <c r="G78" s="20" t="s">
        <v>306</v>
      </c>
      <c r="H78" s="22">
        <v>974200</v>
      </c>
      <c r="I78" s="22">
        <v>974200</v>
      </c>
      <c r="J78" s="22"/>
      <c r="K78" s="22"/>
    </row>
    <row r="79" ht="30.65" customHeight="1" spans="1:11">
      <c r="A79" s="20" t="s">
        <v>593</v>
      </c>
      <c r="B79" s="20" t="s">
        <v>2314</v>
      </c>
      <c r="C79" s="20" t="s">
        <v>69</v>
      </c>
      <c r="D79" s="20" t="s">
        <v>167</v>
      </c>
      <c r="E79" s="20" t="s">
        <v>168</v>
      </c>
      <c r="F79" s="20" t="s">
        <v>470</v>
      </c>
      <c r="G79" s="20" t="s">
        <v>471</v>
      </c>
      <c r="H79" s="22">
        <v>518200</v>
      </c>
      <c r="I79" s="22">
        <v>518200</v>
      </c>
      <c r="J79" s="22"/>
      <c r="K79" s="22"/>
    </row>
    <row r="80" ht="30.65" customHeight="1" spans="1:11">
      <c r="A80" s="23"/>
      <c r="B80" s="20" t="s">
        <v>2315</v>
      </c>
      <c r="C80" s="23"/>
      <c r="D80" s="23"/>
      <c r="E80" s="23"/>
      <c r="F80" s="23"/>
      <c r="G80" s="23"/>
      <c r="H80" s="22">
        <v>20000</v>
      </c>
      <c r="I80" s="22">
        <v>20000</v>
      </c>
      <c r="J80" s="22"/>
      <c r="K80" s="22"/>
    </row>
    <row r="81" ht="30.65" customHeight="1" spans="1:11">
      <c r="A81" s="20" t="s">
        <v>593</v>
      </c>
      <c r="B81" s="20" t="s">
        <v>2315</v>
      </c>
      <c r="C81" s="20" t="s">
        <v>69</v>
      </c>
      <c r="D81" s="20" t="s">
        <v>165</v>
      </c>
      <c r="E81" s="20" t="s">
        <v>166</v>
      </c>
      <c r="F81" s="20" t="s">
        <v>456</v>
      </c>
      <c r="G81" s="20" t="s">
        <v>457</v>
      </c>
      <c r="H81" s="22">
        <v>17800</v>
      </c>
      <c r="I81" s="22">
        <v>17800</v>
      </c>
      <c r="J81" s="22"/>
      <c r="K81" s="22"/>
    </row>
    <row r="82" ht="30.65" customHeight="1" spans="1:11">
      <c r="A82" s="20" t="s">
        <v>593</v>
      </c>
      <c r="B82" s="20" t="s">
        <v>2315</v>
      </c>
      <c r="C82" s="20" t="s">
        <v>69</v>
      </c>
      <c r="D82" s="20" t="s">
        <v>165</v>
      </c>
      <c r="E82" s="20" t="s">
        <v>166</v>
      </c>
      <c r="F82" s="20" t="s">
        <v>305</v>
      </c>
      <c r="G82" s="20" t="s">
        <v>306</v>
      </c>
      <c r="H82" s="22">
        <v>2200</v>
      </c>
      <c r="I82" s="22">
        <v>2200</v>
      </c>
      <c r="J82" s="22"/>
      <c r="K82" s="22"/>
    </row>
    <row r="83" ht="30.65" customHeight="1" spans="1:11">
      <c r="A83" s="23"/>
      <c r="B83" s="20" t="s">
        <v>2316</v>
      </c>
      <c r="C83" s="23"/>
      <c r="D83" s="23"/>
      <c r="E83" s="23"/>
      <c r="F83" s="23"/>
      <c r="G83" s="23"/>
      <c r="H83" s="22">
        <v>400000</v>
      </c>
      <c r="I83" s="22">
        <v>400000</v>
      </c>
      <c r="J83" s="22"/>
      <c r="K83" s="22"/>
    </row>
    <row r="84" ht="30.65" customHeight="1" spans="1:11">
      <c r="A84" s="20" t="s">
        <v>583</v>
      </c>
      <c r="B84" s="20" t="s">
        <v>2316</v>
      </c>
      <c r="C84" s="20" t="s">
        <v>85</v>
      </c>
      <c r="D84" s="20" t="s">
        <v>165</v>
      </c>
      <c r="E84" s="20" t="s">
        <v>166</v>
      </c>
      <c r="F84" s="20" t="s">
        <v>425</v>
      </c>
      <c r="G84" s="20" t="s">
        <v>426</v>
      </c>
      <c r="H84" s="22">
        <v>76000</v>
      </c>
      <c r="I84" s="22">
        <v>76000</v>
      </c>
      <c r="J84" s="22"/>
      <c r="K84" s="22"/>
    </row>
    <row r="85" ht="30.65" customHeight="1" spans="1:11">
      <c r="A85" s="20" t="s">
        <v>583</v>
      </c>
      <c r="B85" s="20" t="s">
        <v>2316</v>
      </c>
      <c r="C85" s="20" t="s">
        <v>85</v>
      </c>
      <c r="D85" s="20" t="s">
        <v>165</v>
      </c>
      <c r="E85" s="20" t="s">
        <v>166</v>
      </c>
      <c r="F85" s="20" t="s">
        <v>394</v>
      </c>
      <c r="G85" s="20" t="s">
        <v>395</v>
      </c>
      <c r="H85" s="22">
        <v>144000</v>
      </c>
      <c r="I85" s="22">
        <v>144000</v>
      </c>
      <c r="J85" s="22"/>
      <c r="K85" s="22"/>
    </row>
    <row r="86" ht="30.65" customHeight="1" spans="1:11">
      <c r="A86" s="20" t="s">
        <v>583</v>
      </c>
      <c r="B86" s="20" t="s">
        <v>2316</v>
      </c>
      <c r="C86" s="20" t="s">
        <v>85</v>
      </c>
      <c r="D86" s="20" t="s">
        <v>165</v>
      </c>
      <c r="E86" s="20" t="s">
        <v>166</v>
      </c>
      <c r="F86" s="20" t="s">
        <v>454</v>
      </c>
      <c r="G86" s="20" t="s">
        <v>455</v>
      </c>
      <c r="H86" s="22">
        <v>90000</v>
      </c>
      <c r="I86" s="22">
        <v>90000</v>
      </c>
      <c r="J86" s="22"/>
      <c r="K86" s="22"/>
    </row>
    <row r="87" ht="30.65" customHeight="1" spans="1:11">
      <c r="A87" s="20" t="s">
        <v>583</v>
      </c>
      <c r="B87" s="20" t="s">
        <v>2316</v>
      </c>
      <c r="C87" s="20" t="s">
        <v>85</v>
      </c>
      <c r="D87" s="20" t="s">
        <v>165</v>
      </c>
      <c r="E87" s="20" t="s">
        <v>166</v>
      </c>
      <c r="F87" s="20" t="s">
        <v>456</v>
      </c>
      <c r="G87" s="20" t="s">
        <v>457</v>
      </c>
      <c r="H87" s="22">
        <v>16000</v>
      </c>
      <c r="I87" s="22">
        <v>16000</v>
      </c>
      <c r="J87" s="22"/>
      <c r="K87" s="22"/>
    </row>
    <row r="88" ht="30.65" customHeight="1" spans="1:11">
      <c r="A88" s="20" t="s">
        <v>583</v>
      </c>
      <c r="B88" s="20" t="s">
        <v>2316</v>
      </c>
      <c r="C88" s="20" t="s">
        <v>85</v>
      </c>
      <c r="D88" s="20" t="s">
        <v>165</v>
      </c>
      <c r="E88" s="20" t="s">
        <v>166</v>
      </c>
      <c r="F88" s="20" t="s">
        <v>466</v>
      </c>
      <c r="G88" s="20" t="s">
        <v>467</v>
      </c>
      <c r="H88" s="22">
        <v>74000</v>
      </c>
      <c r="I88" s="22">
        <v>74000</v>
      </c>
      <c r="J88" s="22"/>
      <c r="K88" s="22"/>
    </row>
    <row r="89" ht="30.65" customHeight="1" spans="1:11">
      <c r="A89" s="23"/>
      <c r="B89" s="20" t="s">
        <v>2317</v>
      </c>
      <c r="C89" s="23"/>
      <c r="D89" s="23"/>
      <c r="E89" s="23"/>
      <c r="F89" s="23"/>
      <c r="G89" s="23"/>
      <c r="H89" s="22">
        <v>400000</v>
      </c>
      <c r="I89" s="22">
        <v>400000</v>
      </c>
      <c r="J89" s="22"/>
      <c r="K89" s="22"/>
    </row>
    <row r="90" ht="30.65" customHeight="1" spans="1:11">
      <c r="A90" s="20" t="s">
        <v>583</v>
      </c>
      <c r="B90" s="20" t="s">
        <v>2317</v>
      </c>
      <c r="C90" s="20" t="s">
        <v>85</v>
      </c>
      <c r="D90" s="20" t="s">
        <v>165</v>
      </c>
      <c r="E90" s="20" t="s">
        <v>166</v>
      </c>
      <c r="F90" s="20" t="s">
        <v>425</v>
      </c>
      <c r="G90" s="20" t="s">
        <v>426</v>
      </c>
      <c r="H90" s="22">
        <v>8000</v>
      </c>
      <c r="I90" s="22">
        <v>8000</v>
      </c>
      <c r="J90" s="22"/>
      <c r="K90" s="22"/>
    </row>
    <row r="91" ht="30.65" customHeight="1" spans="1:11">
      <c r="A91" s="20" t="s">
        <v>583</v>
      </c>
      <c r="B91" s="20" t="s">
        <v>2317</v>
      </c>
      <c r="C91" s="20" t="s">
        <v>85</v>
      </c>
      <c r="D91" s="20" t="s">
        <v>165</v>
      </c>
      <c r="E91" s="20" t="s">
        <v>166</v>
      </c>
      <c r="F91" s="20" t="s">
        <v>394</v>
      </c>
      <c r="G91" s="20" t="s">
        <v>395</v>
      </c>
      <c r="H91" s="22">
        <v>186000</v>
      </c>
      <c r="I91" s="22">
        <v>186000</v>
      </c>
      <c r="J91" s="22"/>
      <c r="K91" s="22"/>
    </row>
    <row r="92" ht="30.65" customHeight="1" spans="1:11">
      <c r="A92" s="20" t="s">
        <v>583</v>
      </c>
      <c r="B92" s="20" t="s">
        <v>2317</v>
      </c>
      <c r="C92" s="20" t="s">
        <v>85</v>
      </c>
      <c r="D92" s="20" t="s">
        <v>165</v>
      </c>
      <c r="E92" s="20" t="s">
        <v>166</v>
      </c>
      <c r="F92" s="20" t="s">
        <v>454</v>
      </c>
      <c r="G92" s="20" t="s">
        <v>455</v>
      </c>
      <c r="H92" s="22">
        <v>125800</v>
      </c>
      <c r="I92" s="22">
        <v>125800</v>
      </c>
      <c r="J92" s="22"/>
      <c r="K92" s="22"/>
    </row>
    <row r="93" ht="30.65" customHeight="1" spans="1:11">
      <c r="A93" s="20" t="s">
        <v>583</v>
      </c>
      <c r="B93" s="20" t="s">
        <v>2317</v>
      </c>
      <c r="C93" s="20" t="s">
        <v>85</v>
      </c>
      <c r="D93" s="20" t="s">
        <v>165</v>
      </c>
      <c r="E93" s="20" t="s">
        <v>166</v>
      </c>
      <c r="F93" s="20" t="s">
        <v>456</v>
      </c>
      <c r="G93" s="20" t="s">
        <v>457</v>
      </c>
      <c r="H93" s="22">
        <v>16800</v>
      </c>
      <c r="I93" s="22">
        <v>16800</v>
      </c>
      <c r="J93" s="22"/>
      <c r="K93" s="22"/>
    </row>
    <row r="94" ht="30.65" customHeight="1" spans="1:11">
      <c r="A94" s="20" t="s">
        <v>583</v>
      </c>
      <c r="B94" s="20" t="s">
        <v>2317</v>
      </c>
      <c r="C94" s="20" t="s">
        <v>85</v>
      </c>
      <c r="D94" s="20" t="s">
        <v>165</v>
      </c>
      <c r="E94" s="20" t="s">
        <v>166</v>
      </c>
      <c r="F94" s="20" t="s">
        <v>466</v>
      </c>
      <c r="G94" s="20" t="s">
        <v>467</v>
      </c>
      <c r="H94" s="22">
        <v>51400</v>
      </c>
      <c r="I94" s="22">
        <v>51400</v>
      </c>
      <c r="J94" s="22"/>
      <c r="K94" s="22"/>
    </row>
    <row r="95" ht="30.65" customHeight="1" spans="1:11">
      <c r="A95" s="20" t="s">
        <v>583</v>
      </c>
      <c r="B95" s="20" t="s">
        <v>2317</v>
      </c>
      <c r="C95" s="20" t="s">
        <v>85</v>
      </c>
      <c r="D95" s="20" t="s">
        <v>165</v>
      </c>
      <c r="E95" s="20" t="s">
        <v>166</v>
      </c>
      <c r="F95" s="20" t="s">
        <v>468</v>
      </c>
      <c r="G95" s="20" t="s">
        <v>469</v>
      </c>
      <c r="H95" s="22">
        <v>12000</v>
      </c>
      <c r="I95" s="22">
        <v>12000</v>
      </c>
      <c r="J95" s="22"/>
      <c r="K95" s="22"/>
    </row>
    <row r="96" ht="30.65" customHeight="1" spans="1:11">
      <c r="A96" s="23"/>
      <c r="B96" s="20" t="s">
        <v>2318</v>
      </c>
      <c r="C96" s="23"/>
      <c r="D96" s="23"/>
      <c r="E96" s="23"/>
      <c r="F96" s="23"/>
      <c r="G96" s="23"/>
      <c r="H96" s="22">
        <v>3160000</v>
      </c>
      <c r="I96" s="22">
        <v>3160000</v>
      </c>
      <c r="J96" s="22"/>
      <c r="K96" s="22"/>
    </row>
    <row r="97" ht="30.65" customHeight="1" spans="1:11">
      <c r="A97" s="20" t="s">
        <v>583</v>
      </c>
      <c r="B97" s="20" t="s">
        <v>2318</v>
      </c>
      <c r="C97" s="20" t="s">
        <v>53</v>
      </c>
      <c r="D97" s="20" t="s">
        <v>2301</v>
      </c>
      <c r="E97" s="20" t="s">
        <v>2302</v>
      </c>
      <c r="F97" s="20" t="s">
        <v>305</v>
      </c>
      <c r="G97" s="20" t="s">
        <v>306</v>
      </c>
      <c r="H97" s="22">
        <v>3160000</v>
      </c>
      <c r="I97" s="22">
        <v>3160000</v>
      </c>
      <c r="J97" s="22"/>
      <c r="K97" s="22"/>
    </row>
    <row r="98" ht="30.65" customHeight="1" spans="1:11">
      <c r="A98" s="23"/>
      <c r="B98" s="20" t="s">
        <v>2319</v>
      </c>
      <c r="C98" s="23"/>
      <c r="D98" s="23"/>
      <c r="E98" s="23"/>
      <c r="F98" s="23"/>
      <c r="G98" s="23"/>
      <c r="H98" s="22">
        <v>800000</v>
      </c>
      <c r="I98" s="22">
        <v>800000</v>
      </c>
      <c r="J98" s="22"/>
      <c r="K98" s="22"/>
    </row>
    <row r="99" ht="30.65" customHeight="1" spans="1:11">
      <c r="A99" s="20" t="s">
        <v>583</v>
      </c>
      <c r="B99" s="20" t="s">
        <v>2319</v>
      </c>
      <c r="C99" s="20" t="s">
        <v>61</v>
      </c>
      <c r="D99" s="20" t="s">
        <v>165</v>
      </c>
      <c r="E99" s="20" t="s">
        <v>166</v>
      </c>
      <c r="F99" s="20" t="s">
        <v>394</v>
      </c>
      <c r="G99" s="20" t="s">
        <v>395</v>
      </c>
      <c r="H99" s="22">
        <v>21240</v>
      </c>
      <c r="I99" s="22">
        <v>21240</v>
      </c>
      <c r="J99" s="22"/>
      <c r="K99" s="22"/>
    </row>
    <row r="100" ht="30.65" customHeight="1" spans="1:11">
      <c r="A100" s="20" t="s">
        <v>583</v>
      </c>
      <c r="B100" s="20" t="s">
        <v>2319</v>
      </c>
      <c r="C100" s="20" t="s">
        <v>61</v>
      </c>
      <c r="D100" s="20" t="s">
        <v>165</v>
      </c>
      <c r="E100" s="20" t="s">
        <v>166</v>
      </c>
      <c r="F100" s="20" t="s">
        <v>315</v>
      </c>
      <c r="G100" s="20" t="s">
        <v>316</v>
      </c>
      <c r="H100" s="22">
        <v>93910</v>
      </c>
      <c r="I100" s="22">
        <v>93910</v>
      </c>
      <c r="J100" s="22"/>
      <c r="K100" s="22"/>
    </row>
    <row r="101" ht="30.65" customHeight="1" spans="1:11">
      <c r="A101" s="20" t="s">
        <v>583</v>
      </c>
      <c r="B101" s="20" t="s">
        <v>2319</v>
      </c>
      <c r="C101" s="20" t="s">
        <v>61</v>
      </c>
      <c r="D101" s="20" t="s">
        <v>165</v>
      </c>
      <c r="E101" s="20" t="s">
        <v>166</v>
      </c>
      <c r="F101" s="20" t="s">
        <v>456</v>
      </c>
      <c r="G101" s="20" t="s">
        <v>457</v>
      </c>
      <c r="H101" s="22">
        <v>80050</v>
      </c>
      <c r="I101" s="22">
        <v>80050</v>
      </c>
      <c r="J101" s="22"/>
      <c r="K101" s="22"/>
    </row>
    <row r="102" ht="30.65" customHeight="1" spans="1:11">
      <c r="A102" s="20" t="s">
        <v>583</v>
      </c>
      <c r="B102" s="20" t="s">
        <v>2319</v>
      </c>
      <c r="C102" s="20" t="s">
        <v>61</v>
      </c>
      <c r="D102" s="20" t="s">
        <v>165</v>
      </c>
      <c r="E102" s="20" t="s">
        <v>166</v>
      </c>
      <c r="F102" s="20" t="s">
        <v>466</v>
      </c>
      <c r="G102" s="20" t="s">
        <v>467</v>
      </c>
      <c r="H102" s="22">
        <v>139800</v>
      </c>
      <c r="I102" s="22">
        <v>139800</v>
      </c>
      <c r="J102" s="22"/>
      <c r="K102" s="22"/>
    </row>
    <row r="103" ht="30.65" customHeight="1" spans="1:11">
      <c r="A103" s="20" t="s">
        <v>583</v>
      </c>
      <c r="B103" s="20" t="s">
        <v>2319</v>
      </c>
      <c r="C103" s="20" t="s">
        <v>61</v>
      </c>
      <c r="D103" s="20" t="s">
        <v>165</v>
      </c>
      <c r="E103" s="20" t="s">
        <v>166</v>
      </c>
      <c r="F103" s="20" t="s">
        <v>470</v>
      </c>
      <c r="G103" s="20" t="s">
        <v>471</v>
      </c>
      <c r="H103" s="22">
        <v>465000</v>
      </c>
      <c r="I103" s="22">
        <v>465000</v>
      </c>
      <c r="J103" s="22"/>
      <c r="K103" s="22"/>
    </row>
    <row r="104" ht="30.65" customHeight="1" spans="1:11">
      <c r="A104" s="23"/>
      <c r="B104" s="20" t="s">
        <v>2320</v>
      </c>
      <c r="C104" s="23"/>
      <c r="D104" s="23"/>
      <c r="E104" s="23"/>
      <c r="F104" s="23"/>
      <c r="G104" s="23"/>
      <c r="H104" s="22">
        <v>3259900</v>
      </c>
      <c r="I104" s="22">
        <v>3259900</v>
      </c>
      <c r="J104" s="22"/>
      <c r="K104" s="22"/>
    </row>
    <row r="105" ht="30.65" customHeight="1" spans="1:11">
      <c r="A105" s="20" t="s">
        <v>332</v>
      </c>
      <c r="B105" s="20" t="s">
        <v>2320</v>
      </c>
      <c r="C105" s="20" t="s">
        <v>61</v>
      </c>
      <c r="D105" s="20" t="s">
        <v>173</v>
      </c>
      <c r="E105" s="20" t="s">
        <v>174</v>
      </c>
      <c r="F105" s="20" t="s">
        <v>333</v>
      </c>
      <c r="G105" s="20" t="s">
        <v>334</v>
      </c>
      <c r="H105" s="22">
        <v>3259900</v>
      </c>
      <c r="I105" s="22">
        <v>3259900</v>
      </c>
      <c r="J105" s="22"/>
      <c r="K105" s="22"/>
    </row>
    <row r="106" ht="30.65" customHeight="1" spans="1:11">
      <c r="A106" s="23"/>
      <c r="B106" s="20" t="s">
        <v>2321</v>
      </c>
      <c r="C106" s="23"/>
      <c r="D106" s="23"/>
      <c r="E106" s="23"/>
      <c r="F106" s="23"/>
      <c r="G106" s="23"/>
      <c r="H106" s="22">
        <v>2831800</v>
      </c>
      <c r="I106" s="22">
        <v>2831800</v>
      </c>
      <c r="J106" s="22"/>
      <c r="K106" s="22"/>
    </row>
    <row r="107" ht="30.65" customHeight="1" spans="1:11">
      <c r="A107" s="20" t="s">
        <v>281</v>
      </c>
      <c r="B107" s="20" t="s">
        <v>2321</v>
      </c>
      <c r="C107" s="20" t="s">
        <v>61</v>
      </c>
      <c r="D107" s="20" t="s">
        <v>2301</v>
      </c>
      <c r="E107" s="20" t="s">
        <v>2302</v>
      </c>
      <c r="F107" s="20" t="s">
        <v>284</v>
      </c>
      <c r="G107" s="20" t="s">
        <v>285</v>
      </c>
      <c r="H107" s="22">
        <v>2831800</v>
      </c>
      <c r="I107" s="22">
        <v>2831800</v>
      </c>
      <c r="J107" s="22"/>
      <c r="K107" s="22"/>
    </row>
    <row r="108" ht="30.65" customHeight="1" spans="1:11">
      <c r="A108" s="23"/>
      <c r="B108" s="20" t="s">
        <v>2322</v>
      </c>
      <c r="C108" s="23"/>
      <c r="D108" s="23"/>
      <c r="E108" s="23"/>
      <c r="F108" s="23"/>
      <c r="G108" s="23"/>
      <c r="H108" s="22">
        <v>800000</v>
      </c>
      <c r="I108" s="22">
        <v>800000</v>
      </c>
      <c r="J108" s="22"/>
      <c r="K108" s="22"/>
    </row>
    <row r="109" ht="30.65" customHeight="1" spans="1:11">
      <c r="A109" s="20" t="s">
        <v>593</v>
      </c>
      <c r="B109" s="20" t="s">
        <v>2322</v>
      </c>
      <c r="C109" s="20" t="s">
        <v>71</v>
      </c>
      <c r="D109" s="20" t="s">
        <v>125</v>
      </c>
      <c r="E109" s="20" t="s">
        <v>126</v>
      </c>
      <c r="F109" s="20" t="s">
        <v>425</v>
      </c>
      <c r="G109" s="20" t="s">
        <v>426</v>
      </c>
      <c r="H109" s="22">
        <v>56000</v>
      </c>
      <c r="I109" s="22">
        <v>56000</v>
      </c>
      <c r="J109" s="22"/>
      <c r="K109" s="22"/>
    </row>
    <row r="110" ht="30.65" customHeight="1" spans="1:11">
      <c r="A110" s="20" t="s">
        <v>593</v>
      </c>
      <c r="B110" s="20" t="s">
        <v>2322</v>
      </c>
      <c r="C110" s="20" t="s">
        <v>71</v>
      </c>
      <c r="D110" s="20" t="s">
        <v>125</v>
      </c>
      <c r="E110" s="20" t="s">
        <v>126</v>
      </c>
      <c r="F110" s="20" t="s">
        <v>394</v>
      </c>
      <c r="G110" s="20" t="s">
        <v>395</v>
      </c>
      <c r="H110" s="22">
        <v>528000</v>
      </c>
      <c r="I110" s="22">
        <v>528000</v>
      </c>
      <c r="J110" s="22"/>
      <c r="K110" s="22"/>
    </row>
    <row r="111" ht="30.65" customHeight="1" spans="1:11">
      <c r="A111" s="20" t="s">
        <v>593</v>
      </c>
      <c r="B111" s="20" t="s">
        <v>2322</v>
      </c>
      <c r="C111" s="20" t="s">
        <v>71</v>
      </c>
      <c r="D111" s="20" t="s">
        <v>125</v>
      </c>
      <c r="E111" s="20" t="s">
        <v>126</v>
      </c>
      <c r="F111" s="20" t="s">
        <v>456</v>
      </c>
      <c r="G111" s="20" t="s">
        <v>457</v>
      </c>
      <c r="H111" s="22">
        <v>200000</v>
      </c>
      <c r="I111" s="22">
        <v>200000</v>
      </c>
      <c r="J111" s="22"/>
      <c r="K111" s="22"/>
    </row>
    <row r="112" ht="30.65" customHeight="1" spans="1:11">
      <c r="A112" s="20" t="s">
        <v>593</v>
      </c>
      <c r="B112" s="20" t="s">
        <v>2322</v>
      </c>
      <c r="C112" s="20" t="s">
        <v>71</v>
      </c>
      <c r="D112" s="20" t="s">
        <v>125</v>
      </c>
      <c r="E112" s="20" t="s">
        <v>126</v>
      </c>
      <c r="F112" s="20" t="s">
        <v>305</v>
      </c>
      <c r="G112" s="20" t="s">
        <v>306</v>
      </c>
      <c r="H112" s="22">
        <v>16000</v>
      </c>
      <c r="I112" s="22">
        <v>16000</v>
      </c>
      <c r="J112" s="22"/>
      <c r="K112" s="22"/>
    </row>
    <row r="113" ht="30.65" customHeight="1" spans="1:11">
      <c r="A113" s="23"/>
      <c r="B113" s="20" t="s">
        <v>2323</v>
      </c>
      <c r="C113" s="23"/>
      <c r="D113" s="23"/>
      <c r="E113" s="23"/>
      <c r="F113" s="23"/>
      <c r="G113" s="23"/>
      <c r="H113" s="22">
        <v>1800000</v>
      </c>
      <c r="I113" s="22">
        <v>1800000</v>
      </c>
      <c r="J113" s="22"/>
      <c r="K113" s="22"/>
    </row>
    <row r="114" ht="30.65" customHeight="1" spans="1:11">
      <c r="A114" s="20" t="s">
        <v>593</v>
      </c>
      <c r="B114" s="20" t="s">
        <v>2323</v>
      </c>
      <c r="C114" s="20" t="s">
        <v>71</v>
      </c>
      <c r="D114" s="20" t="s">
        <v>165</v>
      </c>
      <c r="E114" s="20" t="s">
        <v>166</v>
      </c>
      <c r="F114" s="20" t="s">
        <v>425</v>
      </c>
      <c r="G114" s="20" t="s">
        <v>426</v>
      </c>
      <c r="H114" s="22">
        <v>27800</v>
      </c>
      <c r="I114" s="22">
        <v>27800</v>
      </c>
      <c r="J114" s="22"/>
      <c r="K114" s="22"/>
    </row>
    <row r="115" ht="30.65" customHeight="1" spans="1:11">
      <c r="A115" s="20" t="s">
        <v>593</v>
      </c>
      <c r="B115" s="20" t="s">
        <v>2323</v>
      </c>
      <c r="C115" s="20" t="s">
        <v>71</v>
      </c>
      <c r="D115" s="20" t="s">
        <v>165</v>
      </c>
      <c r="E115" s="20" t="s">
        <v>166</v>
      </c>
      <c r="F115" s="20" t="s">
        <v>394</v>
      </c>
      <c r="G115" s="20" t="s">
        <v>395</v>
      </c>
      <c r="H115" s="22">
        <v>673920</v>
      </c>
      <c r="I115" s="22">
        <v>673920</v>
      </c>
      <c r="J115" s="22"/>
      <c r="K115" s="22"/>
    </row>
    <row r="116" ht="30.65" customHeight="1" spans="1:11">
      <c r="A116" s="20" t="s">
        <v>593</v>
      </c>
      <c r="B116" s="20" t="s">
        <v>2323</v>
      </c>
      <c r="C116" s="20" t="s">
        <v>71</v>
      </c>
      <c r="D116" s="20" t="s">
        <v>165</v>
      </c>
      <c r="E116" s="20" t="s">
        <v>166</v>
      </c>
      <c r="F116" s="20" t="s">
        <v>319</v>
      </c>
      <c r="G116" s="20" t="s">
        <v>320</v>
      </c>
      <c r="H116" s="22">
        <v>15000</v>
      </c>
      <c r="I116" s="22">
        <v>15000</v>
      </c>
      <c r="J116" s="22"/>
      <c r="K116" s="22"/>
    </row>
    <row r="117" ht="30.65" customHeight="1" spans="1:11">
      <c r="A117" s="20" t="s">
        <v>593</v>
      </c>
      <c r="B117" s="20" t="s">
        <v>2323</v>
      </c>
      <c r="C117" s="20" t="s">
        <v>71</v>
      </c>
      <c r="D117" s="20" t="s">
        <v>165</v>
      </c>
      <c r="E117" s="20" t="s">
        <v>166</v>
      </c>
      <c r="F117" s="20" t="s">
        <v>456</v>
      </c>
      <c r="G117" s="20" t="s">
        <v>457</v>
      </c>
      <c r="H117" s="22">
        <v>94280</v>
      </c>
      <c r="I117" s="22">
        <v>94280</v>
      </c>
      <c r="J117" s="22"/>
      <c r="K117" s="22"/>
    </row>
    <row r="118" ht="30.65" customHeight="1" spans="1:11">
      <c r="A118" s="20" t="s">
        <v>593</v>
      </c>
      <c r="B118" s="20" t="s">
        <v>2323</v>
      </c>
      <c r="C118" s="20" t="s">
        <v>71</v>
      </c>
      <c r="D118" s="20" t="s">
        <v>165</v>
      </c>
      <c r="E118" s="20" t="s">
        <v>166</v>
      </c>
      <c r="F118" s="20" t="s">
        <v>466</v>
      </c>
      <c r="G118" s="20" t="s">
        <v>467</v>
      </c>
      <c r="H118" s="22">
        <v>310000</v>
      </c>
      <c r="I118" s="22">
        <v>310000</v>
      </c>
      <c r="J118" s="22"/>
      <c r="K118" s="22"/>
    </row>
    <row r="119" ht="30.65" customHeight="1" spans="1:11">
      <c r="A119" s="20" t="s">
        <v>593</v>
      </c>
      <c r="B119" s="20" t="s">
        <v>2323</v>
      </c>
      <c r="C119" s="20" t="s">
        <v>71</v>
      </c>
      <c r="D119" s="20" t="s">
        <v>165</v>
      </c>
      <c r="E119" s="20" t="s">
        <v>166</v>
      </c>
      <c r="F119" s="20" t="s">
        <v>468</v>
      </c>
      <c r="G119" s="20" t="s">
        <v>469</v>
      </c>
      <c r="H119" s="22">
        <v>600000</v>
      </c>
      <c r="I119" s="22">
        <v>600000</v>
      </c>
      <c r="J119" s="22"/>
      <c r="K119" s="22"/>
    </row>
    <row r="120" ht="30.65" customHeight="1" spans="1:11">
      <c r="A120" s="20" t="s">
        <v>593</v>
      </c>
      <c r="B120" s="20" t="s">
        <v>2323</v>
      </c>
      <c r="C120" s="20" t="s">
        <v>71</v>
      </c>
      <c r="D120" s="20" t="s">
        <v>165</v>
      </c>
      <c r="E120" s="20" t="s">
        <v>166</v>
      </c>
      <c r="F120" s="20" t="s">
        <v>470</v>
      </c>
      <c r="G120" s="20" t="s">
        <v>471</v>
      </c>
      <c r="H120" s="22">
        <v>79000</v>
      </c>
      <c r="I120" s="22">
        <v>79000</v>
      </c>
      <c r="J120" s="22"/>
      <c r="K120" s="22"/>
    </row>
    <row r="121" ht="30.65" customHeight="1" spans="1:11">
      <c r="A121" s="23"/>
      <c r="B121" s="20" t="s">
        <v>2324</v>
      </c>
      <c r="C121" s="23"/>
      <c r="D121" s="23"/>
      <c r="E121" s="23"/>
      <c r="F121" s="23"/>
      <c r="G121" s="23"/>
      <c r="H121" s="22">
        <v>1500000</v>
      </c>
      <c r="I121" s="22">
        <v>1500000</v>
      </c>
      <c r="J121" s="22"/>
      <c r="K121" s="22"/>
    </row>
    <row r="122" ht="30.65" customHeight="1" spans="1:11">
      <c r="A122" s="20" t="s">
        <v>593</v>
      </c>
      <c r="B122" s="20" t="s">
        <v>2324</v>
      </c>
      <c r="C122" s="20" t="s">
        <v>71</v>
      </c>
      <c r="D122" s="20" t="s">
        <v>165</v>
      </c>
      <c r="E122" s="20" t="s">
        <v>166</v>
      </c>
      <c r="F122" s="20" t="s">
        <v>394</v>
      </c>
      <c r="G122" s="20" t="s">
        <v>395</v>
      </c>
      <c r="H122" s="22">
        <v>161000</v>
      </c>
      <c r="I122" s="22">
        <v>161000</v>
      </c>
      <c r="J122" s="22"/>
      <c r="K122" s="22"/>
    </row>
    <row r="123" ht="30.65" customHeight="1" spans="1:11">
      <c r="A123" s="20" t="s">
        <v>593</v>
      </c>
      <c r="B123" s="20" t="s">
        <v>2324</v>
      </c>
      <c r="C123" s="20" t="s">
        <v>71</v>
      </c>
      <c r="D123" s="20" t="s">
        <v>165</v>
      </c>
      <c r="E123" s="20" t="s">
        <v>166</v>
      </c>
      <c r="F123" s="20" t="s">
        <v>456</v>
      </c>
      <c r="G123" s="20" t="s">
        <v>457</v>
      </c>
      <c r="H123" s="22">
        <v>48300</v>
      </c>
      <c r="I123" s="22">
        <v>48300</v>
      </c>
      <c r="J123" s="22"/>
      <c r="K123" s="22"/>
    </row>
    <row r="124" ht="30.65" customHeight="1" spans="1:11">
      <c r="A124" s="20" t="s">
        <v>593</v>
      </c>
      <c r="B124" s="20" t="s">
        <v>2324</v>
      </c>
      <c r="C124" s="20" t="s">
        <v>71</v>
      </c>
      <c r="D124" s="20" t="s">
        <v>165</v>
      </c>
      <c r="E124" s="20" t="s">
        <v>166</v>
      </c>
      <c r="F124" s="20" t="s">
        <v>466</v>
      </c>
      <c r="G124" s="20" t="s">
        <v>467</v>
      </c>
      <c r="H124" s="22">
        <v>43200</v>
      </c>
      <c r="I124" s="22">
        <v>43200</v>
      </c>
      <c r="J124" s="22"/>
      <c r="K124" s="22"/>
    </row>
    <row r="125" ht="30.65" customHeight="1" spans="1:11">
      <c r="A125" s="20" t="s">
        <v>593</v>
      </c>
      <c r="B125" s="20" t="s">
        <v>2324</v>
      </c>
      <c r="C125" s="20" t="s">
        <v>71</v>
      </c>
      <c r="D125" s="20" t="s">
        <v>165</v>
      </c>
      <c r="E125" s="20" t="s">
        <v>166</v>
      </c>
      <c r="F125" s="20" t="s">
        <v>468</v>
      </c>
      <c r="G125" s="20" t="s">
        <v>469</v>
      </c>
      <c r="H125" s="22">
        <v>660000</v>
      </c>
      <c r="I125" s="22">
        <v>660000</v>
      </c>
      <c r="J125" s="22"/>
      <c r="K125" s="22"/>
    </row>
    <row r="126" ht="30.65" customHeight="1" spans="1:11">
      <c r="A126" s="20" t="s">
        <v>593</v>
      </c>
      <c r="B126" s="20" t="s">
        <v>2324</v>
      </c>
      <c r="C126" s="20" t="s">
        <v>71</v>
      </c>
      <c r="D126" s="20" t="s">
        <v>165</v>
      </c>
      <c r="E126" s="20" t="s">
        <v>166</v>
      </c>
      <c r="F126" s="20" t="s">
        <v>470</v>
      </c>
      <c r="G126" s="20" t="s">
        <v>471</v>
      </c>
      <c r="H126" s="22">
        <v>587500</v>
      </c>
      <c r="I126" s="22">
        <v>587500</v>
      </c>
      <c r="J126" s="22"/>
      <c r="K126" s="22"/>
    </row>
    <row r="127" ht="18.75" customHeight="1" spans="1:11">
      <c r="A127" s="31" t="s">
        <v>219</v>
      </c>
      <c r="B127" s="32"/>
      <c r="C127" s="32"/>
      <c r="D127" s="32"/>
      <c r="E127" s="32"/>
      <c r="F127" s="32"/>
      <c r="G127" s="33"/>
      <c r="H127" s="22">
        <v>45817200</v>
      </c>
      <c r="I127" s="22">
        <v>45817200</v>
      </c>
      <c r="J127" s="22"/>
      <c r="K127" s="22"/>
    </row>
  </sheetData>
  <mergeCells count="15">
    <mergeCell ref="A2:K2"/>
    <mergeCell ref="A3:G3"/>
    <mergeCell ref="I4:K4"/>
    <mergeCell ref="A127:G127"/>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72"/>
  <sheetViews>
    <sheetView showZeros="0" workbookViewId="0">
      <selection activeCell="B24" sqref="B24"/>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2325</v>
      </c>
    </row>
    <row r="2" ht="27.75" customHeight="1" spans="1:7">
      <c r="A2" s="3" t="s">
        <v>2326</v>
      </c>
      <c r="B2" s="3"/>
      <c r="C2" s="3"/>
      <c r="D2" s="3"/>
      <c r="E2" s="3"/>
      <c r="F2" s="3"/>
      <c r="G2" s="3"/>
    </row>
    <row r="3" ht="13.5" customHeight="1" spans="1:7">
      <c r="A3" s="4" t="str">
        <f>"单位名称："&amp;"云南省林业和草原局"</f>
        <v>单位名称：云南省林业和草原局</v>
      </c>
      <c r="B3" s="5"/>
      <c r="C3" s="5"/>
      <c r="D3" s="5"/>
      <c r="E3" s="6"/>
      <c r="F3" s="6"/>
      <c r="G3" s="7" t="s">
        <v>244</v>
      </c>
    </row>
    <row r="4" ht="21.75" customHeight="1" spans="1:7">
      <c r="A4" s="8" t="s">
        <v>579</v>
      </c>
      <c r="B4" s="8" t="s">
        <v>578</v>
      </c>
      <c r="C4" s="8" t="s">
        <v>255</v>
      </c>
      <c r="D4" s="9" t="s">
        <v>2327</v>
      </c>
      <c r="E4" s="10" t="s">
        <v>34</v>
      </c>
      <c r="F4" s="11"/>
      <c r="G4" s="12"/>
    </row>
    <row r="5" ht="21.75" customHeight="1" spans="1:7">
      <c r="A5" s="13"/>
      <c r="B5" s="13"/>
      <c r="C5" s="13"/>
      <c r="D5" s="14"/>
      <c r="E5" s="15" t="s">
        <v>2328</v>
      </c>
      <c r="F5" s="9" t="s">
        <v>2329</v>
      </c>
      <c r="G5" s="9" t="s">
        <v>2330</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1184693000</v>
      </c>
      <c r="F8" s="22">
        <v>1184693000</v>
      </c>
      <c r="G8" s="22">
        <v>1184693000</v>
      </c>
    </row>
    <row r="9" ht="29.9" customHeight="1" spans="1:7">
      <c r="A9" s="20"/>
      <c r="B9" s="20" t="s">
        <v>2331</v>
      </c>
      <c r="C9" s="20" t="s">
        <v>599</v>
      </c>
      <c r="D9" s="20" t="s">
        <v>2332</v>
      </c>
      <c r="E9" s="22">
        <v>429800</v>
      </c>
      <c r="F9" s="22">
        <v>429800</v>
      </c>
      <c r="G9" s="22">
        <v>429800</v>
      </c>
    </row>
    <row r="10" ht="29.9" customHeight="1" spans="1:7">
      <c r="A10" s="23"/>
      <c r="B10" s="20" t="s">
        <v>2333</v>
      </c>
      <c r="C10" s="20" t="s">
        <v>608</v>
      </c>
      <c r="D10" s="20" t="s">
        <v>2332</v>
      </c>
      <c r="E10" s="22">
        <v>3984000</v>
      </c>
      <c r="F10" s="22">
        <v>3984000</v>
      </c>
      <c r="G10" s="22">
        <v>3984000</v>
      </c>
    </row>
    <row r="11" ht="29.9" customHeight="1" spans="1:7">
      <c r="A11" s="23"/>
      <c r="B11" s="20" t="s">
        <v>2333</v>
      </c>
      <c r="C11" s="20" t="s">
        <v>585</v>
      </c>
      <c r="D11" s="20" t="s">
        <v>2332</v>
      </c>
      <c r="E11" s="22">
        <v>5810000</v>
      </c>
      <c r="F11" s="22">
        <v>5810000</v>
      </c>
      <c r="G11" s="22">
        <v>5810000</v>
      </c>
    </row>
    <row r="12" ht="29.9" customHeight="1" spans="1:7">
      <c r="A12" s="23"/>
      <c r="B12" s="20" t="s">
        <v>2334</v>
      </c>
      <c r="C12" s="20" t="s">
        <v>606</v>
      </c>
      <c r="D12" s="20" t="s">
        <v>2332</v>
      </c>
      <c r="E12" s="22">
        <v>23780000</v>
      </c>
      <c r="F12" s="22">
        <v>23780000</v>
      </c>
      <c r="G12" s="22">
        <v>23780000</v>
      </c>
    </row>
    <row r="13" ht="29.9" customHeight="1" spans="1:7">
      <c r="A13" s="23"/>
      <c r="B13" s="20" t="s">
        <v>2334</v>
      </c>
      <c r="C13" s="20" t="s">
        <v>604</v>
      </c>
      <c r="D13" s="20" t="s">
        <v>2332</v>
      </c>
      <c r="E13" s="22">
        <v>6000000</v>
      </c>
      <c r="F13" s="22">
        <v>6000000</v>
      </c>
      <c r="G13" s="22">
        <v>6000000</v>
      </c>
    </row>
    <row r="14" ht="29.9" customHeight="1" spans="1:7">
      <c r="A14" s="23"/>
      <c r="B14" s="20" t="s">
        <v>2334</v>
      </c>
      <c r="C14" s="20" t="s">
        <v>592</v>
      </c>
      <c r="D14" s="20" t="s">
        <v>2332</v>
      </c>
      <c r="E14" s="22">
        <v>11677400</v>
      </c>
      <c r="F14" s="22">
        <v>11677400</v>
      </c>
      <c r="G14" s="22">
        <v>11677400</v>
      </c>
    </row>
    <row r="15" ht="29.9" customHeight="1" spans="1:7">
      <c r="A15" s="23"/>
      <c r="B15" s="20" t="s">
        <v>2334</v>
      </c>
      <c r="C15" s="20" t="s">
        <v>610</v>
      </c>
      <c r="D15" s="20" t="s">
        <v>2332</v>
      </c>
      <c r="E15" s="22">
        <v>450000</v>
      </c>
      <c r="F15" s="22">
        <v>450000</v>
      </c>
      <c r="G15" s="22">
        <v>450000</v>
      </c>
    </row>
    <row r="16" ht="29.9" customHeight="1" spans="1:7">
      <c r="A16" s="23"/>
      <c r="B16" s="20" t="s">
        <v>2335</v>
      </c>
      <c r="C16" s="20" t="s">
        <v>590</v>
      </c>
      <c r="D16" s="20" t="s">
        <v>2332</v>
      </c>
      <c r="E16" s="22">
        <v>9580000</v>
      </c>
      <c r="F16" s="22">
        <v>9580000</v>
      </c>
      <c r="G16" s="22">
        <v>9580000</v>
      </c>
    </row>
    <row r="17" ht="29.9" customHeight="1" spans="1:7">
      <c r="A17" s="23"/>
      <c r="B17" s="20" t="s">
        <v>2335</v>
      </c>
      <c r="C17" s="20" t="s">
        <v>588</v>
      </c>
      <c r="D17" s="20" t="s">
        <v>2332</v>
      </c>
      <c r="E17" s="22">
        <v>500000</v>
      </c>
      <c r="F17" s="22">
        <v>500000</v>
      </c>
      <c r="G17" s="22">
        <v>500000</v>
      </c>
    </row>
    <row r="18" ht="29.9" customHeight="1" spans="1:7">
      <c r="A18" s="23"/>
      <c r="B18" s="20" t="s">
        <v>2335</v>
      </c>
      <c r="C18" s="20" t="s">
        <v>597</v>
      </c>
      <c r="D18" s="20" t="s">
        <v>2332</v>
      </c>
      <c r="E18" s="22">
        <v>39000</v>
      </c>
      <c r="F18" s="22">
        <v>39000</v>
      </c>
      <c r="G18" s="22">
        <v>39000</v>
      </c>
    </row>
    <row r="19" ht="29.9" customHeight="1" spans="1:7">
      <c r="A19" s="23"/>
      <c r="B19" s="20" t="s">
        <v>2336</v>
      </c>
      <c r="C19" s="20" t="s">
        <v>1991</v>
      </c>
      <c r="D19" s="20" t="s">
        <v>2337</v>
      </c>
      <c r="E19" s="22">
        <v>426274000</v>
      </c>
      <c r="F19" s="22">
        <v>426274000</v>
      </c>
      <c r="G19" s="22">
        <v>426274000</v>
      </c>
    </row>
    <row r="20" ht="29.9" customHeight="1" spans="1:7">
      <c r="A20" s="23"/>
      <c r="B20" s="20" t="s">
        <v>2338</v>
      </c>
      <c r="C20" s="20" t="s">
        <v>1986</v>
      </c>
      <c r="D20" s="20" t="s">
        <v>2337</v>
      </c>
      <c r="E20" s="22">
        <v>418054000</v>
      </c>
      <c r="F20" s="22">
        <v>418054000</v>
      </c>
      <c r="G20" s="22">
        <v>418054000</v>
      </c>
    </row>
    <row r="21" ht="29.9" customHeight="1" spans="1:7">
      <c r="A21" s="23"/>
      <c r="B21" s="20" t="s">
        <v>2338</v>
      </c>
      <c r="C21" s="20" t="s">
        <v>1987</v>
      </c>
      <c r="D21" s="20" t="s">
        <v>2337</v>
      </c>
      <c r="E21" s="22">
        <v>67500000</v>
      </c>
      <c r="F21" s="22">
        <v>67500000</v>
      </c>
      <c r="G21" s="22">
        <v>67500000</v>
      </c>
    </row>
    <row r="22" ht="29.9" customHeight="1" spans="1:7">
      <c r="A22" s="23"/>
      <c r="B22" s="20" t="s">
        <v>2338</v>
      </c>
      <c r="C22" s="20" t="s">
        <v>1988</v>
      </c>
      <c r="D22" s="20" t="s">
        <v>2337</v>
      </c>
      <c r="E22" s="22">
        <v>40000000</v>
      </c>
      <c r="F22" s="22">
        <v>40000000</v>
      </c>
      <c r="G22" s="22">
        <v>40000000</v>
      </c>
    </row>
    <row r="23" ht="29.9" customHeight="1" spans="1:7">
      <c r="A23" s="23"/>
      <c r="B23" s="20" t="s">
        <v>2338</v>
      </c>
      <c r="C23" s="20" t="s">
        <v>1989</v>
      </c>
      <c r="D23" s="20" t="s">
        <v>2337</v>
      </c>
      <c r="E23" s="22">
        <v>69000000</v>
      </c>
      <c r="F23" s="22">
        <v>69000000</v>
      </c>
      <c r="G23" s="22">
        <v>69000000</v>
      </c>
    </row>
    <row r="24" ht="29.9" customHeight="1" spans="1:7">
      <c r="A24" s="23"/>
      <c r="B24" s="20" t="s">
        <v>2338</v>
      </c>
      <c r="C24" s="20" t="s">
        <v>1990</v>
      </c>
      <c r="D24" s="20" t="s">
        <v>2337</v>
      </c>
      <c r="E24" s="22">
        <v>101614800</v>
      </c>
      <c r="F24" s="22">
        <v>101614800</v>
      </c>
      <c r="G24" s="22">
        <v>101614800</v>
      </c>
    </row>
    <row r="25" ht="29.9" customHeight="1" spans="1:7">
      <c r="A25" s="20" t="s">
        <v>69</v>
      </c>
      <c r="B25" s="23"/>
      <c r="C25" s="23"/>
      <c r="D25" s="23"/>
      <c r="E25" s="22">
        <v>1003000</v>
      </c>
      <c r="F25" s="22">
        <v>1003000</v>
      </c>
      <c r="G25" s="22">
        <v>1003000</v>
      </c>
    </row>
    <row r="26" ht="29.9" customHeight="1" spans="1:7">
      <c r="A26" s="23"/>
      <c r="B26" s="20" t="s">
        <v>2335</v>
      </c>
      <c r="C26" s="20" t="s">
        <v>614</v>
      </c>
      <c r="D26" s="20" t="s">
        <v>2332</v>
      </c>
      <c r="E26" s="22">
        <v>1000000</v>
      </c>
      <c r="F26" s="22">
        <v>1000000</v>
      </c>
      <c r="G26" s="22">
        <v>1000000</v>
      </c>
    </row>
    <row r="27" ht="29.9" customHeight="1" spans="1:7">
      <c r="A27" s="23"/>
      <c r="B27" s="20" t="s">
        <v>2335</v>
      </c>
      <c r="C27" s="20" t="s">
        <v>620</v>
      </c>
      <c r="D27" s="20" t="s">
        <v>2332</v>
      </c>
      <c r="E27" s="22">
        <v>3000</v>
      </c>
      <c r="F27" s="22">
        <v>3000</v>
      </c>
      <c r="G27" s="22">
        <v>3000</v>
      </c>
    </row>
    <row r="28" ht="29.9" customHeight="1" spans="1:7">
      <c r="A28" s="20" t="s">
        <v>53</v>
      </c>
      <c r="B28" s="23"/>
      <c r="C28" s="23"/>
      <c r="D28" s="23"/>
      <c r="E28" s="22">
        <v>3000</v>
      </c>
      <c r="F28" s="22">
        <v>3000</v>
      </c>
      <c r="G28" s="22">
        <v>3000</v>
      </c>
    </row>
    <row r="29" ht="29.9" customHeight="1" spans="1:7">
      <c r="A29" s="23"/>
      <c r="B29" s="20" t="s">
        <v>2335</v>
      </c>
      <c r="C29" s="20" t="s">
        <v>674</v>
      </c>
      <c r="D29" s="20" t="s">
        <v>2332</v>
      </c>
      <c r="E29" s="22">
        <v>3000</v>
      </c>
      <c r="F29" s="22">
        <v>3000</v>
      </c>
      <c r="G29" s="22">
        <v>3000</v>
      </c>
    </row>
    <row r="30" ht="29.9" customHeight="1" spans="1:7">
      <c r="A30" s="20" t="s">
        <v>55</v>
      </c>
      <c r="B30" s="23"/>
      <c r="C30" s="23"/>
      <c r="D30" s="23"/>
      <c r="E30" s="22">
        <v>607000</v>
      </c>
      <c r="F30" s="22">
        <v>607000</v>
      </c>
      <c r="G30" s="22">
        <v>607000</v>
      </c>
    </row>
    <row r="31" ht="29.9" customHeight="1" spans="1:7">
      <c r="A31" s="23"/>
      <c r="B31" s="20" t="s">
        <v>2335</v>
      </c>
      <c r="C31" s="20" t="s">
        <v>683</v>
      </c>
      <c r="D31" s="20" t="s">
        <v>2332</v>
      </c>
      <c r="E31" s="22">
        <v>600000</v>
      </c>
      <c r="F31" s="22">
        <v>600000</v>
      </c>
      <c r="G31" s="22">
        <v>600000</v>
      </c>
    </row>
    <row r="32" ht="29.9" customHeight="1" spans="1:7">
      <c r="A32" s="23"/>
      <c r="B32" s="20" t="s">
        <v>2335</v>
      </c>
      <c r="C32" s="20" t="s">
        <v>685</v>
      </c>
      <c r="D32" s="20" t="s">
        <v>2332</v>
      </c>
      <c r="E32" s="22">
        <v>7000</v>
      </c>
      <c r="F32" s="22">
        <v>7000</v>
      </c>
      <c r="G32" s="22">
        <v>7000</v>
      </c>
    </row>
    <row r="33" ht="29.9" customHeight="1" spans="1:7">
      <c r="A33" s="20" t="s">
        <v>57</v>
      </c>
      <c r="B33" s="23"/>
      <c r="C33" s="23"/>
      <c r="D33" s="23"/>
      <c r="E33" s="22">
        <v>1200000</v>
      </c>
      <c r="F33" s="22">
        <v>1200000</v>
      </c>
      <c r="G33" s="22">
        <v>1200000</v>
      </c>
    </row>
    <row r="34" ht="29.9" customHeight="1" spans="1:7">
      <c r="A34" s="23"/>
      <c r="B34" s="20" t="s">
        <v>2334</v>
      </c>
      <c r="C34" s="20" t="s">
        <v>695</v>
      </c>
      <c r="D34" s="20" t="s">
        <v>2332</v>
      </c>
      <c r="E34" s="22">
        <v>1200000</v>
      </c>
      <c r="F34" s="22">
        <v>1200000</v>
      </c>
      <c r="G34" s="22">
        <v>1200000</v>
      </c>
    </row>
    <row r="35" ht="29.9" customHeight="1" spans="1:7">
      <c r="A35" s="20" t="s">
        <v>59</v>
      </c>
      <c r="B35" s="23"/>
      <c r="C35" s="23"/>
      <c r="D35" s="23"/>
      <c r="E35" s="22">
        <v>1626400</v>
      </c>
      <c r="F35" s="22">
        <v>1626400</v>
      </c>
      <c r="G35" s="22">
        <v>1626400</v>
      </c>
    </row>
    <row r="36" ht="29.9" customHeight="1" spans="1:7">
      <c r="A36" s="23"/>
      <c r="B36" s="20" t="s">
        <v>2335</v>
      </c>
      <c r="C36" s="20" t="s">
        <v>702</v>
      </c>
      <c r="D36" s="20" t="s">
        <v>2332</v>
      </c>
      <c r="E36" s="22">
        <v>1600000</v>
      </c>
      <c r="F36" s="22">
        <v>1600000</v>
      </c>
      <c r="G36" s="22">
        <v>1600000</v>
      </c>
    </row>
    <row r="37" ht="29.9" customHeight="1" spans="1:7">
      <c r="A37" s="23"/>
      <c r="B37" s="20" t="s">
        <v>2335</v>
      </c>
      <c r="C37" s="20" t="s">
        <v>710</v>
      </c>
      <c r="D37" s="20" t="s">
        <v>2332</v>
      </c>
      <c r="E37" s="22">
        <v>26400</v>
      </c>
      <c r="F37" s="22">
        <v>26400</v>
      </c>
      <c r="G37" s="22">
        <v>26400</v>
      </c>
    </row>
    <row r="38" ht="29.9" customHeight="1" spans="1:7">
      <c r="A38" s="20" t="s">
        <v>61</v>
      </c>
      <c r="B38" s="23"/>
      <c r="C38" s="23"/>
      <c r="D38" s="23"/>
      <c r="E38" s="22">
        <v>5000</v>
      </c>
      <c r="F38" s="22">
        <v>5000</v>
      </c>
      <c r="G38" s="22">
        <v>5000</v>
      </c>
    </row>
    <row r="39" ht="29.9" customHeight="1" spans="1:7">
      <c r="A39" s="23"/>
      <c r="B39" s="20" t="s">
        <v>2335</v>
      </c>
      <c r="C39" s="20" t="s">
        <v>718</v>
      </c>
      <c r="D39" s="20" t="s">
        <v>2332</v>
      </c>
      <c r="E39" s="22">
        <v>5000</v>
      </c>
      <c r="F39" s="22">
        <v>5000</v>
      </c>
      <c r="G39" s="22">
        <v>5000</v>
      </c>
    </row>
    <row r="40" ht="29.9" customHeight="1" spans="1:7">
      <c r="A40" s="20" t="s">
        <v>63</v>
      </c>
      <c r="B40" s="23"/>
      <c r="C40" s="23"/>
      <c r="D40" s="23"/>
      <c r="E40" s="22">
        <v>400000</v>
      </c>
      <c r="F40" s="22">
        <v>400000</v>
      </c>
      <c r="G40" s="22">
        <v>400000</v>
      </c>
    </row>
    <row r="41" ht="29.9" customHeight="1" spans="1:7">
      <c r="A41" s="23"/>
      <c r="B41" s="20" t="s">
        <v>2335</v>
      </c>
      <c r="C41" s="20" t="s">
        <v>720</v>
      </c>
      <c r="D41" s="20" t="s">
        <v>2332</v>
      </c>
      <c r="E41" s="22">
        <v>400000</v>
      </c>
      <c r="F41" s="22">
        <v>400000</v>
      </c>
      <c r="G41" s="22">
        <v>400000</v>
      </c>
    </row>
    <row r="42" ht="29.9" customHeight="1" spans="1:7">
      <c r="A42" s="20" t="s">
        <v>48</v>
      </c>
      <c r="B42" s="23"/>
      <c r="C42" s="23"/>
      <c r="D42" s="23"/>
      <c r="E42" s="22">
        <v>17081200</v>
      </c>
      <c r="F42" s="22">
        <v>17081200</v>
      </c>
      <c r="G42" s="22">
        <v>17081200</v>
      </c>
    </row>
    <row r="43" ht="29.9" customHeight="1" spans="1:7">
      <c r="A43" s="23"/>
      <c r="B43" s="20" t="s">
        <v>2339</v>
      </c>
      <c r="C43" s="20" t="s">
        <v>793</v>
      </c>
      <c r="D43" s="20" t="s">
        <v>2332</v>
      </c>
      <c r="E43" s="22">
        <v>2165200</v>
      </c>
      <c r="F43" s="22">
        <v>2165200</v>
      </c>
      <c r="G43" s="22">
        <v>2165200</v>
      </c>
    </row>
    <row r="44" ht="29.9" customHeight="1" spans="1:7">
      <c r="A44" s="23"/>
      <c r="B44" s="20" t="s">
        <v>2334</v>
      </c>
      <c r="C44" s="20" t="s">
        <v>816</v>
      </c>
      <c r="D44" s="20" t="s">
        <v>2332</v>
      </c>
      <c r="E44" s="22">
        <v>5570000</v>
      </c>
      <c r="F44" s="22">
        <v>5570000</v>
      </c>
      <c r="G44" s="22">
        <v>5570000</v>
      </c>
    </row>
    <row r="45" ht="29.9" customHeight="1" spans="1:7">
      <c r="A45" s="23"/>
      <c r="B45" s="20" t="s">
        <v>2335</v>
      </c>
      <c r="C45" s="20" t="s">
        <v>818</v>
      </c>
      <c r="D45" s="20" t="s">
        <v>2332</v>
      </c>
      <c r="E45" s="22">
        <v>9286000</v>
      </c>
      <c r="F45" s="22">
        <v>9286000</v>
      </c>
      <c r="G45" s="22">
        <v>9286000</v>
      </c>
    </row>
    <row r="46" ht="29.9" customHeight="1" spans="1:7">
      <c r="A46" s="23"/>
      <c r="B46" s="20" t="s">
        <v>2335</v>
      </c>
      <c r="C46" s="20" t="s">
        <v>814</v>
      </c>
      <c r="D46" s="20" t="s">
        <v>2332</v>
      </c>
      <c r="E46" s="22">
        <v>60000</v>
      </c>
      <c r="F46" s="22">
        <v>60000</v>
      </c>
      <c r="G46" s="22">
        <v>60000</v>
      </c>
    </row>
    <row r="47" ht="29.9" customHeight="1" spans="1:7">
      <c r="A47" s="20" t="s">
        <v>79</v>
      </c>
      <c r="B47" s="23"/>
      <c r="C47" s="23"/>
      <c r="D47" s="23"/>
      <c r="E47" s="22">
        <v>11204700</v>
      </c>
      <c r="F47" s="22">
        <v>11204700</v>
      </c>
      <c r="G47" s="22">
        <v>11204700</v>
      </c>
    </row>
    <row r="48" ht="29.9" customHeight="1" spans="1:7">
      <c r="A48" s="23"/>
      <c r="B48" s="20" t="s">
        <v>2333</v>
      </c>
      <c r="C48" s="20" t="s">
        <v>626</v>
      </c>
      <c r="D48" s="20" t="s">
        <v>2332</v>
      </c>
      <c r="E48" s="22">
        <v>4438300</v>
      </c>
      <c r="F48" s="22">
        <v>4438300</v>
      </c>
      <c r="G48" s="22">
        <v>4438300</v>
      </c>
    </row>
    <row r="49" ht="29.9" customHeight="1" spans="1:7">
      <c r="A49" s="23"/>
      <c r="B49" s="20" t="s">
        <v>2335</v>
      </c>
      <c r="C49" s="20" t="s">
        <v>634</v>
      </c>
      <c r="D49" s="20" t="s">
        <v>2332</v>
      </c>
      <c r="E49" s="22">
        <v>2502800</v>
      </c>
      <c r="F49" s="22">
        <v>2502800</v>
      </c>
      <c r="G49" s="22">
        <v>2502800</v>
      </c>
    </row>
    <row r="50" ht="29.9" customHeight="1" spans="1:7">
      <c r="A50" s="23"/>
      <c r="B50" s="20" t="s">
        <v>2335</v>
      </c>
      <c r="C50" s="20" t="s">
        <v>630</v>
      </c>
      <c r="D50" s="20" t="s">
        <v>2332</v>
      </c>
      <c r="E50" s="22">
        <v>4248200</v>
      </c>
      <c r="F50" s="22">
        <v>4248200</v>
      </c>
      <c r="G50" s="22">
        <v>4248200</v>
      </c>
    </row>
    <row r="51" ht="29.9" customHeight="1" spans="1:7">
      <c r="A51" s="23"/>
      <c r="B51" s="20" t="s">
        <v>2335</v>
      </c>
      <c r="C51" s="20" t="s">
        <v>638</v>
      </c>
      <c r="D51" s="20" t="s">
        <v>2332</v>
      </c>
      <c r="E51" s="22">
        <v>15400</v>
      </c>
      <c r="F51" s="22">
        <v>15400</v>
      </c>
      <c r="G51" s="22">
        <v>15400</v>
      </c>
    </row>
    <row r="52" ht="29.9" customHeight="1" spans="1:7">
      <c r="A52" s="20" t="s">
        <v>81</v>
      </c>
      <c r="B52" s="23"/>
      <c r="C52" s="23"/>
      <c r="D52" s="23"/>
      <c r="E52" s="22">
        <v>3878700</v>
      </c>
      <c r="F52" s="22">
        <v>3878700</v>
      </c>
      <c r="G52" s="22">
        <v>3878700</v>
      </c>
    </row>
    <row r="53" ht="29.9" customHeight="1" spans="1:7">
      <c r="A53" s="23"/>
      <c r="B53" s="20" t="s">
        <v>2333</v>
      </c>
      <c r="C53" s="20" t="s">
        <v>626</v>
      </c>
      <c r="D53" s="20" t="s">
        <v>2332</v>
      </c>
      <c r="E53" s="22">
        <v>2022300</v>
      </c>
      <c r="F53" s="22">
        <v>2022300</v>
      </c>
      <c r="G53" s="22">
        <v>2022300</v>
      </c>
    </row>
    <row r="54" ht="29.9" customHeight="1" spans="1:7">
      <c r="A54" s="23"/>
      <c r="B54" s="20" t="s">
        <v>2335</v>
      </c>
      <c r="C54" s="20" t="s">
        <v>634</v>
      </c>
      <c r="D54" s="20" t="s">
        <v>2332</v>
      </c>
      <c r="E54" s="22">
        <v>1396000</v>
      </c>
      <c r="F54" s="22">
        <v>1396000</v>
      </c>
      <c r="G54" s="22">
        <v>1396000</v>
      </c>
    </row>
    <row r="55" ht="29.9" customHeight="1" spans="1:7">
      <c r="A55" s="23"/>
      <c r="B55" s="20" t="s">
        <v>2335</v>
      </c>
      <c r="C55" s="20" t="s">
        <v>630</v>
      </c>
      <c r="D55" s="20" t="s">
        <v>2332</v>
      </c>
      <c r="E55" s="22">
        <v>460400</v>
      </c>
      <c r="F55" s="22">
        <v>460400</v>
      </c>
      <c r="G55" s="22">
        <v>460400</v>
      </c>
    </row>
    <row r="56" ht="29.9" customHeight="1" spans="1:7">
      <c r="A56" s="20" t="s">
        <v>83</v>
      </c>
      <c r="B56" s="23"/>
      <c r="C56" s="23"/>
      <c r="D56" s="23"/>
      <c r="E56" s="22">
        <v>4906900</v>
      </c>
      <c r="F56" s="22">
        <v>4906900</v>
      </c>
      <c r="G56" s="22">
        <v>4906900</v>
      </c>
    </row>
    <row r="57" ht="29.9" customHeight="1" spans="1:7">
      <c r="A57" s="23"/>
      <c r="B57" s="20" t="s">
        <v>2333</v>
      </c>
      <c r="C57" s="20" t="s">
        <v>626</v>
      </c>
      <c r="D57" s="20" t="s">
        <v>2332</v>
      </c>
      <c r="E57" s="22">
        <v>1110500</v>
      </c>
      <c r="F57" s="22">
        <v>1110500</v>
      </c>
      <c r="G57" s="22">
        <v>1110500</v>
      </c>
    </row>
    <row r="58" ht="29.9" customHeight="1" spans="1:7">
      <c r="A58" s="23"/>
      <c r="B58" s="20" t="s">
        <v>2335</v>
      </c>
      <c r="C58" s="20" t="s">
        <v>634</v>
      </c>
      <c r="D58" s="20" t="s">
        <v>2332</v>
      </c>
      <c r="E58" s="22">
        <v>2997900</v>
      </c>
      <c r="F58" s="22">
        <v>2997900</v>
      </c>
      <c r="G58" s="22">
        <v>2997900</v>
      </c>
    </row>
    <row r="59" ht="29.9" customHeight="1" spans="1:7">
      <c r="A59" s="23"/>
      <c r="B59" s="20" t="s">
        <v>2335</v>
      </c>
      <c r="C59" s="20" t="s">
        <v>630</v>
      </c>
      <c r="D59" s="20" t="s">
        <v>2332</v>
      </c>
      <c r="E59" s="22">
        <v>798500</v>
      </c>
      <c r="F59" s="22">
        <v>798500</v>
      </c>
      <c r="G59" s="22">
        <v>798500</v>
      </c>
    </row>
    <row r="60" ht="29.9" customHeight="1" spans="1:7">
      <c r="A60" s="20" t="s">
        <v>85</v>
      </c>
      <c r="B60" s="23"/>
      <c r="C60" s="23"/>
      <c r="D60" s="23"/>
      <c r="E60" s="22">
        <v>7401100</v>
      </c>
      <c r="F60" s="22">
        <v>7401100</v>
      </c>
      <c r="G60" s="22">
        <v>7401100</v>
      </c>
    </row>
    <row r="61" ht="29.9" customHeight="1" spans="1:7">
      <c r="A61" s="23"/>
      <c r="B61" s="20" t="s">
        <v>2333</v>
      </c>
      <c r="C61" s="20" t="s">
        <v>626</v>
      </c>
      <c r="D61" s="20" t="s">
        <v>2332</v>
      </c>
      <c r="E61" s="22">
        <v>2780000</v>
      </c>
      <c r="F61" s="22">
        <v>2780000</v>
      </c>
      <c r="G61" s="22">
        <v>2780000</v>
      </c>
    </row>
    <row r="62" ht="29.9" customHeight="1" spans="1:7">
      <c r="A62" s="23"/>
      <c r="B62" s="20" t="s">
        <v>2340</v>
      </c>
      <c r="C62" s="20" t="s">
        <v>662</v>
      </c>
      <c r="D62" s="20" t="s">
        <v>2332</v>
      </c>
      <c r="E62" s="22">
        <v>910000</v>
      </c>
      <c r="F62" s="22">
        <v>910000</v>
      </c>
      <c r="G62" s="22">
        <v>910000</v>
      </c>
    </row>
    <row r="63" ht="29.9" customHeight="1" spans="1:7">
      <c r="A63" s="23"/>
      <c r="B63" s="20" t="s">
        <v>2335</v>
      </c>
      <c r="C63" s="20" t="s">
        <v>634</v>
      </c>
      <c r="D63" s="20" t="s">
        <v>2332</v>
      </c>
      <c r="E63" s="22">
        <v>3490000</v>
      </c>
      <c r="F63" s="22">
        <v>3490000</v>
      </c>
      <c r="G63" s="22">
        <v>3490000</v>
      </c>
    </row>
    <row r="64" ht="29.9" customHeight="1" spans="1:7">
      <c r="A64" s="23"/>
      <c r="B64" s="20" t="s">
        <v>2335</v>
      </c>
      <c r="C64" s="20" t="s">
        <v>630</v>
      </c>
      <c r="D64" s="20" t="s">
        <v>2332</v>
      </c>
      <c r="E64" s="22">
        <v>221100</v>
      </c>
      <c r="F64" s="22">
        <v>221100</v>
      </c>
      <c r="G64" s="22">
        <v>221100</v>
      </c>
    </row>
    <row r="65" ht="29.9" customHeight="1" spans="1:7">
      <c r="A65" s="20" t="s">
        <v>87</v>
      </c>
      <c r="B65" s="23"/>
      <c r="C65" s="23"/>
      <c r="D65" s="23"/>
      <c r="E65" s="22">
        <v>4939400</v>
      </c>
      <c r="F65" s="22">
        <v>4939400</v>
      </c>
      <c r="G65" s="22">
        <v>4939400</v>
      </c>
    </row>
    <row r="66" ht="29.9" customHeight="1" spans="1:7">
      <c r="A66" s="23"/>
      <c r="B66" s="20" t="s">
        <v>2333</v>
      </c>
      <c r="C66" s="20" t="s">
        <v>626</v>
      </c>
      <c r="D66" s="20" t="s">
        <v>2332</v>
      </c>
      <c r="E66" s="22">
        <v>1314100</v>
      </c>
      <c r="F66" s="22">
        <v>1314100</v>
      </c>
      <c r="G66" s="22">
        <v>1314100</v>
      </c>
    </row>
    <row r="67" ht="29.9" customHeight="1" spans="1:7">
      <c r="A67" s="23"/>
      <c r="B67" s="20" t="s">
        <v>2335</v>
      </c>
      <c r="C67" s="20" t="s">
        <v>634</v>
      </c>
      <c r="D67" s="20" t="s">
        <v>2332</v>
      </c>
      <c r="E67" s="22">
        <v>3407100</v>
      </c>
      <c r="F67" s="22">
        <v>3407100</v>
      </c>
      <c r="G67" s="22">
        <v>3407100</v>
      </c>
    </row>
    <row r="68" ht="29.9" customHeight="1" spans="1:7">
      <c r="A68" s="23"/>
      <c r="B68" s="20" t="s">
        <v>2335</v>
      </c>
      <c r="C68" s="20" t="s">
        <v>630</v>
      </c>
      <c r="D68" s="20" t="s">
        <v>2332</v>
      </c>
      <c r="E68" s="22">
        <v>218200</v>
      </c>
      <c r="F68" s="22">
        <v>218200</v>
      </c>
      <c r="G68" s="22">
        <v>218200</v>
      </c>
    </row>
    <row r="69" ht="29.9" customHeight="1" spans="1:7">
      <c r="A69" s="20" t="s">
        <v>71</v>
      </c>
      <c r="B69" s="23"/>
      <c r="C69" s="23"/>
      <c r="D69" s="23"/>
      <c r="E69" s="22">
        <v>4831800</v>
      </c>
      <c r="F69" s="22">
        <v>4831800</v>
      </c>
      <c r="G69" s="22">
        <v>4831800</v>
      </c>
    </row>
    <row r="70" ht="29.9" customHeight="1" spans="1:7">
      <c r="A70" s="23"/>
      <c r="B70" s="20" t="s">
        <v>2335</v>
      </c>
      <c r="C70" s="20" t="s">
        <v>767</v>
      </c>
      <c r="D70" s="20" t="s">
        <v>2332</v>
      </c>
      <c r="E70" s="22">
        <v>4800000</v>
      </c>
      <c r="F70" s="22">
        <v>4800000</v>
      </c>
      <c r="G70" s="22">
        <v>4800000</v>
      </c>
    </row>
    <row r="71" ht="29.9" customHeight="1" spans="1:7">
      <c r="A71" s="23"/>
      <c r="B71" s="20" t="s">
        <v>2335</v>
      </c>
      <c r="C71" s="20" t="s">
        <v>775</v>
      </c>
      <c r="D71" s="20" t="s">
        <v>2332</v>
      </c>
      <c r="E71" s="22">
        <v>31800</v>
      </c>
      <c r="F71" s="22">
        <v>31800</v>
      </c>
      <c r="G71" s="22">
        <v>31800</v>
      </c>
    </row>
    <row r="72" ht="18.75" customHeight="1" spans="1:7">
      <c r="A72" s="24" t="s">
        <v>31</v>
      </c>
      <c r="B72" s="25" t="s">
        <v>2341</v>
      </c>
      <c r="C72" s="25"/>
      <c r="D72" s="26"/>
      <c r="E72" s="22">
        <v>1243781200</v>
      </c>
      <c r="F72" s="22">
        <v>1243781200</v>
      </c>
      <c r="G72" s="22">
        <v>1243781200</v>
      </c>
    </row>
  </sheetData>
  <mergeCells count="11">
    <mergeCell ref="A2:G2"/>
    <mergeCell ref="A3:D3"/>
    <mergeCell ref="E4:G4"/>
    <mergeCell ref="A72:D7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30"/>
  <sheetViews>
    <sheetView showZeros="0" workbookViewId="0">
      <selection activeCell="G14" sqref="G14"/>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46"/>
      <c r="J1" s="158"/>
      <c r="R1" s="2" t="s">
        <v>27</v>
      </c>
    </row>
    <row r="2" ht="36" customHeight="1" spans="1:19">
      <c r="A2" s="147" t="s">
        <v>28</v>
      </c>
      <c r="B2" s="27"/>
      <c r="C2" s="27"/>
      <c r="D2" s="27"/>
      <c r="E2" s="27"/>
      <c r="F2" s="27"/>
      <c r="G2" s="27"/>
      <c r="H2" s="27"/>
      <c r="I2" s="27"/>
      <c r="J2" s="44"/>
      <c r="K2" s="27"/>
      <c r="L2" s="27"/>
      <c r="M2" s="27"/>
      <c r="N2" s="27"/>
      <c r="O2" s="27"/>
      <c r="P2" s="27"/>
      <c r="Q2" s="27"/>
      <c r="R2" s="27"/>
      <c r="S2" s="27"/>
    </row>
    <row r="3" ht="20.25" customHeight="1" spans="1:19">
      <c r="A3" s="95" t="str">
        <f>"单位名称："&amp;"云南省林业和草原局"</f>
        <v>单位名称：云南省林业和草原局</v>
      </c>
      <c r="B3" s="6"/>
      <c r="C3" s="6"/>
      <c r="D3" s="6"/>
      <c r="E3" s="6"/>
      <c r="F3" s="6"/>
      <c r="G3" s="6"/>
      <c r="H3" s="6"/>
      <c r="I3" s="6"/>
      <c r="J3" s="159"/>
      <c r="K3" s="6"/>
      <c r="L3" s="6"/>
      <c r="M3" s="6"/>
      <c r="N3" s="7"/>
      <c r="O3" s="7"/>
      <c r="P3" s="7"/>
      <c r="Q3" s="7"/>
      <c r="R3" s="7" t="s">
        <v>2</v>
      </c>
      <c r="S3" s="7" t="s">
        <v>2</v>
      </c>
    </row>
    <row r="4" ht="18.75" customHeight="1" spans="1:19">
      <c r="A4" s="148" t="s">
        <v>29</v>
      </c>
      <c r="B4" s="149" t="s">
        <v>30</v>
      </c>
      <c r="C4" s="149" t="s">
        <v>31</v>
      </c>
      <c r="D4" s="150" t="s">
        <v>32</v>
      </c>
      <c r="E4" s="151"/>
      <c r="F4" s="151"/>
      <c r="G4" s="151"/>
      <c r="H4" s="151"/>
      <c r="I4" s="151"/>
      <c r="J4" s="160"/>
      <c r="K4" s="151"/>
      <c r="L4" s="151"/>
      <c r="M4" s="151"/>
      <c r="N4" s="161"/>
      <c r="O4" s="161" t="s">
        <v>20</v>
      </c>
      <c r="P4" s="161"/>
      <c r="Q4" s="161"/>
      <c r="R4" s="161"/>
      <c r="S4" s="161"/>
    </row>
    <row r="5" ht="18" customHeight="1" spans="1:19">
      <c r="A5" s="152"/>
      <c r="B5" s="153"/>
      <c r="C5" s="153"/>
      <c r="D5" s="153" t="s">
        <v>33</v>
      </c>
      <c r="E5" s="153" t="s">
        <v>34</v>
      </c>
      <c r="F5" s="153" t="s">
        <v>35</v>
      </c>
      <c r="G5" s="153" t="s">
        <v>36</v>
      </c>
      <c r="H5" s="153" t="s">
        <v>37</v>
      </c>
      <c r="I5" s="162" t="s">
        <v>38</v>
      </c>
      <c r="J5" s="163"/>
      <c r="K5" s="162" t="s">
        <v>39</v>
      </c>
      <c r="L5" s="162" t="s">
        <v>40</v>
      </c>
      <c r="M5" s="162" t="s">
        <v>41</v>
      </c>
      <c r="N5" s="164" t="s">
        <v>42</v>
      </c>
      <c r="O5" s="165" t="s">
        <v>33</v>
      </c>
      <c r="P5" s="165" t="s">
        <v>34</v>
      </c>
      <c r="Q5" s="165" t="s">
        <v>35</v>
      </c>
      <c r="R5" s="165" t="s">
        <v>36</v>
      </c>
      <c r="S5" s="165" t="s">
        <v>43</v>
      </c>
    </row>
    <row r="6" ht="29.25" customHeight="1" spans="1:19">
      <c r="A6" s="154"/>
      <c r="B6" s="155"/>
      <c r="C6" s="155"/>
      <c r="D6" s="155"/>
      <c r="E6" s="155"/>
      <c r="F6" s="155"/>
      <c r="G6" s="155"/>
      <c r="H6" s="155"/>
      <c r="I6" s="166" t="s">
        <v>33</v>
      </c>
      <c r="J6" s="166" t="s">
        <v>44</v>
      </c>
      <c r="K6" s="166" t="s">
        <v>39</v>
      </c>
      <c r="L6" s="166" t="s">
        <v>40</v>
      </c>
      <c r="M6" s="166" t="s">
        <v>41</v>
      </c>
      <c r="N6" s="166" t="s">
        <v>42</v>
      </c>
      <c r="O6" s="166"/>
      <c r="P6" s="166"/>
      <c r="Q6" s="166"/>
      <c r="R6" s="166"/>
      <c r="S6" s="166"/>
    </row>
    <row r="7" ht="16.5" customHeight="1" spans="1:19">
      <c r="A7" s="130">
        <v>1</v>
      </c>
      <c r="B7" s="19">
        <v>2</v>
      </c>
      <c r="C7" s="19">
        <v>3</v>
      </c>
      <c r="D7" s="19">
        <v>4</v>
      </c>
      <c r="E7" s="130">
        <v>5</v>
      </c>
      <c r="F7" s="19">
        <v>6</v>
      </c>
      <c r="G7" s="19">
        <v>7</v>
      </c>
      <c r="H7" s="130">
        <v>8</v>
      </c>
      <c r="I7" s="19">
        <v>9</v>
      </c>
      <c r="J7" s="30">
        <v>10</v>
      </c>
      <c r="K7" s="30">
        <v>11</v>
      </c>
      <c r="L7" s="167">
        <v>12</v>
      </c>
      <c r="M7" s="30">
        <v>13</v>
      </c>
      <c r="N7" s="30">
        <v>14</v>
      </c>
      <c r="O7" s="30">
        <v>15</v>
      </c>
      <c r="P7" s="30">
        <v>16</v>
      </c>
      <c r="Q7" s="30">
        <v>17</v>
      </c>
      <c r="R7" s="30">
        <v>18</v>
      </c>
      <c r="S7" s="30">
        <v>19</v>
      </c>
    </row>
    <row r="8" ht="31.4" customHeight="1" spans="1:19">
      <c r="A8" s="29" t="s">
        <v>45</v>
      </c>
      <c r="B8" s="29" t="s">
        <v>46</v>
      </c>
      <c r="C8" s="22">
        <v>611589719.49</v>
      </c>
      <c r="D8" s="122">
        <v>486210577.06</v>
      </c>
      <c r="E8" s="94">
        <v>432489415.86</v>
      </c>
      <c r="F8" s="94"/>
      <c r="G8" s="94"/>
      <c r="H8" s="94"/>
      <c r="I8" s="94">
        <v>53721161.2</v>
      </c>
      <c r="J8" s="94">
        <v>39683950</v>
      </c>
      <c r="K8" s="94"/>
      <c r="L8" s="94"/>
      <c r="M8" s="94"/>
      <c r="N8" s="94">
        <v>14037211.2</v>
      </c>
      <c r="O8" s="94">
        <v>125379142.43</v>
      </c>
      <c r="P8" s="94">
        <v>80203642.43</v>
      </c>
      <c r="Q8" s="94"/>
      <c r="R8" s="94"/>
      <c r="S8" s="94">
        <v>45175500</v>
      </c>
    </row>
    <row r="9" ht="31.4" customHeight="1" spans="1:19">
      <c r="A9" s="63" t="s">
        <v>47</v>
      </c>
      <c r="B9" s="63" t="s">
        <v>48</v>
      </c>
      <c r="C9" s="22">
        <v>22509757.64</v>
      </c>
      <c r="D9" s="122">
        <v>22405056.14</v>
      </c>
      <c r="E9" s="94">
        <v>22405056.14</v>
      </c>
      <c r="F9" s="94"/>
      <c r="G9" s="94"/>
      <c r="H9" s="94"/>
      <c r="I9" s="94"/>
      <c r="J9" s="94"/>
      <c r="K9" s="94"/>
      <c r="L9" s="94"/>
      <c r="M9" s="94"/>
      <c r="N9" s="94"/>
      <c r="O9" s="94">
        <v>104701.5</v>
      </c>
      <c r="P9" s="94">
        <v>104701.5</v>
      </c>
      <c r="Q9" s="94"/>
      <c r="R9" s="94"/>
      <c r="S9" s="94"/>
    </row>
    <row r="10" ht="31.4" customHeight="1" spans="1:19">
      <c r="A10" s="63" t="s">
        <v>49</v>
      </c>
      <c r="B10" s="63" t="s">
        <v>46</v>
      </c>
      <c r="C10" s="22">
        <v>133124050.27</v>
      </c>
      <c r="D10" s="122">
        <v>117489637.62</v>
      </c>
      <c r="E10" s="94">
        <v>117489637.62</v>
      </c>
      <c r="F10" s="94"/>
      <c r="G10" s="94"/>
      <c r="H10" s="94"/>
      <c r="I10" s="94"/>
      <c r="J10" s="94"/>
      <c r="K10" s="94"/>
      <c r="L10" s="94"/>
      <c r="M10" s="94"/>
      <c r="N10" s="94"/>
      <c r="O10" s="94">
        <v>15634412.65</v>
      </c>
      <c r="P10" s="94">
        <v>15634412.65</v>
      </c>
      <c r="Q10" s="94"/>
      <c r="R10" s="94"/>
      <c r="S10" s="94"/>
    </row>
    <row r="11" ht="31.4" customHeight="1" spans="1:19">
      <c r="A11" s="63" t="s">
        <v>50</v>
      </c>
      <c r="B11" s="63" t="s">
        <v>51</v>
      </c>
      <c r="C11" s="22">
        <v>3435025.72</v>
      </c>
      <c r="D11" s="122">
        <v>3435025.72</v>
      </c>
      <c r="E11" s="94">
        <v>3435025.72</v>
      </c>
      <c r="F11" s="94"/>
      <c r="G11" s="94"/>
      <c r="H11" s="94"/>
      <c r="I11" s="94"/>
      <c r="J11" s="94"/>
      <c r="K11" s="94"/>
      <c r="L11" s="94"/>
      <c r="M11" s="94"/>
      <c r="N11" s="94"/>
      <c r="O11" s="94"/>
      <c r="P11" s="94"/>
      <c r="Q11" s="94"/>
      <c r="R11" s="94"/>
      <c r="S11" s="94"/>
    </row>
    <row r="12" ht="31.4" customHeight="1" spans="1:19">
      <c r="A12" s="63" t="s">
        <v>52</v>
      </c>
      <c r="B12" s="63" t="s">
        <v>53</v>
      </c>
      <c r="C12" s="22">
        <v>1601289.08</v>
      </c>
      <c r="D12" s="122">
        <v>1601289.08</v>
      </c>
      <c r="E12" s="94">
        <v>1601289.08</v>
      </c>
      <c r="F12" s="94"/>
      <c r="G12" s="94"/>
      <c r="H12" s="94"/>
      <c r="I12" s="94"/>
      <c r="J12" s="94"/>
      <c r="K12" s="94"/>
      <c r="L12" s="94"/>
      <c r="M12" s="94"/>
      <c r="N12" s="94"/>
      <c r="O12" s="94"/>
      <c r="P12" s="94"/>
      <c r="Q12" s="94"/>
      <c r="R12" s="94"/>
      <c r="S12" s="94"/>
    </row>
    <row r="13" ht="31.4" customHeight="1" spans="1:19">
      <c r="A13" s="63" t="s">
        <v>54</v>
      </c>
      <c r="B13" s="63" t="s">
        <v>55</v>
      </c>
      <c r="C13" s="22">
        <v>33175056.94</v>
      </c>
      <c r="D13" s="122">
        <v>8775021.27</v>
      </c>
      <c r="E13" s="94">
        <v>8775021.27</v>
      </c>
      <c r="F13" s="94"/>
      <c r="G13" s="94"/>
      <c r="H13" s="94"/>
      <c r="I13" s="94"/>
      <c r="J13" s="94"/>
      <c r="K13" s="94"/>
      <c r="L13" s="94"/>
      <c r="M13" s="94"/>
      <c r="N13" s="94"/>
      <c r="O13" s="94">
        <v>24400035.67</v>
      </c>
      <c r="P13" s="94">
        <v>24400035.67</v>
      </c>
      <c r="Q13" s="94"/>
      <c r="R13" s="94"/>
      <c r="S13" s="94"/>
    </row>
    <row r="14" ht="31.4" customHeight="1" spans="1:19">
      <c r="A14" s="63" t="s">
        <v>56</v>
      </c>
      <c r="B14" s="63" t="s">
        <v>57</v>
      </c>
      <c r="C14" s="22">
        <v>4403888.35</v>
      </c>
      <c r="D14" s="122">
        <v>4250525.11</v>
      </c>
      <c r="E14" s="94">
        <v>4250525.11</v>
      </c>
      <c r="F14" s="94"/>
      <c r="G14" s="94"/>
      <c r="H14" s="94"/>
      <c r="I14" s="94"/>
      <c r="J14" s="94"/>
      <c r="K14" s="94"/>
      <c r="L14" s="94"/>
      <c r="M14" s="94"/>
      <c r="N14" s="94"/>
      <c r="O14" s="94">
        <v>153363.24</v>
      </c>
      <c r="P14" s="94">
        <v>153363.24</v>
      </c>
      <c r="Q14" s="94"/>
      <c r="R14" s="94"/>
      <c r="S14" s="94"/>
    </row>
    <row r="15" ht="31.4" customHeight="1" spans="1:19">
      <c r="A15" s="63" t="s">
        <v>58</v>
      </c>
      <c r="B15" s="63" t="s">
        <v>59</v>
      </c>
      <c r="C15" s="22">
        <v>30543561.41</v>
      </c>
      <c r="D15" s="122">
        <v>17496613.59</v>
      </c>
      <c r="E15" s="94">
        <v>5559513.59</v>
      </c>
      <c r="F15" s="94"/>
      <c r="G15" s="94"/>
      <c r="H15" s="94"/>
      <c r="I15" s="94">
        <v>11937100</v>
      </c>
      <c r="J15" s="94">
        <v>2780000</v>
      </c>
      <c r="K15" s="94"/>
      <c r="L15" s="94"/>
      <c r="M15" s="94"/>
      <c r="N15" s="94">
        <v>9157100</v>
      </c>
      <c r="O15" s="94">
        <v>13046947.82</v>
      </c>
      <c r="P15" s="94">
        <v>13046947.82</v>
      </c>
      <c r="Q15" s="94"/>
      <c r="R15" s="94"/>
      <c r="S15" s="94"/>
    </row>
    <row r="16" ht="31.4" customHeight="1" spans="1:19">
      <c r="A16" s="63" t="s">
        <v>60</v>
      </c>
      <c r="B16" s="63" t="s">
        <v>61</v>
      </c>
      <c r="C16" s="22">
        <v>7316133.67</v>
      </c>
      <c r="D16" s="122">
        <v>7266133.67</v>
      </c>
      <c r="E16" s="94">
        <v>4736022.47</v>
      </c>
      <c r="F16" s="94"/>
      <c r="G16" s="94"/>
      <c r="H16" s="94"/>
      <c r="I16" s="94">
        <v>2530111.2</v>
      </c>
      <c r="J16" s="94">
        <v>200000</v>
      </c>
      <c r="K16" s="94"/>
      <c r="L16" s="94"/>
      <c r="M16" s="94"/>
      <c r="N16" s="94">
        <v>2330111.2</v>
      </c>
      <c r="O16" s="94">
        <v>50000</v>
      </c>
      <c r="P16" s="94"/>
      <c r="Q16" s="94"/>
      <c r="R16" s="94"/>
      <c r="S16" s="94">
        <v>50000</v>
      </c>
    </row>
    <row r="17" ht="31.4" customHeight="1" spans="1:19">
      <c r="A17" s="63" t="s">
        <v>62</v>
      </c>
      <c r="B17" s="63" t="s">
        <v>63</v>
      </c>
      <c r="C17" s="22">
        <v>8182693.02</v>
      </c>
      <c r="D17" s="122">
        <v>7435080.06</v>
      </c>
      <c r="E17" s="94">
        <v>7435080.06</v>
      </c>
      <c r="F17" s="94"/>
      <c r="G17" s="94"/>
      <c r="H17" s="94"/>
      <c r="I17" s="94"/>
      <c r="J17" s="94"/>
      <c r="K17" s="94"/>
      <c r="L17" s="94"/>
      <c r="M17" s="94"/>
      <c r="N17" s="94"/>
      <c r="O17" s="94">
        <v>747612.96</v>
      </c>
      <c r="P17" s="94">
        <v>747612.96</v>
      </c>
      <c r="Q17" s="94"/>
      <c r="R17" s="94"/>
      <c r="S17" s="94"/>
    </row>
    <row r="18" ht="31.4" customHeight="1" spans="1:19">
      <c r="A18" s="63" t="s">
        <v>64</v>
      </c>
      <c r="B18" s="63" t="s">
        <v>65</v>
      </c>
      <c r="C18" s="22">
        <v>1204614.78</v>
      </c>
      <c r="D18" s="122">
        <v>1204614.78</v>
      </c>
      <c r="E18" s="94">
        <v>1204614.78</v>
      </c>
      <c r="F18" s="94"/>
      <c r="G18" s="94"/>
      <c r="H18" s="94"/>
      <c r="I18" s="94"/>
      <c r="J18" s="94"/>
      <c r="K18" s="94"/>
      <c r="L18" s="94"/>
      <c r="M18" s="94"/>
      <c r="N18" s="94"/>
      <c r="O18" s="94"/>
      <c r="P18" s="94"/>
      <c r="Q18" s="94"/>
      <c r="R18" s="94"/>
      <c r="S18" s="94"/>
    </row>
    <row r="19" ht="31.4" customHeight="1" spans="1:19">
      <c r="A19" s="63" t="s">
        <v>66</v>
      </c>
      <c r="B19" s="63" t="s">
        <v>67</v>
      </c>
      <c r="C19" s="22">
        <v>1211127.94</v>
      </c>
      <c r="D19" s="122">
        <v>1211127.94</v>
      </c>
      <c r="E19" s="94">
        <v>1211127.94</v>
      </c>
      <c r="F19" s="94"/>
      <c r="G19" s="94"/>
      <c r="H19" s="94"/>
      <c r="I19" s="94"/>
      <c r="J19" s="94"/>
      <c r="K19" s="94"/>
      <c r="L19" s="94"/>
      <c r="M19" s="94"/>
      <c r="N19" s="94"/>
      <c r="O19" s="94"/>
      <c r="P19" s="94"/>
      <c r="Q19" s="94"/>
      <c r="R19" s="94"/>
      <c r="S19" s="94"/>
    </row>
    <row r="20" ht="31.4" customHeight="1" spans="1:19">
      <c r="A20" s="63" t="s">
        <v>68</v>
      </c>
      <c r="B20" s="63" t="s">
        <v>69</v>
      </c>
      <c r="C20" s="22">
        <v>8634849.06</v>
      </c>
      <c r="D20" s="122">
        <v>8094230.37</v>
      </c>
      <c r="E20" s="94">
        <v>5644230.37</v>
      </c>
      <c r="F20" s="94"/>
      <c r="G20" s="94"/>
      <c r="H20" s="94"/>
      <c r="I20" s="94">
        <v>2450000</v>
      </c>
      <c r="J20" s="94"/>
      <c r="K20" s="94"/>
      <c r="L20" s="94"/>
      <c r="M20" s="94"/>
      <c r="N20" s="94">
        <v>2450000</v>
      </c>
      <c r="O20" s="94">
        <v>540618.69</v>
      </c>
      <c r="P20" s="94">
        <v>35618.69</v>
      </c>
      <c r="Q20" s="94"/>
      <c r="R20" s="94"/>
      <c r="S20" s="94">
        <v>505000</v>
      </c>
    </row>
    <row r="21" ht="31.4" customHeight="1" spans="1:19">
      <c r="A21" s="29" t="s">
        <v>70</v>
      </c>
      <c r="B21" s="29" t="s">
        <v>71</v>
      </c>
      <c r="C21" s="22">
        <v>112766840.54</v>
      </c>
      <c r="D21" s="122">
        <v>64291384.51</v>
      </c>
      <c r="E21" s="94">
        <v>50547584.51</v>
      </c>
      <c r="F21" s="94"/>
      <c r="G21" s="94"/>
      <c r="H21" s="94"/>
      <c r="I21" s="94">
        <v>13743800</v>
      </c>
      <c r="J21" s="94">
        <v>13643800</v>
      </c>
      <c r="K21" s="94"/>
      <c r="L21" s="94"/>
      <c r="M21" s="94"/>
      <c r="N21" s="94">
        <v>100000</v>
      </c>
      <c r="O21" s="94">
        <v>48475456.03</v>
      </c>
      <c r="P21" s="94">
        <v>15475456.03</v>
      </c>
      <c r="Q21" s="94"/>
      <c r="R21" s="94"/>
      <c r="S21" s="94">
        <v>33000000</v>
      </c>
    </row>
    <row r="22" ht="31.4" customHeight="1" spans="1:19">
      <c r="A22" s="29" t="s">
        <v>72</v>
      </c>
      <c r="B22" s="29" t="s">
        <v>73</v>
      </c>
      <c r="C22" s="22">
        <v>3431881.29</v>
      </c>
      <c r="D22" s="122">
        <v>2437278.97</v>
      </c>
      <c r="E22" s="94">
        <v>1608478.97</v>
      </c>
      <c r="F22" s="94"/>
      <c r="G22" s="94"/>
      <c r="H22" s="94"/>
      <c r="I22" s="94">
        <v>828800</v>
      </c>
      <c r="J22" s="94">
        <v>828800</v>
      </c>
      <c r="K22" s="94"/>
      <c r="L22" s="94"/>
      <c r="M22" s="94"/>
      <c r="N22" s="94"/>
      <c r="O22" s="94">
        <v>994602.32</v>
      </c>
      <c r="P22" s="94">
        <v>194602.32</v>
      </c>
      <c r="Q22" s="94"/>
      <c r="R22" s="94"/>
      <c r="S22" s="94">
        <v>800000</v>
      </c>
    </row>
    <row r="23" ht="31.4" customHeight="1" spans="1:19">
      <c r="A23" s="29" t="s">
        <v>74</v>
      </c>
      <c r="B23" s="29" t="s">
        <v>75</v>
      </c>
      <c r="C23" s="22">
        <v>6050034.3</v>
      </c>
      <c r="D23" s="122">
        <v>3229534.3</v>
      </c>
      <c r="E23" s="94">
        <v>2729534.3</v>
      </c>
      <c r="F23" s="94"/>
      <c r="G23" s="94"/>
      <c r="H23" s="94"/>
      <c r="I23" s="94">
        <v>500000</v>
      </c>
      <c r="J23" s="94">
        <v>500000</v>
      </c>
      <c r="K23" s="94"/>
      <c r="L23" s="94"/>
      <c r="M23" s="94"/>
      <c r="N23" s="94"/>
      <c r="O23" s="94">
        <v>2820500</v>
      </c>
      <c r="P23" s="94"/>
      <c r="Q23" s="94"/>
      <c r="R23" s="94"/>
      <c r="S23" s="94">
        <v>2820500</v>
      </c>
    </row>
    <row r="24" ht="31.4" customHeight="1" spans="1:19">
      <c r="A24" s="29" t="s">
        <v>76</v>
      </c>
      <c r="B24" s="29" t="s">
        <v>77</v>
      </c>
      <c r="C24" s="22">
        <v>6195210.54</v>
      </c>
      <c r="D24" s="122">
        <v>4867415.94</v>
      </c>
      <c r="E24" s="94">
        <v>2353515.94</v>
      </c>
      <c r="F24" s="94"/>
      <c r="G24" s="94"/>
      <c r="H24" s="94"/>
      <c r="I24" s="94">
        <v>2513900</v>
      </c>
      <c r="J24" s="94">
        <v>2513900</v>
      </c>
      <c r="K24" s="94"/>
      <c r="L24" s="94"/>
      <c r="M24" s="94"/>
      <c r="N24" s="94"/>
      <c r="O24" s="94">
        <v>1327794.6</v>
      </c>
      <c r="P24" s="94">
        <v>327794.6</v>
      </c>
      <c r="Q24" s="94"/>
      <c r="R24" s="94"/>
      <c r="S24" s="94">
        <v>1000000</v>
      </c>
    </row>
    <row r="25" ht="31.4" customHeight="1" spans="1:19">
      <c r="A25" s="29" t="s">
        <v>78</v>
      </c>
      <c r="B25" s="29" t="s">
        <v>79</v>
      </c>
      <c r="C25" s="22">
        <v>103449558.23</v>
      </c>
      <c r="D25" s="122">
        <v>87829417.28</v>
      </c>
      <c r="E25" s="94">
        <v>79429417.28</v>
      </c>
      <c r="F25" s="94"/>
      <c r="G25" s="94"/>
      <c r="H25" s="94"/>
      <c r="I25" s="94">
        <v>8400000</v>
      </c>
      <c r="J25" s="94">
        <v>8400000</v>
      </c>
      <c r="K25" s="94"/>
      <c r="L25" s="94"/>
      <c r="M25" s="94"/>
      <c r="N25" s="94"/>
      <c r="O25" s="94">
        <v>15620140.95</v>
      </c>
      <c r="P25" s="94">
        <v>8620140.95</v>
      </c>
      <c r="Q25" s="94"/>
      <c r="R25" s="94"/>
      <c r="S25" s="94">
        <v>7000000</v>
      </c>
    </row>
    <row r="26" ht="31.4" customHeight="1" spans="1:19">
      <c r="A26" s="29" t="s">
        <v>80</v>
      </c>
      <c r="B26" s="29" t="s">
        <v>81</v>
      </c>
      <c r="C26" s="22">
        <v>31619047.78</v>
      </c>
      <c r="D26" s="122">
        <v>31610246.77</v>
      </c>
      <c r="E26" s="94">
        <v>26940746.77</v>
      </c>
      <c r="F26" s="94"/>
      <c r="G26" s="94"/>
      <c r="H26" s="94"/>
      <c r="I26" s="94">
        <v>4669500</v>
      </c>
      <c r="J26" s="94">
        <v>4669500</v>
      </c>
      <c r="K26" s="94"/>
      <c r="L26" s="94"/>
      <c r="M26" s="94"/>
      <c r="N26" s="94"/>
      <c r="O26" s="94">
        <v>8801.01</v>
      </c>
      <c r="P26" s="94">
        <v>8801.01</v>
      </c>
      <c r="Q26" s="94"/>
      <c r="R26" s="94"/>
      <c r="S26" s="94"/>
    </row>
    <row r="27" ht="31.4" customHeight="1" spans="1:19">
      <c r="A27" s="29" t="s">
        <v>82</v>
      </c>
      <c r="B27" s="29" t="s">
        <v>83</v>
      </c>
      <c r="C27" s="22">
        <v>25112496.24</v>
      </c>
      <c r="D27" s="122">
        <v>24477573.66</v>
      </c>
      <c r="E27" s="94">
        <v>22104073.66</v>
      </c>
      <c r="F27" s="94"/>
      <c r="G27" s="94"/>
      <c r="H27" s="94"/>
      <c r="I27" s="94">
        <v>2373500</v>
      </c>
      <c r="J27" s="94">
        <v>2373500</v>
      </c>
      <c r="K27" s="94"/>
      <c r="L27" s="94"/>
      <c r="M27" s="94"/>
      <c r="N27" s="94"/>
      <c r="O27" s="94">
        <v>634922.58</v>
      </c>
      <c r="P27" s="94">
        <v>634922.58</v>
      </c>
      <c r="Q27" s="94"/>
      <c r="R27" s="94"/>
      <c r="S27" s="94"/>
    </row>
    <row r="28" ht="31.4" customHeight="1" spans="1:19">
      <c r="A28" s="29" t="s">
        <v>84</v>
      </c>
      <c r="B28" s="29" t="s">
        <v>85</v>
      </c>
      <c r="C28" s="22">
        <v>32820100.54</v>
      </c>
      <c r="D28" s="122">
        <v>32246067.74</v>
      </c>
      <c r="E28" s="94">
        <v>29971617.74</v>
      </c>
      <c r="F28" s="94"/>
      <c r="G28" s="94"/>
      <c r="H28" s="94"/>
      <c r="I28" s="94">
        <v>2274450</v>
      </c>
      <c r="J28" s="94">
        <v>2274450</v>
      </c>
      <c r="K28" s="94"/>
      <c r="L28" s="94"/>
      <c r="M28" s="94"/>
      <c r="N28" s="94"/>
      <c r="O28" s="94">
        <v>574032.8</v>
      </c>
      <c r="P28" s="94">
        <v>574032.8</v>
      </c>
      <c r="Q28" s="94"/>
      <c r="R28" s="94"/>
      <c r="S28" s="94"/>
    </row>
    <row r="29" ht="31.4" customHeight="1" spans="1:19">
      <c r="A29" s="29" t="s">
        <v>86</v>
      </c>
      <c r="B29" s="29" t="s">
        <v>87</v>
      </c>
      <c r="C29" s="22">
        <v>34802502.15</v>
      </c>
      <c r="D29" s="122">
        <v>34557302.54</v>
      </c>
      <c r="E29" s="94">
        <v>33057302.54</v>
      </c>
      <c r="F29" s="94"/>
      <c r="G29" s="94"/>
      <c r="H29" s="94"/>
      <c r="I29" s="94">
        <v>1500000</v>
      </c>
      <c r="J29" s="94">
        <v>1500000</v>
      </c>
      <c r="K29" s="94"/>
      <c r="L29" s="94"/>
      <c r="M29" s="94"/>
      <c r="N29" s="94"/>
      <c r="O29" s="94">
        <v>245199.61</v>
      </c>
      <c r="P29" s="94">
        <v>245199.61</v>
      </c>
      <c r="Q29" s="94"/>
      <c r="R29" s="94"/>
      <c r="S29" s="94"/>
    </row>
    <row r="30" ht="16.5" customHeight="1" spans="1:19">
      <c r="A30" s="156" t="s">
        <v>31</v>
      </c>
      <c r="B30" s="157"/>
      <c r="C30" s="122">
        <v>611589719.49</v>
      </c>
      <c r="D30" s="122">
        <v>486210577.06</v>
      </c>
      <c r="E30" s="94">
        <v>432489415.86</v>
      </c>
      <c r="F30" s="94"/>
      <c r="G30" s="94"/>
      <c r="H30" s="94"/>
      <c r="I30" s="94">
        <v>53721161.2</v>
      </c>
      <c r="J30" s="94">
        <v>39683950</v>
      </c>
      <c r="K30" s="94"/>
      <c r="L30" s="94"/>
      <c r="M30" s="94"/>
      <c r="N30" s="94">
        <v>14037211.2</v>
      </c>
      <c r="O30" s="94">
        <v>125379142.43</v>
      </c>
      <c r="P30" s="94">
        <v>80203642.43</v>
      </c>
      <c r="Q30" s="94"/>
      <c r="R30" s="94"/>
      <c r="S30" s="94">
        <v>45175500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67"/>
  <sheetViews>
    <sheetView showZeros="0" workbookViewId="0">
      <selection activeCell="D26" sqref="D26"/>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5" t="s">
        <v>88</v>
      </c>
    </row>
    <row r="2" ht="28.5" customHeight="1" spans="1:15">
      <c r="A2" s="27" t="s">
        <v>89</v>
      </c>
      <c r="B2" s="27"/>
      <c r="C2" s="27"/>
      <c r="D2" s="27"/>
      <c r="E2" s="27"/>
      <c r="F2" s="27"/>
      <c r="G2" s="27"/>
      <c r="H2" s="27"/>
      <c r="I2" s="27"/>
      <c r="J2" s="27"/>
      <c r="K2" s="27"/>
      <c r="L2" s="27"/>
      <c r="M2" s="27"/>
      <c r="N2" s="27"/>
      <c r="O2" s="27"/>
    </row>
    <row r="3" ht="15" customHeight="1" spans="1:15">
      <c r="A3" s="103" t="str">
        <f>"单位名称："&amp;"云南省林业和草原局"</f>
        <v>单位名称：云南省林业和草原局</v>
      </c>
      <c r="B3" s="104"/>
      <c r="C3" s="58"/>
      <c r="D3" s="58"/>
      <c r="E3" s="58"/>
      <c r="F3" s="58"/>
      <c r="G3" s="6"/>
      <c r="H3" s="58"/>
      <c r="I3" s="58"/>
      <c r="J3" s="6"/>
      <c r="K3" s="58"/>
      <c r="L3" s="58"/>
      <c r="M3" s="6"/>
      <c r="N3" s="6"/>
      <c r="O3" s="105" t="s">
        <v>2</v>
      </c>
    </row>
    <row r="4" ht="18.75" customHeight="1" spans="1:15">
      <c r="A4" s="9" t="s">
        <v>90</v>
      </c>
      <c r="B4" s="9" t="s">
        <v>91</v>
      </c>
      <c r="C4" s="15" t="s">
        <v>31</v>
      </c>
      <c r="D4" s="62" t="s">
        <v>34</v>
      </c>
      <c r="E4" s="62"/>
      <c r="F4" s="62"/>
      <c r="G4" s="145" t="s">
        <v>35</v>
      </c>
      <c r="H4" s="9" t="s">
        <v>36</v>
      </c>
      <c r="I4" s="9" t="s">
        <v>92</v>
      </c>
      <c r="J4" s="10" t="s">
        <v>93</v>
      </c>
      <c r="K4" s="70" t="s">
        <v>94</v>
      </c>
      <c r="L4" s="70" t="s">
        <v>95</v>
      </c>
      <c r="M4" s="70" t="s">
        <v>96</v>
      </c>
      <c r="N4" s="70" t="s">
        <v>97</v>
      </c>
      <c r="O4" s="89" t="s">
        <v>98</v>
      </c>
    </row>
    <row r="5" ht="30" customHeight="1" spans="1:15">
      <c r="A5" s="18"/>
      <c r="B5" s="18"/>
      <c r="C5" s="18"/>
      <c r="D5" s="62" t="s">
        <v>33</v>
      </c>
      <c r="E5" s="62" t="s">
        <v>99</v>
      </c>
      <c r="F5" s="62" t="s">
        <v>100</v>
      </c>
      <c r="G5" s="18"/>
      <c r="H5" s="18"/>
      <c r="I5" s="18"/>
      <c r="J5" s="62" t="s">
        <v>33</v>
      </c>
      <c r="K5" s="93" t="s">
        <v>94</v>
      </c>
      <c r="L5" s="93" t="s">
        <v>95</v>
      </c>
      <c r="M5" s="93" t="s">
        <v>96</v>
      </c>
      <c r="N5" s="93" t="s">
        <v>97</v>
      </c>
      <c r="O5" s="93" t="s">
        <v>98</v>
      </c>
    </row>
    <row r="6" ht="16.5" customHeight="1" spans="1:15">
      <c r="A6" s="62">
        <v>1</v>
      </c>
      <c r="B6" s="62">
        <v>2</v>
      </c>
      <c r="C6" s="62">
        <v>3</v>
      </c>
      <c r="D6" s="62">
        <v>4</v>
      </c>
      <c r="E6" s="62">
        <v>5</v>
      </c>
      <c r="F6" s="62">
        <v>6</v>
      </c>
      <c r="G6" s="62">
        <v>7</v>
      </c>
      <c r="H6" s="46">
        <v>8</v>
      </c>
      <c r="I6" s="46">
        <v>9</v>
      </c>
      <c r="J6" s="46">
        <v>10</v>
      </c>
      <c r="K6" s="46">
        <v>11</v>
      </c>
      <c r="L6" s="46">
        <v>12</v>
      </c>
      <c r="M6" s="46">
        <v>13</v>
      </c>
      <c r="N6" s="46">
        <v>14</v>
      </c>
      <c r="O6" s="62">
        <v>15</v>
      </c>
    </row>
    <row r="7" ht="20.25" customHeight="1" spans="1:15">
      <c r="A7" s="29" t="s">
        <v>101</v>
      </c>
      <c r="B7" s="29" t="s">
        <v>102</v>
      </c>
      <c r="C7" s="122">
        <v>127611603.43</v>
      </c>
      <c r="D7" s="122">
        <v>53214353.43</v>
      </c>
      <c r="E7" s="122">
        <v>38385080.03</v>
      </c>
      <c r="F7" s="122">
        <v>14829273.4</v>
      </c>
      <c r="G7" s="94"/>
      <c r="H7" s="122"/>
      <c r="I7" s="122"/>
      <c r="J7" s="122">
        <v>74397250</v>
      </c>
      <c r="K7" s="122">
        <v>74297250</v>
      </c>
      <c r="L7" s="122"/>
      <c r="M7" s="94"/>
      <c r="N7" s="122"/>
      <c r="O7" s="122">
        <v>100000</v>
      </c>
    </row>
    <row r="8" ht="20.25" customHeight="1" spans="1:15">
      <c r="A8" s="63" t="s">
        <v>103</v>
      </c>
      <c r="B8" s="63" t="s">
        <v>104</v>
      </c>
      <c r="C8" s="122">
        <v>837795.22</v>
      </c>
      <c r="D8" s="122">
        <v>837795.22</v>
      </c>
      <c r="E8" s="122"/>
      <c r="F8" s="122">
        <v>837795.22</v>
      </c>
      <c r="G8" s="94"/>
      <c r="H8" s="122"/>
      <c r="I8" s="122"/>
      <c r="J8" s="122"/>
      <c r="K8" s="122"/>
      <c r="L8" s="122"/>
      <c r="M8" s="94"/>
      <c r="N8" s="122"/>
      <c r="O8" s="122"/>
    </row>
    <row r="9" ht="20.25" customHeight="1" spans="1:15">
      <c r="A9" s="64" t="s">
        <v>105</v>
      </c>
      <c r="B9" s="64" t="s">
        <v>106</v>
      </c>
      <c r="C9" s="122">
        <v>230644.04</v>
      </c>
      <c r="D9" s="122">
        <v>230644.04</v>
      </c>
      <c r="E9" s="122"/>
      <c r="F9" s="122">
        <v>230644.04</v>
      </c>
      <c r="G9" s="94"/>
      <c r="H9" s="122"/>
      <c r="I9" s="122"/>
      <c r="J9" s="122"/>
      <c r="K9" s="122"/>
      <c r="L9" s="122"/>
      <c r="M9" s="94"/>
      <c r="N9" s="122"/>
      <c r="O9" s="122"/>
    </row>
    <row r="10" ht="20.25" customHeight="1" spans="1:15">
      <c r="A10" s="64" t="s">
        <v>107</v>
      </c>
      <c r="B10" s="64" t="s">
        <v>108</v>
      </c>
      <c r="C10" s="122">
        <v>607151.18</v>
      </c>
      <c r="D10" s="122">
        <v>607151.18</v>
      </c>
      <c r="E10" s="122"/>
      <c r="F10" s="122">
        <v>607151.18</v>
      </c>
      <c r="G10" s="94"/>
      <c r="H10" s="122"/>
      <c r="I10" s="122"/>
      <c r="J10" s="122"/>
      <c r="K10" s="122"/>
      <c r="L10" s="122"/>
      <c r="M10" s="94"/>
      <c r="N10" s="122"/>
      <c r="O10" s="122"/>
    </row>
    <row r="11" ht="20.25" customHeight="1" spans="1:15">
      <c r="A11" s="63" t="s">
        <v>109</v>
      </c>
      <c r="B11" s="63" t="s">
        <v>110</v>
      </c>
      <c r="C11" s="122">
        <v>100229890.03</v>
      </c>
      <c r="D11" s="122">
        <v>39645080.03</v>
      </c>
      <c r="E11" s="122">
        <v>38385080.03</v>
      </c>
      <c r="F11" s="122">
        <v>1260000</v>
      </c>
      <c r="G11" s="94"/>
      <c r="H11" s="122"/>
      <c r="I11" s="122"/>
      <c r="J11" s="122">
        <v>60584810</v>
      </c>
      <c r="K11" s="122">
        <v>60484810</v>
      </c>
      <c r="L11" s="122"/>
      <c r="M11" s="94"/>
      <c r="N11" s="122"/>
      <c r="O11" s="122">
        <v>100000</v>
      </c>
    </row>
    <row r="12" ht="20.25" customHeight="1" spans="1:15">
      <c r="A12" s="64" t="s">
        <v>111</v>
      </c>
      <c r="B12" s="64" t="s">
        <v>112</v>
      </c>
      <c r="C12" s="122">
        <v>42258380.03</v>
      </c>
      <c r="D12" s="122">
        <v>38385080.03</v>
      </c>
      <c r="E12" s="122">
        <v>38385080.03</v>
      </c>
      <c r="F12" s="122"/>
      <c r="G12" s="94"/>
      <c r="H12" s="122"/>
      <c r="I12" s="122"/>
      <c r="J12" s="122">
        <v>3873300</v>
      </c>
      <c r="K12" s="122">
        <v>3873300</v>
      </c>
      <c r="L12" s="122"/>
      <c r="M12" s="94"/>
      <c r="N12" s="122"/>
      <c r="O12" s="122"/>
    </row>
    <row r="13" ht="20.25" customHeight="1" spans="1:15">
      <c r="A13" s="64" t="s">
        <v>113</v>
      </c>
      <c r="B13" s="64" t="s">
        <v>114</v>
      </c>
      <c r="C13" s="122">
        <v>57971510</v>
      </c>
      <c r="D13" s="122">
        <v>1260000</v>
      </c>
      <c r="E13" s="122"/>
      <c r="F13" s="122">
        <v>1260000</v>
      </c>
      <c r="G13" s="94"/>
      <c r="H13" s="122"/>
      <c r="I13" s="122"/>
      <c r="J13" s="122">
        <v>56711510</v>
      </c>
      <c r="K13" s="122">
        <v>56611510</v>
      </c>
      <c r="L13" s="122"/>
      <c r="M13" s="94"/>
      <c r="N13" s="122"/>
      <c r="O13" s="122">
        <v>100000</v>
      </c>
    </row>
    <row r="14" ht="20.25" customHeight="1" spans="1:15">
      <c r="A14" s="63" t="s">
        <v>115</v>
      </c>
      <c r="B14" s="63" t="s">
        <v>116</v>
      </c>
      <c r="C14" s="122">
        <v>13822440</v>
      </c>
      <c r="D14" s="122">
        <v>10000</v>
      </c>
      <c r="E14" s="122"/>
      <c r="F14" s="122">
        <v>10000</v>
      </c>
      <c r="G14" s="94"/>
      <c r="H14" s="122"/>
      <c r="I14" s="122"/>
      <c r="J14" s="122">
        <v>13812440</v>
      </c>
      <c r="K14" s="122">
        <v>13812440</v>
      </c>
      <c r="L14" s="122"/>
      <c r="M14" s="94"/>
      <c r="N14" s="122"/>
      <c r="O14" s="122"/>
    </row>
    <row r="15" ht="20.25" customHeight="1" spans="1:15">
      <c r="A15" s="64" t="s">
        <v>117</v>
      </c>
      <c r="B15" s="64" t="s">
        <v>118</v>
      </c>
      <c r="C15" s="122">
        <v>13822440</v>
      </c>
      <c r="D15" s="122">
        <v>10000</v>
      </c>
      <c r="E15" s="122"/>
      <c r="F15" s="122">
        <v>10000</v>
      </c>
      <c r="G15" s="94"/>
      <c r="H15" s="122"/>
      <c r="I15" s="122"/>
      <c r="J15" s="122">
        <v>13812440</v>
      </c>
      <c r="K15" s="122">
        <v>13812440</v>
      </c>
      <c r="L15" s="122"/>
      <c r="M15" s="94"/>
      <c r="N15" s="122"/>
      <c r="O15" s="122"/>
    </row>
    <row r="16" ht="20.25" customHeight="1" spans="1:15">
      <c r="A16" s="63" t="s">
        <v>119</v>
      </c>
      <c r="B16" s="63" t="s">
        <v>120</v>
      </c>
      <c r="C16" s="122">
        <v>5043813.26</v>
      </c>
      <c r="D16" s="122">
        <v>5043813.26</v>
      </c>
      <c r="E16" s="122"/>
      <c r="F16" s="122">
        <v>5043813.26</v>
      </c>
      <c r="G16" s="94"/>
      <c r="H16" s="122"/>
      <c r="I16" s="122"/>
      <c r="J16" s="122"/>
      <c r="K16" s="122"/>
      <c r="L16" s="122"/>
      <c r="M16" s="94"/>
      <c r="N16" s="122"/>
      <c r="O16" s="122"/>
    </row>
    <row r="17" ht="20.25" customHeight="1" spans="1:15">
      <c r="A17" s="64" t="s">
        <v>121</v>
      </c>
      <c r="B17" s="64" t="s">
        <v>122</v>
      </c>
      <c r="C17" s="122">
        <v>5043813.26</v>
      </c>
      <c r="D17" s="122">
        <v>5043813.26</v>
      </c>
      <c r="E17" s="122"/>
      <c r="F17" s="122">
        <v>5043813.26</v>
      </c>
      <c r="G17" s="94"/>
      <c r="H17" s="122"/>
      <c r="I17" s="122"/>
      <c r="J17" s="122"/>
      <c r="K17" s="122"/>
      <c r="L17" s="122"/>
      <c r="M17" s="94"/>
      <c r="N17" s="122"/>
      <c r="O17" s="122"/>
    </row>
    <row r="18" ht="20.25" customHeight="1" spans="1:15">
      <c r="A18" s="63" t="s">
        <v>123</v>
      </c>
      <c r="B18" s="63" t="s">
        <v>124</v>
      </c>
      <c r="C18" s="122">
        <v>7114453.98</v>
      </c>
      <c r="D18" s="122">
        <v>7114453.98</v>
      </c>
      <c r="E18" s="122"/>
      <c r="F18" s="122">
        <v>7114453.98</v>
      </c>
      <c r="G18" s="94"/>
      <c r="H18" s="122"/>
      <c r="I18" s="122"/>
      <c r="J18" s="122"/>
      <c r="K18" s="122"/>
      <c r="L18" s="122"/>
      <c r="M18" s="94"/>
      <c r="N18" s="122"/>
      <c r="O18" s="122"/>
    </row>
    <row r="19" ht="20.25" customHeight="1" spans="1:15">
      <c r="A19" s="64" t="s">
        <v>125</v>
      </c>
      <c r="B19" s="64" t="s">
        <v>126</v>
      </c>
      <c r="C19" s="122">
        <v>7114453.98</v>
      </c>
      <c r="D19" s="122">
        <v>7114453.98</v>
      </c>
      <c r="E19" s="122"/>
      <c r="F19" s="122">
        <v>7114453.98</v>
      </c>
      <c r="G19" s="94"/>
      <c r="H19" s="122"/>
      <c r="I19" s="122"/>
      <c r="J19" s="122"/>
      <c r="K19" s="122"/>
      <c r="L19" s="122"/>
      <c r="M19" s="94"/>
      <c r="N19" s="122"/>
      <c r="O19" s="122"/>
    </row>
    <row r="20" ht="20.25" customHeight="1" spans="1:15">
      <c r="A20" s="63" t="s">
        <v>127</v>
      </c>
      <c r="B20" s="63" t="s">
        <v>128</v>
      </c>
      <c r="C20" s="122">
        <v>563210.94</v>
      </c>
      <c r="D20" s="122">
        <v>563210.94</v>
      </c>
      <c r="E20" s="122"/>
      <c r="F20" s="122">
        <v>563210.94</v>
      </c>
      <c r="G20" s="94"/>
      <c r="H20" s="122"/>
      <c r="I20" s="122"/>
      <c r="J20" s="122"/>
      <c r="K20" s="122"/>
      <c r="L20" s="122"/>
      <c r="M20" s="94"/>
      <c r="N20" s="122"/>
      <c r="O20" s="122"/>
    </row>
    <row r="21" ht="20.25" customHeight="1" spans="1:15">
      <c r="A21" s="64" t="s">
        <v>129</v>
      </c>
      <c r="B21" s="64" t="s">
        <v>128</v>
      </c>
      <c r="C21" s="122">
        <v>563210.94</v>
      </c>
      <c r="D21" s="122">
        <v>563210.94</v>
      </c>
      <c r="E21" s="122"/>
      <c r="F21" s="122">
        <v>563210.94</v>
      </c>
      <c r="G21" s="94"/>
      <c r="H21" s="122"/>
      <c r="I21" s="122"/>
      <c r="J21" s="122"/>
      <c r="K21" s="122"/>
      <c r="L21" s="122"/>
      <c r="M21" s="94"/>
      <c r="N21" s="122"/>
      <c r="O21" s="122"/>
    </row>
    <row r="22" ht="20.25" customHeight="1" spans="1:15">
      <c r="A22" s="29" t="s">
        <v>130</v>
      </c>
      <c r="B22" s="29" t="s">
        <v>131</v>
      </c>
      <c r="C22" s="122">
        <v>32392169.91</v>
      </c>
      <c r="D22" s="122">
        <v>30389869.91</v>
      </c>
      <c r="E22" s="122">
        <v>30389869.91</v>
      </c>
      <c r="F22" s="122"/>
      <c r="G22" s="94"/>
      <c r="H22" s="122"/>
      <c r="I22" s="122"/>
      <c r="J22" s="122">
        <v>2002300</v>
      </c>
      <c r="K22" s="122">
        <v>1200</v>
      </c>
      <c r="L22" s="122"/>
      <c r="M22" s="94"/>
      <c r="N22" s="122"/>
      <c r="O22" s="122">
        <v>2001100</v>
      </c>
    </row>
    <row r="23" ht="20.25" customHeight="1" spans="1:15">
      <c r="A23" s="63" t="s">
        <v>132</v>
      </c>
      <c r="B23" s="63" t="s">
        <v>133</v>
      </c>
      <c r="C23" s="122">
        <v>31191751.68</v>
      </c>
      <c r="D23" s="122">
        <v>29260251.68</v>
      </c>
      <c r="E23" s="122">
        <v>29260251.68</v>
      </c>
      <c r="F23" s="122"/>
      <c r="G23" s="94"/>
      <c r="H23" s="122"/>
      <c r="I23" s="122"/>
      <c r="J23" s="122">
        <v>1931500</v>
      </c>
      <c r="K23" s="122"/>
      <c r="L23" s="122"/>
      <c r="M23" s="94"/>
      <c r="N23" s="122"/>
      <c r="O23" s="122">
        <v>1931500</v>
      </c>
    </row>
    <row r="24" ht="20.25" customHeight="1" spans="1:15">
      <c r="A24" s="64" t="s">
        <v>134</v>
      </c>
      <c r="B24" s="64" t="s">
        <v>135</v>
      </c>
      <c r="C24" s="122">
        <v>131040</v>
      </c>
      <c r="D24" s="122">
        <v>131040</v>
      </c>
      <c r="E24" s="122">
        <v>131040</v>
      </c>
      <c r="F24" s="122"/>
      <c r="G24" s="94"/>
      <c r="H24" s="122"/>
      <c r="I24" s="122"/>
      <c r="J24" s="122"/>
      <c r="K24" s="122"/>
      <c r="L24" s="122"/>
      <c r="M24" s="94"/>
      <c r="N24" s="122"/>
      <c r="O24" s="122"/>
    </row>
    <row r="25" ht="20.25" customHeight="1" spans="1:15">
      <c r="A25" s="64" t="s">
        <v>136</v>
      </c>
      <c r="B25" s="64" t="s">
        <v>137</v>
      </c>
      <c r="C25" s="122">
        <v>635220</v>
      </c>
      <c r="D25" s="122">
        <v>635220</v>
      </c>
      <c r="E25" s="122">
        <v>635220</v>
      </c>
      <c r="F25" s="122"/>
      <c r="G25" s="94"/>
      <c r="H25" s="122"/>
      <c r="I25" s="122"/>
      <c r="J25" s="122"/>
      <c r="K25" s="122"/>
      <c r="L25" s="122"/>
      <c r="M25" s="94"/>
      <c r="N25" s="122"/>
      <c r="O25" s="122"/>
    </row>
    <row r="26" ht="20.25" customHeight="1" spans="1:15">
      <c r="A26" s="64" t="s">
        <v>138</v>
      </c>
      <c r="B26" s="64" t="s">
        <v>139</v>
      </c>
      <c r="C26" s="122">
        <v>27551691.68</v>
      </c>
      <c r="D26" s="122">
        <v>26313991.68</v>
      </c>
      <c r="E26" s="122">
        <v>26313991.68</v>
      </c>
      <c r="F26" s="122"/>
      <c r="G26" s="94"/>
      <c r="H26" s="122"/>
      <c r="I26" s="122"/>
      <c r="J26" s="122">
        <v>1237700</v>
      </c>
      <c r="K26" s="122"/>
      <c r="L26" s="122"/>
      <c r="M26" s="94"/>
      <c r="N26" s="122"/>
      <c r="O26" s="122">
        <v>1237700</v>
      </c>
    </row>
    <row r="27" ht="20.25" customHeight="1" spans="1:15">
      <c r="A27" s="64" t="s">
        <v>140</v>
      </c>
      <c r="B27" s="64" t="s">
        <v>141</v>
      </c>
      <c r="C27" s="122">
        <v>693800</v>
      </c>
      <c r="D27" s="122"/>
      <c r="E27" s="122"/>
      <c r="F27" s="122"/>
      <c r="G27" s="94"/>
      <c r="H27" s="122"/>
      <c r="I27" s="122"/>
      <c r="J27" s="122">
        <v>693800</v>
      </c>
      <c r="K27" s="122"/>
      <c r="L27" s="122"/>
      <c r="M27" s="94"/>
      <c r="N27" s="122"/>
      <c r="O27" s="122">
        <v>693800</v>
      </c>
    </row>
    <row r="28" ht="20.25" customHeight="1" spans="1:15">
      <c r="A28" s="64" t="s">
        <v>142</v>
      </c>
      <c r="B28" s="64" t="s">
        <v>143</v>
      </c>
      <c r="C28" s="122">
        <v>2180000</v>
      </c>
      <c r="D28" s="122">
        <v>2180000</v>
      </c>
      <c r="E28" s="122">
        <v>2180000</v>
      </c>
      <c r="F28" s="122"/>
      <c r="G28" s="94"/>
      <c r="H28" s="122"/>
      <c r="I28" s="122"/>
      <c r="J28" s="122"/>
      <c r="K28" s="122"/>
      <c r="L28" s="122"/>
      <c r="M28" s="94"/>
      <c r="N28" s="122"/>
      <c r="O28" s="122"/>
    </row>
    <row r="29" ht="20.25" customHeight="1" spans="1:15">
      <c r="A29" s="63" t="s">
        <v>144</v>
      </c>
      <c r="B29" s="63" t="s">
        <v>145</v>
      </c>
      <c r="C29" s="122">
        <v>1200418.23</v>
      </c>
      <c r="D29" s="122">
        <v>1129618.23</v>
      </c>
      <c r="E29" s="122">
        <v>1129618.23</v>
      </c>
      <c r="F29" s="122"/>
      <c r="G29" s="94"/>
      <c r="H29" s="122"/>
      <c r="I29" s="122"/>
      <c r="J29" s="122">
        <v>70800</v>
      </c>
      <c r="K29" s="122">
        <v>1200</v>
      </c>
      <c r="L29" s="122"/>
      <c r="M29" s="94"/>
      <c r="N29" s="122"/>
      <c r="O29" s="122">
        <v>69600</v>
      </c>
    </row>
    <row r="30" ht="20.25" customHeight="1" spans="1:15">
      <c r="A30" s="64" t="s">
        <v>146</v>
      </c>
      <c r="B30" s="64" t="s">
        <v>145</v>
      </c>
      <c r="C30" s="122">
        <v>1200418.23</v>
      </c>
      <c r="D30" s="122">
        <v>1129618.23</v>
      </c>
      <c r="E30" s="122">
        <v>1129618.23</v>
      </c>
      <c r="F30" s="122"/>
      <c r="G30" s="94"/>
      <c r="H30" s="122"/>
      <c r="I30" s="122"/>
      <c r="J30" s="122">
        <v>70800</v>
      </c>
      <c r="K30" s="122">
        <v>1200</v>
      </c>
      <c r="L30" s="122"/>
      <c r="M30" s="94"/>
      <c r="N30" s="122"/>
      <c r="O30" s="122">
        <v>69600</v>
      </c>
    </row>
    <row r="31" ht="20.25" customHeight="1" spans="1:15">
      <c r="A31" s="29" t="s">
        <v>147</v>
      </c>
      <c r="B31" s="29" t="s">
        <v>148</v>
      </c>
      <c r="C31" s="122">
        <v>33004258</v>
      </c>
      <c r="D31" s="122">
        <v>31565858</v>
      </c>
      <c r="E31" s="122">
        <v>31565858</v>
      </c>
      <c r="F31" s="122"/>
      <c r="G31" s="94"/>
      <c r="H31" s="122"/>
      <c r="I31" s="122"/>
      <c r="J31" s="122">
        <v>1438400</v>
      </c>
      <c r="K31" s="122"/>
      <c r="L31" s="122"/>
      <c r="M31" s="94"/>
      <c r="N31" s="122"/>
      <c r="O31" s="122">
        <v>1438400</v>
      </c>
    </row>
    <row r="32" ht="20.25" customHeight="1" spans="1:15">
      <c r="A32" s="63" t="s">
        <v>149</v>
      </c>
      <c r="B32" s="63" t="s">
        <v>150</v>
      </c>
      <c r="C32" s="122">
        <v>33004258</v>
      </c>
      <c r="D32" s="122">
        <v>31565858</v>
      </c>
      <c r="E32" s="122">
        <v>31565858</v>
      </c>
      <c r="F32" s="122"/>
      <c r="G32" s="94"/>
      <c r="H32" s="122"/>
      <c r="I32" s="122"/>
      <c r="J32" s="122">
        <v>1438400</v>
      </c>
      <c r="K32" s="122"/>
      <c r="L32" s="122"/>
      <c r="M32" s="94"/>
      <c r="N32" s="122"/>
      <c r="O32" s="122">
        <v>1438400</v>
      </c>
    </row>
    <row r="33" ht="20.25" customHeight="1" spans="1:15">
      <c r="A33" s="64" t="s">
        <v>151</v>
      </c>
      <c r="B33" s="64" t="s">
        <v>152</v>
      </c>
      <c r="C33" s="122">
        <v>3714952.55</v>
      </c>
      <c r="D33" s="122">
        <v>3714952.55</v>
      </c>
      <c r="E33" s="122">
        <v>3714952.55</v>
      </c>
      <c r="F33" s="122"/>
      <c r="G33" s="94"/>
      <c r="H33" s="122"/>
      <c r="I33" s="122"/>
      <c r="J33" s="122"/>
      <c r="K33" s="122"/>
      <c r="L33" s="122"/>
      <c r="M33" s="94"/>
      <c r="N33" s="122"/>
      <c r="O33" s="122"/>
    </row>
    <row r="34" ht="20.25" customHeight="1" spans="1:15">
      <c r="A34" s="64" t="s">
        <v>153</v>
      </c>
      <c r="B34" s="64" t="s">
        <v>154</v>
      </c>
      <c r="C34" s="122">
        <v>16110676.13</v>
      </c>
      <c r="D34" s="122">
        <v>15107076.13</v>
      </c>
      <c r="E34" s="122">
        <v>15107076.13</v>
      </c>
      <c r="F34" s="122"/>
      <c r="G34" s="94"/>
      <c r="H34" s="122"/>
      <c r="I34" s="122"/>
      <c r="J34" s="122">
        <v>1003600</v>
      </c>
      <c r="K34" s="122"/>
      <c r="L34" s="122"/>
      <c r="M34" s="94"/>
      <c r="N34" s="122"/>
      <c r="O34" s="122">
        <v>1003600</v>
      </c>
    </row>
    <row r="35" ht="20.25" customHeight="1" spans="1:15">
      <c r="A35" s="64" t="s">
        <v>155</v>
      </c>
      <c r="B35" s="64" t="s">
        <v>156</v>
      </c>
      <c r="C35" s="122">
        <v>12185308.82</v>
      </c>
      <c r="D35" s="122">
        <v>11798508.82</v>
      </c>
      <c r="E35" s="122">
        <v>11798508.82</v>
      </c>
      <c r="F35" s="122"/>
      <c r="G35" s="94"/>
      <c r="H35" s="122"/>
      <c r="I35" s="122"/>
      <c r="J35" s="122">
        <v>386800</v>
      </c>
      <c r="K35" s="122"/>
      <c r="L35" s="122"/>
      <c r="M35" s="94"/>
      <c r="N35" s="122"/>
      <c r="O35" s="122">
        <v>386800</v>
      </c>
    </row>
    <row r="36" ht="20.25" customHeight="1" spans="1:15">
      <c r="A36" s="64" t="s">
        <v>157</v>
      </c>
      <c r="B36" s="64" t="s">
        <v>158</v>
      </c>
      <c r="C36" s="122">
        <v>993320.5</v>
      </c>
      <c r="D36" s="122">
        <v>945320.5</v>
      </c>
      <c r="E36" s="122">
        <v>945320.5</v>
      </c>
      <c r="F36" s="122"/>
      <c r="G36" s="94"/>
      <c r="H36" s="122"/>
      <c r="I36" s="122"/>
      <c r="J36" s="122">
        <v>48000</v>
      </c>
      <c r="K36" s="122"/>
      <c r="L36" s="122"/>
      <c r="M36" s="94"/>
      <c r="N36" s="122"/>
      <c r="O36" s="122">
        <v>48000</v>
      </c>
    </row>
    <row r="37" ht="20.25" customHeight="1" spans="1:15">
      <c r="A37" s="29" t="s">
        <v>159</v>
      </c>
      <c r="B37" s="29" t="s">
        <v>160</v>
      </c>
      <c r="C37" s="122">
        <v>20555812.41</v>
      </c>
      <c r="D37" s="122">
        <v>17650812.41</v>
      </c>
      <c r="E37" s="122">
        <v>3451278.48</v>
      </c>
      <c r="F37" s="122">
        <v>14199533.93</v>
      </c>
      <c r="G37" s="94"/>
      <c r="H37" s="122"/>
      <c r="I37" s="122"/>
      <c r="J37" s="122">
        <v>2905000</v>
      </c>
      <c r="K37" s="122"/>
      <c r="L37" s="122"/>
      <c r="M37" s="94"/>
      <c r="N37" s="122"/>
      <c r="O37" s="122">
        <v>2905000</v>
      </c>
    </row>
    <row r="38" ht="20.25" customHeight="1" spans="1:15">
      <c r="A38" s="63" t="s">
        <v>161</v>
      </c>
      <c r="B38" s="63" t="s">
        <v>162</v>
      </c>
      <c r="C38" s="122">
        <v>17750812.41</v>
      </c>
      <c r="D38" s="122">
        <v>17650812.41</v>
      </c>
      <c r="E38" s="122">
        <v>3451278.48</v>
      </c>
      <c r="F38" s="122">
        <v>14199533.93</v>
      </c>
      <c r="G38" s="94"/>
      <c r="H38" s="122"/>
      <c r="I38" s="122"/>
      <c r="J38" s="122">
        <v>100000</v>
      </c>
      <c r="K38" s="122"/>
      <c r="L38" s="122"/>
      <c r="M38" s="94"/>
      <c r="N38" s="122"/>
      <c r="O38" s="122">
        <v>100000</v>
      </c>
    </row>
    <row r="39" ht="20.25" customHeight="1" spans="1:15">
      <c r="A39" s="64" t="s">
        <v>163</v>
      </c>
      <c r="B39" s="64" t="s">
        <v>164</v>
      </c>
      <c r="C39" s="122">
        <v>3551278.48</v>
      </c>
      <c r="D39" s="122">
        <v>3451278.48</v>
      </c>
      <c r="E39" s="122">
        <v>3451278.48</v>
      </c>
      <c r="F39" s="122"/>
      <c r="G39" s="94"/>
      <c r="H39" s="122"/>
      <c r="I39" s="122"/>
      <c r="J39" s="122">
        <v>100000</v>
      </c>
      <c r="K39" s="122"/>
      <c r="L39" s="122"/>
      <c r="M39" s="94"/>
      <c r="N39" s="122"/>
      <c r="O39" s="122">
        <v>100000</v>
      </c>
    </row>
    <row r="40" ht="20.25" customHeight="1" spans="1:15">
      <c r="A40" s="64" t="s">
        <v>165</v>
      </c>
      <c r="B40" s="64" t="s">
        <v>166</v>
      </c>
      <c r="C40" s="122">
        <v>13043770.86</v>
      </c>
      <c r="D40" s="122">
        <v>13043770.86</v>
      </c>
      <c r="E40" s="122"/>
      <c r="F40" s="122">
        <v>13043770.86</v>
      </c>
      <c r="G40" s="94"/>
      <c r="H40" s="122"/>
      <c r="I40" s="122"/>
      <c r="J40" s="122"/>
      <c r="K40" s="122"/>
      <c r="L40" s="122"/>
      <c r="M40" s="94"/>
      <c r="N40" s="122"/>
      <c r="O40" s="122"/>
    </row>
    <row r="41" ht="20.25" customHeight="1" spans="1:15">
      <c r="A41" s="64" t="s">
        <v>167</v>
      </c>
      <c r="B41" s="64" t="s">
        <v>168</v>
      </c>
      <c r="C41" s="122">
        <v>1035618.69</v>
      </c>
      <c r="D41" s="122">
        <v>1035618.69</v>
      </c>
      <c r="E41" s="122"/>
      <c r="F41" s="122">
        <v>1035618.69</v>
      </c>
      <c r="G41" s="94"/>
      <c r="H41" s="122"/>
      <c r="I41" s="122"/>
      <c r="J41" s="122"/>
      <c r="K41" s="122"/>
      <c r="L41" s="122"/>
      <c r="M41" s="94"/>
      <c r="N41" s="122"/>
      <c r="O41" s="122"/>
    </row>
    <row r="42" ht="20.25" customHeight="1" spans="1:15">
      <c r="A42" s="64" t="s">
        <v>169</v>
      </c>
      <c r="B42" s="64" t="s">
        <v>170</v>
      </c>
      <c r="C42" s="122">
        <v>120144.38</v>
      </c>
      <c r="D42" s="122">
        <v>120144.38</v>
      </c>
      <c r="E42" s="122"/>
      <c r="F42" s="122">
        <v>120144.38</v>
      </c>
      <c r="G42" s="94"/>
      <c r="H42" s="122"/>
      <c r="I42" s="122"/>
      <c r="J42" s="122"/>
      <c r="K42" s="122"/>
      <c r="L42" s="122"/>
      <c r="M42" s="94"/>
      <c r="N42" s="122"/>
      <c r="O42" s="122"/>
    </row>
    <row r="43" ht="20.25" customHeight="1" spans="1:15">
      <c r="A43" s="63" t="s">
        <v>171</v>
      </c>
      <c r="B43" s="63" t="s">
        <v>172</v>
      </c>
      <c r="C43" s="122">
        <v>2805000</v>
      </c>
      <c r="D43" s="122"/>
      <c r="E43" s="122"/>
      <c r="F43" s="122"/>
      <c r="G43" s="94"/>
      <c r="H43" s="122"/>
      <c r="I43" s="122"/>
      <c r="J43" s="122">
        <v>2805000</v>
      </c>
      <c r="K43" s="122"/>
      <c r="L43" s="122"/>
      <c r="M43" s="94"/>
      <c r="N43" s="122"/>
      <c r="O43" s="122">
        <v>2805000</v>
      </c>
    </row>
    <row r="44" ht="20.25" customHeight="1" spans="1:15">
      <c r="A44" s="64" t="s">
        <v>173</v>
      </c>
      <c r="B44" s="64" t="s">
        <v>174</v>
      </c>
      <c r="C44" s="122">
        <v>2805000</v>
      </c>
      <c r="D44" s="122"/>
      <c r="E44" s="122"/>
      <c r="F44" s="122"/>
      <c r="G44" s="94"/>
      <c r="H44" s="122"/>
      <c r="I44" s="122"/>
      <c r="J44" s="122">
        <v>2805000</v>
      </c>
      <c r="K44" s="122"/>
      <c r="L44" s="122"/>
      <c r="M44" s="94"/>
      <c r="N44" s="122"/>
      <c r="O44" s="122">
        <v>2805000</v>
      </c>
    </row>
    <row r="45" ht="20.25" customHeight="1" spans="1:15">
      <c r="A45" s="29" t="s">
        <v>175</v>
      </c>
      <c r="B45" s="29" t="s">
        <v>176</v>
      </c>
      <c r="C45" s="122">
        <v>369613532.94</v>
      </c>
      <c r="D45" s="122">
        <v>359396821.74</v>
      </c>
      <c r="E45" s="122">
        <v>186883586.64</v>
      </c>
      <c r="F45" s="122">
        <v>172513235.1</v>
      </c>
      <c r="G45" s="94"/>
      <c r="H45" s="122"/>
      <c r="I45" s="122"/>
      <c r="J45" s="122">
        <v>10216711.2</v>
      </c>
      <c r="K45" s="122">
        <v>3006000</v>
      </c>
      <c r="L45" s="122"/>
      <c r="M45" s="94"/>
      <c r="N45" s="122"/>
      <c r="O45" s="122">
        <v>7210711.2</v>
      </c>
    </row>
    <row r="46" ht="20.25" customHeight="1" spans="1:15">
      <c r="A46" s="63" t="s">
        <v>177</v>
      </c>
      <c r="B46" s="63" t="s">
        <v>178</v>
      </c>
      <c r="C46" s="122">
        <v>4841065.48</v>
      </c>
      <c r="D46" s="122">
        <v>4841065.48</v>
      </c>
      <c r="E46" s="122">
        <v>4841065.48</v>
      </c>
      <c r="F46" s="122"/>
      <c r="G46" s="94"/>
      <c r="H46" s="122"/>
      <c r="I46" s="122"/>
      <c r="J46" s="122"/>
      <c r="K46" s="122"/>
      <c r="L46" s="122"/>
      <c r="M46" s="94"/>
      <c r="N46" s="122"/>
      <c r="O46" s="122"/>
    </row>
    <row r="47" ht="20.25" customHeight="1" spans="1:15">
      <c r="A47" s="64" t="s">
        <v>179</v>
      </c>
      <c r="B47" s="64" t="s">
        <v>180</v>
      </c>
      <c r="C47" s="122">
        <v>4841065.48</v>
      </c>
      <c r="D47" s="122">
        <v>4841065.48</v>
      </c>
      <c r="E47" s="122">
        <v>4841065.48</v>
      </c>
      <c r="F47" s="122"/>
      <c r="G47" s="94"/>
      <c r="H47" s="122"/>
      <c r="I47" s="122"/>
      <c r="J47" s="122"/>
      <c r="K47" s="122"/>
      <c r="L47" s="122"/>
      <c r="M47" s="94"/>
      <c r="N47" s="122"/>
      <c r="O47" s="122"/>
    </row>
    <row r="48" ht="20.25" customHeight="1" spans="1:15">
      <c r="A48" s="63" t="s">
        <v>181</v>
      </c>
      <c r="B48" s="63" t="s">
        <v>182</v>
      </c>
      <c r="C48" s="122">
        <v>364772467.46</v>
      </c>
      <c r="D48" s="122">
        <v>354555756.26</v>
      </c>
      <c r="E48" s="122">
        <v>182042521.16</v>
      </c>
      <c r="F48" s="122">
        <v>172513235.1</v>
      </c>
      <c r="G48" s="94"/>
      <c r="H48" s="122"/>
      <c r="I48" s="122"/>
      <c r="J48" s="122">
        <v>10216711.2</v>
      </c>
      <c r="K48" s="122">
        <v>3006000</v>
      </c>
      <c r="L48" s="122"/>
      <c r="M48" s="94"/>
      <c r="N48" s="122"/>
      <c r="O48" s="122">
        <v>7210711.2</v>
      </c>
    </row>
    <row r="49" ht="20.25" customHeight="1" spans="1:15">
      <c r="A49" s="64" t="s">
        <v>183</v>
      </c>
      <c r="B49" s="64" t="s">
        <v>184</v>
      </c>
      <c r="C49" s="122">
        <v>41986954.19</v>
      </c>
      <c r="D49" s="122">
        <v>41986954.19</v>
      </c>
      <c r="E49" s="122">
        <v>41986954.19</v>
      </c>
      <c r="F49" s="122"/>
      <c r="G49" s="94"/>
      <c r="H49" s="122"/>
      <c r="I49" s="122"/>
      <c r="J49" s="122"/>
      <c r="K49" s="122"/>
      <c r="L49" s="122"/>
      <c r="M49" s="94"/>
      <c r="N49" s="122"/>
      <c r="O49" s="122"/>
    </row>
    <row r="50" ht="20.25" customHeight="1" spans="1:15">
      <c r="A50" s="64" t="s">
        <v>185</v>
      </c>
      <c r="B50" s="64" t="s">
        <v>186</v>
      </c>
      <c r="C50" s="122">
        <v>2528633.45</v>
      </c>
      <c r="D50" s="122">
        <v>2528633.45</v>
      </c>
      <c r="E50" s="122">
        <v>2528633.45</v>
      </c>
      <c r="F50" s="122"/>
      <c r="G50" s="94"/>
      <c r="H50" s="122"/>
      <c r="I50" s="122"/>
      <c r="J50" s="122"/>
      <c r="K50" s="122"/>
      <c r="L50" s="122"/>
      <c r="M50" s="94"/>
      <c r="N50" s="122"/>
      <c r="O50" s="122"/>
    </row>
    <row r="51" ht="20.25" customHeight="1" spans="1:15">
      <c r="A51" s="64" t="s">
        <v>187</v>
      </c>
      <c r="B51" s="64" t="s">
        <v>188</v>
      </c>
      <c r="C51" s="122">
        <v>146737717.3</v>
      </c>
      <c r="D51" s="122">
        <v>136597006.1</v>
      </c>
      <c r="E51" s="122">
        <v>135961333.52</v>
      </c>
      <c r="F51" s="122">
        <v>635672.58</v>
      </c>
      <c r="G51" s="94"/>
      <c r="H51" s="122"/>
      <c r="I51" s="122"/>
      <c r="J51" s="122">
        <v>10140711.2</v>
      </c>
      <c r="K51" s="122">
        <v>2980000</v>
      </c>
      <c r="L51" s="122"/>
      <c r="M51" s="94"/>
      <c r="N51" s="122"/>
      <c r="O51" s="122">
        <v>7160711.2</v>
      </c>
    </row>
    <row r="52" ht="20.25" customHeight="1" spans="1:15">
      <c r="A52" s="64" t="s">
        <v>189</v>
      </c>
      <c r="B52" s="64" t="s">
        <v>190</v>
      </c>
      <c r="C52" s="122">
        <v>2746983.85</v>
      </c>
      <c r="D52" s="122">
        <v>2746983.85</v>
      </c>
      <c r="E52" s="122"/>
      <c r="F52" s="122">
        <v>2746983.85</v>
      </c>
      <c r="G52" s="94"/>
      <c r="H52" s="122"/>
      <c r="I52" s="122"/>
      <c r="J52" s="122"/>
      <c r="K52" s="122"/>
      <c r="L52" s="122"/>
      <c r="M52" s="94"/>
      <c r="N52" s="122"/>
      <c r="O52" s="122"/>
    </row>
    <row r="53" ht="20.25" customHeight="1" spans="1:15">
      <c r="A53" s="64" t="s">
        <v>191</v>
      </c>
      <c r="B53" s="64" t="s">
        <v>192</v>
      </c>
      <c r="C53" s="122">
        <v>12943565.03</v>
      </c>
      <c r="D53" s="122">
        <v>12943565.03</v>
      </c>
      <c r="E53" s="122"/>
      <c r="F53" s="122">
        <v>12943565.03</v>
      </c>
      <c r="G53" s="94"/>
      <c r="H53" s="122"/>
      <c r="I53" s="122"/>
      <c r="J53" s="122"/>
      <c r="K53" s="122"/>
      <c r="L53" s="122"/>
      <c r="M53" s="94"/>
      <c r="N53" s="122"/>
      <c r="O53" s="122"/>
    </row>
    <row r="54" ht="20.25" customHeight="1" spans="1:15">
      <c r="A54" s="64" t="s">
        <v>193</v>
      </c>
      <c r="B54" s="64" t="s">
        <v>194</v>
      </c>
      <c r="C54" s="122">
        <v>29395662.53</v>
      </c>
      <c r="D54" s="122">
        <v>29395662.53</v>
      </c>
      <c r="E54" s="122">
        <v>1565600</v>
      </c>
      <c r="F54" s="122">
        <v>27830062.53</v>
      </c>
      <c r="G54" s="94"/>
      <c r="H54" s="122"/>
      <c r="I54" s="122"/>
      <c r="J54" s="122"/>
      <c r="K54" s="122"/>
      <c r="L54" s="122"/>
      <c r="M54" s="94"/>
      <c r="N54" s="122"/>
      <c r="O54" s="122"/>
    </row>
    <row r="55" ht="20.25" customHeight="1" spans="1:15">
      <c r="A55" s="64" t="s">
        <v>195</v>
      </c>
      <c r="B55" s="64" t="s">
        <v>196</v>
      </c>
      <c r="C55" s="122">
        <v>6270757.37</v>
      </c>
      <c r="D55" s="122">
        <v>6270757.37</v>
      </c>
      <c r="E55" s="122"/>
      <c r="F55" s="122">
        <v>6270757.37</v>
      </c>
      <c r="G55" s="94"/>
      <c r="H55" s="122"/>
      <c r="I55" s="122"/>
      <c r="J55" s="122"/>
      <c r="K55" s="122"/>
      <c r="L55" s="122"/>
      <c r="M55" s="94"/>
      <c r="N55" s="122"/>
      <c r="O55" s="122"/>
    </row>
    <row r="56" ht="20.25" customHeight="1" spans="1:15">
      <c r="A56" s="64" t="s">
        <v>197</v>
      </c>
      <c r="B56" s="64" t="s">
        <v>198</v>
      </c>
      <c r="C56" s="122">
        <v>100000</v>
      </c>
      <c r="D56" s="122">
        <v>100000</v>
      </c>
      <c r="E56" s="122"/>
      <c r="F56" s="122">
        <v>100000</v>
      </c>
      <c r="G56" s="94"/>
      <c r="H56" s="122"/>
      <c r="I56" s="122"/>
      <c r="J56" s="122"/>
      <c r="K56" s="122"/>
      <c r="L56" s="122"/>
      <c r="M56" s="94"/>
      <c r="N56" s="122"/>
      <c r="O56" s="122"/>
    </row>
    <row r="57" ht="20.25" customHeight="1" spans="1:15">
      <c r="A57" s="64" t="s">
        <v>199</v>
      </c>
      <c r="B57" s="64" t="s">
        <v>200</v>
      </c>
      <c r="C57" s="122">
        <v>800000</v>
      </c>
      <c r="D57" s="122">
        <v>800000</v>
      </c>
      <c r="E57" s="122"/>
      <c r="F57" s="122">
        <v>800000</v>
      </c>
      <c r="G57" s="94"/>
      <c r="H57" s="122"/>
      <c r="I57" s="122"/>
      <c r="J57" s="122"/>
      <c r="K57" s="122"/>
      <c r="L57" s="122"/>
      <c r="M57" s="94"/>
      <c r="N57" s="122"/>
      <c r="O57" s="122"/>
    </row>
    <row r="58" ht="20.25" customHeight="1" spans="1:15">
      <c r="A58" s="64" t="s">
        <v>201</v>
      </c>
      <c r="B58" s="64" t="s">
        <v>202</v>
      </c>
      <c r="C58" s="122">
        <v>429800</v>
      </c>
      <c r="D58" s="122">
        <v>429800</v>
      </c>
      <c r="E58" s="122"/>
      <c r="F58" s="122">
        <v>429800</v>
      </c>
      <c r="G58" s="94"/>
      <c r="H58" s="122"/>
      <c r="I58" s="122"/>
      <c r="J58" s="122"/>
      <c r="K58" s="122"/>
      <c r="L58" s="122"/>
      <c r="M58" s="94"/>
      <c r="N58" s="122"/>
      <c r="O58" s="122"/>
    </row>
    <row r="59" ht="20.25" customHeight="1" spans="1:15">
      <c r="A59" s="64" t="s">
        <v>203</v>
      </c>
      <c r="B59" s="64" t="s">
        <v>204</v>
      </c>
      <c r="C59" s="122">
        <v>17342501.5</v>
      </c>
      <c r="D59" s="122">
        <v>17316501.5</v>
      </c>
      <c r="E59" s="122"/>
      <c r="F59" s="122">
        <v>17316501.5</v>
      </c>
      <c r="G59" s="94"/>
      <c r="H59" s="122"/>
      <c r="I59" s="122"/>
      <c r="J59" s="122">
        <v>26000</v>
      </c>
      <c r="K59" s="122">
        <v>26000</v>
      </c>
      <c r="L59" s="122"/>
      <c r="M59" s="94"/>
      <c r="N59" s="122"/>
      <c r="O59" s="122"/>
    </row>
    <row r="60" ht="20.25" customHeight="1" spans="1:15">
      <c r="A60" s="64" t="s">
        <v>205</v>
      </c>
      <c r="B60" s="64" t="s">
        <v>206</v>
      </c>
      <c r="C60" s="122">
        <v>69144591.2</v>
      </c>
      <c r="D60" s="122">
        <v>69094591.2</v>
      </c>
      <c r="E60" s="122"/>
      <c r="F60" s="122">
        <v>69094591.2</v>
      </c>
      <c r="G60" s="94"/>
      <c r="H60" s="122"/>
      <c r="I60" s="122"/>
      <c r="J60" s="122">
        <v>50000</v>
      </c>
      <c r="K60" s="122"/>
      <c r="L60" s="122"/>
      <c r="M60" s="94"/>
      <c r="N60" s="122"/>
      <c r="O60" s="122">
        <v>50000</v>
      </c>
    </row>
    <row r="61" ht="20.25" customHeight="1" spans="1:15">
      <c r="A61" s="64" t="s">
        <v>207</v>
      </c>
      <c r="B61" s="64" t="s">
        <v>208</v>
      </c>
      <c r="C61" s="122">
        <v>550000</v>
      </c>
      <c r="D61" s="122">
        <v>550000</v>
      </c>
      <c r="E61" s="122"/>
      <c r="F61" s="122">
        <v>550000</v>
      </c>
      <c r="G61" s="94"/>
      <c r="H61" s="122"/>
      <c r="I61" s="122"/>
      <c r="J61" s="122"/>
      <c r="K61" s="122"/>
      <c r="L61" s="122"/>
      <c r="M61" s="94"/>
      <c r="N61" s="122"/>
      <c r="O61" s="122"/>
    </row>
    <row r="62" ht="20.25" customHeight="1" spans="1:15">
      <c r="A62" s="64" t="s">
        <v>209</v>
      </c>
      <c r="B62" s="64" t="s">
        <v>210</v>
      </c>
      <c r="C62" s="122">
        <v>32086600</v>
      </c>
      <c r="D62" s="122">
        <v>32086600</v>
      </c>
      <c r="E62" s="122"/>
      <c r="F62" s="122">
        <v>32086600</v>
      </c>
      <c r="G62" s="94"/>
      <c r="H62" s="122"/>
      <c r="I62" s="122"/>
      <c r="J62" s="122"/>
      <c r="K62" s="122"/>
      <c r="L62" s="122"/>
      <c r="M62" s="94"/>
      <c r="N62" s="122"/>
      <c r="O62" s="122"/>
    </row>
    <row r="63" ht="20.25" customHeight="1" spans="1:15">
      <c r="A63" s="64" t="s">
        <v>211</v>
      </c>
      <c r="B63" s="64" t="s">
        <v>212</v>
      </c>
      <c r="C63" s="122">
        <v>1708701.04</v>
      </c>
      <c r="D63" s="122">
        <v>1708701.04</v>
      </c>
      <c r="E63" s="122"/>
      <c r="F63" s="122">
        <v>1708701.04</v>
      </c>
      <c r="G63" s="94"/>
      <c r="H63" s="122"/>
      <c r="I63" s="122"/>
      <c r="J63" s="122"/>
      <c r="K63" s="122"/>
      <c r="L63" s="122"/>
      <c r="M63" s="94"/>
      <c r="N63" s="122"/>
      <c r="O63" s="122"/>
    </row>
    <row r="64" ht="20.25" customHeight="1" spans="1:15">
      <c r="A64" s="29" t="s">
        <v>213</v>
      </c>
      <c r="B64" s="29" t="s">
        <v>214</v>
      </c>
      <c r="C64" s="122">
        <v>21405342.8</v>
      </c>
      <c r="D64" s="122">
        <v>20475342.8</v>
      </c>
      <c r="E64" s="122">
        <v>20475342.8</v>
      </c>
      <c r="F64" s="122"/>
      <c r="G64" s="94"/>
      <c r="H64" s="122"/>
      <c r="I64" s="122"/>
      <c r="J64" s="122">
        <v>930000</v>
      </c>
      <c r="K64" s="122"/>
      <c r="L64" s="122"/>
      <c r="M64" s="94"/>
      <c r="N64" s="122"/>
      <c r="O64" s="122">
        <v>930000</v>
      </c>
    </row>
    <row r="65" ht="20.25" customHeight="1" spans="1:15">
      <c r="A65" s="63" t="s">
        <v>215</v>
      </c>
      <c r="B65" s="63" t="s">
        <v>216</v>
      </c>
      <c r="C65" s="122">
        <v>21405342.8</v>
      </c>
      <c r="D65" s="122">
        <v>20475342.8</v>
      </c>
      <c r="E65" s="122">
        <v>20475342.8</v>
      </c>
      <c r="F65" s="122"/>
      <c r="G65" s="94"/>
      <c r="H65" s="122"/>
      <c r="I65" s="122"/>
      <c r="J65" s="122">
        <v>930000</v>
      </c>
      <c r="K65" s="122"/>
      <c r="L65" s="122"/>
      <c r="M65" s="94"/>
      <c r="N65" s="122"/>
      <c r="O65" s="122">
        <v>930000</v>
      </c>
    </row>
    <row r="66" ht="20.25" customHeight="1" spans="1:15">
      <c r="A66" s="64" t="s">
        <v>217</v>
      </c>
      <c r="B66" s="64" t="s">
        <v>218</v>
      </c>
      <c r="C66" s="122">
        <v>21405342.8</v>
      </c>
      <c r="D66" s="122">
        <v>20475342.8</v>
      </c>
      <c r="E66" s="122">
        <v>20475342.8</v>
      </c>
      <c r="F66" s="122"/>
      <c r="G66" s="94"/>
      <c r="H66" s="122"/>
      <c r="I66" s="122"/>
      <c r="J66" s="122">
        <v>930000</v>
      </c>
      <c r="K66" s="122"/>
      <c r="L66" s="122"/>
      <c r="M66" s="94"/>
      <c r="N66" s="122"/>
      <c r="O66" s="122">
        <v>930000</v>
      </c>
    </row>
    <row r="67" ht="17.25" customHeight="1" spans="1:15">
      <c r="A67" s="106" t="s">
        <v>219</v>
      </c>
      <c r="B67" s="107" t="s">
        <v>219</v>
      </c>
      <c r="C67" s="122">
        <v>604582719.49</v>
      </c>
      <c r="D67" s="122">
        <v>512693058.29</v>
      </c>
      <c r="E67" s="122">
        <v>311151015.86</v>
      </c>
      <c r="F67" s="122">
        <v>201542042.43</v>
      </c>
      <c r="G67" s="94"/>
      <c r="H67" s="122"/>
      <c r="I67" s="122"/>
      <c r="J67" s="122">
        <v>91889661.2</v>
      </c>
      <c r="K67" s="122">
        <v>77304450</v>
      </c>
      <c r="L67" s="122"/>
      <c r="M67" s="94"/>
      <c r="N67" s="122"/>
      <c r="O67" s="122">
        <v>14585211.2</v>
      </c>
    </row>
  </sheetData>
  <mergeCells count="11">
    <mergeCell ref="A2:O2"/>
    <mergeCell ref="A3:L3"/>
    <mergeCell ref="D4:F4"/>
    <mergeCell ref="J4:O4"/>
    <mergeCell ref="A67:B6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24" sqref="B24"/>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101" t="s">
        <v>220</v>
      </c>
    </row>
    <row r="2" ht="31.5" customHeight="1" spans="1:4">
      <c r="A2" s="43" t="s">
        <v>221</v>
      </c>
      <c r="B2" s="132"/>
      <c r="C2" s="132"/>
      <c r="D2" s="132"/>
    </row>
    <row r="3" ht="17.25" customHeight="1" spans="1:4">
      <c r="A3" s="4" t="str">
        <f>"单位名称："&amp;"云南省林业和草原局"</f>
        <v>单位名称：云南省林业和草原局</v>
      </c>
      <c r="B3" s="133"/>
      <c r="C3" s="133"/>
      <c r="D3" s="102" t="s">
        <v>2</v>
      </c>
    </row>
    <row r="4" ht="24.65" customHeight="1" spans="1:4">
      <c r="A4" s="10" t="s">
        <v>3</v>
      </c>
      <c r="B4" s="12"/>
      <c r="C4" s="10" t="s">
        <v>4</v>
      </c>
      <c r="D4" s="12"/>
    </row>
    <row r="5" ht="15.65" customHeight="1" spans="1:4">
      <c r="A5" s="15" t="s">
        <v>5</v>
      </c>
      <c r="B5" s="134" t="s">
        <v>6</v>
      </c>
      <c r="C5" s="15" t="s">
        <v>222</v>
      </c>
      <c r="D5" s="134" t="s">
        <v>6</v>
      </c>
    </row>
    <row r="6" ht="14.15" customHeight="1" spans="1:4">
      <c r="A6" s="18"/>
      <c r="B6" s="17"/>
      <c r="C6" s="18"/>
      <c r="D6" s="17"/>
    </row>
    <row r="7" ht="29.15" customHeight="1" spans="1:4">
      <c r="A7" s="135" t="s">
        <v>223</v>
      </c>
      <c r="B7" s="136">
        <v>432489415.86</v>
      </c>
      <c r="C7" s="137" t="s">
        <v>224</v>
      </c>
      <c r="D7" s="136">
        <v>512693058.29</v>
      </c>
    </row>
    <row r="8" ht="29.15" customHeight="1" spans="1:4">
      <c r="A8" s="138" t="s">
        <v>225</v>
      </c>
      <c r="B8" s="94">
        <v>432489415.86</v>
      </c>
      <c r="C8" s="23" t="str">
        <f>"（一）"&amp;"科学技术支出"</f>
        <v>（一）科学技术支出</v>
      </c>
      <c r="D8" s="94">
        <v>53214353.43</v>
      </c>
    </row>
    <row r="9" ht="29.15" customHeight="1" spans="1:4">
      <c r="A9" s="138" t="s">
        <v>226</v>
      </c>
      <c r="B9" s="94"/>
      <c r="C9" s="23" t="str">
        <f>"（二）"&amp;"社会保障和就业支出"</f>
        <v>（二）社会保障和就业支出</v>
      </c>
      <c r="D9" s="94">
        <v>30389869.91</v>
      </c>
    </row>
    <row r="10" ht="29.15" customHeight="1" spans="1:4">
      <c r="A10" s="138" t="s">
        <v>227</v>
      </c>
      <c r="B10" s="94"/>
      <c r="C10" s="23" t="str">
        <f>"（三）"&amp;"卫生健康支出"</f>
        <v>（三）卫生健康支出</v>
      </c>
      <c r="D10" s="94">
        <v>31565858</v>
      </c>
    </row>
    <row r="11" ht="29.15" customHeight="1" spans="1:4">
      <c r="A11" s="139" t="s">
        <v>228</v>
      </c>
      <c r="B11" s="140">
        <v>80203642.43</v>
      </c>
      <c r="C11" s="23" t="str">
        <f>"（四）"&amp;"节能环保支出"</f>
        <v>（四）节能环保支出</v>
      </c>
      <c r="D11" s="94">
        <v>17650812.41</v>
      </c>
    </row>
    <row r="12" ht="29.15" customHeight="1" spans="1:4">
      <c r="A12" s="138" t="s">
        <v>225</v>
      </c>
      <c r="B12" s="122">
        <v>80203642.43</v>
      </c>
      <c r="C12" s="23" t="str">
        <f>"（五）"&amp;"农林水支出"</f>
        <v>（五）农林水支出</v>
      </c>
      <c r="D12" s="94">
        <v>359396821.74</v>
      </c>
    </row>
    <row r="13" ht="29.15" customHeight="1" spans="1:4">
      <c r="A13" s="141" t="s">
        <v>226</v>
      </c>
      <c r="B13" s="122"/>
      <c r="C13" s="23" t="str">
        <f>"（六）"&amp;"住房保障支出"</f>
        <v>（六）住房保障支出</v>
      </c>
      <c r="D13" s="94">
        <v>20475342.8</v>
      </c>
    </row>
    <row r="14" ht="29.15" customHeight="1" spans="1:4">
      <c r="A14" s="141" t="s">
        <v>227</v>
      </c>
      <c r="B14" s="140"/>
      <c r="C14" s="23" t="str">
        <f>"（七）"&amp;"转移性支出"</f>
        <v>（七）转移性支出</v>
      </c>
      <c r="D14" s="94"/>
    </row>
    <row r="15" ht="29.15" customHeight="1" spans="1:4">
      <c r="A15" s="142"/>
      <c r="B15" s="140"/>
      <c r="C15" s="143" t="s">
        <v>229</v>
      </c>
      <c r="D15" s="140"/>
    </row>
    <row r="16" ht="29.15" customHeight="1" spans="1:4">
      <c r="A16" s="142" t="s">
        <v>230</v>
      </c>
      <c r="B16" s="140">
        <v>512693058.29</v>
      </c>
      <c r="C16" s="144" t="s">
        <v>26</v>
      </c>
      <c r="D16" s="140">
        <v>512693058.29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9"/>
  <sheetViews>
    <sheetView showZeros="0" workbookViewId="0">
      <selection activeCell="B24" sqref="B24"/>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3"/>
      <c r="F1" s="55"/>
      <c r="G1" s="55" t="s">
        <v>231</v>
      </c>
    </row>
    <row r="2" ht="39" customHeight="1" spans="1:7">
      <c r="A2" s="3" t="s">
        <v>232</v>
      </c>
      <c r="B2" s="3"/>
      <c r="C2" s="3"/>
      <c r="D2" s="3"/>
      <c r="E2" s="3"/>
      <c r="F2" s="3"/>
      <c r="G2" s="3"/>
    </row>
    <row r="3" ht="18" customHeight="1" spans="1:7">
      <c r="A3" s="4" t="str">
        <f>"单位名称："&amp;"云南省林业和草原局"</f>
        <v>单位名称：云南省林业和草原局</v>
      </c>
      <c r="F3" s="105"/>
      <c r="G3" s="105" t="s">
        <v>2</v>
      </c>
    </row>
    <row r="4" ht="20.25" customHeight="1" spans="1:7">
      <c r="A4" s="124" t="s">
        <v>233</v>
      </c>
      <c r="B4" s="125"/>
      <c r="C4" s="126" t="s">
        <v>31</v>
      </c>
      <c r="D4" s="11" t="s">
        <v>99</v>
      </c>
      <c r="E4" s="11"/>
      <c r="F4" s="12"/>
      <c r="G4" s="126" t="s">
        <v>100</v>
      </c>
    </row>
    <row r="5" ht="20.25" customHeight="1" spans="1:7">
      <c r="A5" s="127" t="s">
        <v>90</v>
      </c>
      <c r="B5" s="128" t="s">
        <v>91</v>
      </c>
      <c r="C5" s="96"/>
      <c r="D5" s="96" t="s">
        <v>33</v>
      </c>
      <c r="E5" s="96" t="s">
        <v>234</v>
      </c>
      <c r="F5" s="96" t="s">
        <v>235</v>
      </c>
      <c r="G5" s="96"/>
    </row>
    <row r="6" ht="13.5" customHeight="1" spans="1:7">
      <c r="A6" s="129" t="s">
        <v>236</v>
      </c>
      <c r="B6" s="129" t="s">
        <v>237</v>
      </c>
      <c r="C6" s="129" t="s">
        <v>238</v>
      </c>
      <c r="D6" s="62"/>
      <c r="E6" s="129" t="s">
        <v>239</v>
      </c>
      <c r="F6" s="129" t="s">
        <v>240</v>
      </c>
      <c r="G6" s="129" t="s">
        <v>241</v>
      </c>
    </row>
    <row r="7" ht="18" customHeight="1" spans="1:7">
      <c r="A7" s="29" t="s">
        <v>101</v>
      </c>
      <c r="B7" s="29" t="s">
        <v>102</v>
      </c>
      <c r="C7" s="22">
        <v>38385080.03</v>
      </c>
      <c r="D7" s="22">
        <v>38385080.03</v>
      </c>
      <c r="E7" s="22">
        <v>35161689</v>
      </c>
      <c r="F7" s="22">
        <v>3223391.03</v>
      </c>
      <c r="G7" s="22"/>
    </row>
    <row r="8" ht="18" customHeight="1" spans="1:7">
      <c r="A8" s="29" t="s">
        <v>109</v>
      </c>
      <c r="B8" s="63" t="s">
        <v>110</v>
      </c>
      <c r="C8" s="22">
        <v>38385080.03</v>
      </c>
      <c r="D8" s="22">
        <v>38385080.03</v>
      </c>
      <c r="E8" s="22">
        <v>35161689</v>
      </c>
      <c r="F8" s="22">
        <v>3223391.03</v>
      </c>
      <c r="G8" s="22"/>
    </row>
    <row r="9" ht="18" customHeight="1" spans="1:7">
      <c r="A9" s="29" t="s">
        <v>111</v>
      </c>
      <c r="B9" s="64" t="s">
        <v>112</v>
      </c>
      <c r="C9" s="22">
        <v>38385080.03</v>
      </c>
      <c r="D9" s="22">
        <v>38385080.03</v>
      </c>
      <c r="E9" s="22">
        <v>35161689</v>
      </c>
      <c r="F9" s="22">
        <v>3223391.03</v>
      </c>
      <c r="G9" s="22"/>
    </row>
    <row r="10" ht="18" customHeight="1" spans="1:7">
      <c r="A10" s="29" t="s">
        <v>130</v>
      </c>
      <c r="B10" s="29" t="s">
        <v>131</v>
      </c>
      <c r="C10" s="22">
        <v>30389869.91</v>
      </c>
      <c r="D10" s="22">
        <v>30389869.91</v>
      </c>
      <c r="E10" s="22">
        <v>29623609.91</v>
      </c>
      <c r="F10" s="22">
        <v>766260</v>
      </c>
      <c r="G10" s="22"/>
    </row>
    <row r="11" ht="18" customHeight="1" spans="1:7">
      <c r="A11" s="29" t="s">
        <v>132</v>
      </c>
      <c r="B11" s="63" t="s">
        <v>133</v>
      </c>
      <c r="C11" s="22">
        <v>29260251.68</v>
      </c>
      <c r="D11" s="22">
        <v>29260251.68</v>
      </c>
      <c r="E11" s="22">
        <v>28493991.68</v>
      </c>
      <c r="F11" s="22">
        <v>766260</v>
      </c>
      <c r="G11" s="22"/>
    </row>
    <row r="12" ht="18" customHeight="1" spans="1:7">
      <c r="A12" s="29" t="s">
        <v>134</v>
      </c>
      <c r="B12" s="64" t="s">
        <v>135</v>
      </c>
      <c r="C12" s="22">
        <v>131040</v>
      </c>
      <c r="D12" s="22">
        <v>131040</v>
      </c>
      <c r="E12" s="22"/>
      <c r="F12" s="22">
        <v>131040</v>
      </c>
      <c r="G12" s="22"/>
    </row>
    <row r="13" ht="18" customHeight="1" spans="1:7">
      <c r="A13" s="29" t="s">
        <v>136</v>
      </c>
      <c r="B13" s="64" t="s">
        <v>137</v>
      </c>
      <c r="C13" s="22">
        <v>635220</v>
      </c>
      <c r="D13" s="22">
        <v>635220</v>
      </c>
      <c r="E13" s="22"/>
      <c r="F13" s="22">
        <v>635220</v>
      </c>
      <c r="G13" s="22"/>
    </row>
    <row r="14" ht="18" customHeight="1" spans="1:7">
      <c r="A14" s="29" t="s">
        <v>138</v>
      </c>
      <c r="B14" s="64" t="s">
        <v>139</v>
      </c>
      <c r="C14" s="22">
        <v>26313991.68</v>
      </c>
      <c r="D14" s="22">
        <v>26313991.68</v>
      </c>
      <c r="E14" s="22">
        <v>26313991.68</v>
      </c>
      <c r="F14" s="22"/>
      <c r="G14" s="22"/>
    </row>
    <row r="15" ht="18" customHeight="1" spans="1:7">
      <c r="A15" s="29" t="s">
        <v>142</v>
      </c>
      <c r="B15" s="64" t="s">
        <v>143</v>
      </c>
      <c r="C15" s="22">
        <v>2180000</v>
      </c>
      <c r="D15" s="22">
        <v>2180000</v>
      </c>
      <c r="E15" s="22">
        <v>2180000</v>
      </c>
      <c r="F15" s="22"/>
      <c r="G15" s="22"/>
    </row>
    <row r="16" ht="18" customHeight="1" spans="1:7">
      <c r="A16" s="29" t="s">
        <v>144</v>
      </c>
      <c r="B16" s="63" t="s">
        <v>145</v>
      </c>
      <c r="C16" s="22">
        <v>1129618.23</v>
      </c>
      <c r="D16" s="22">
        <v>1129618.23</v>
      </c>
      <c r="E16" s="22">
        <v>1129618.23</v>
      </c>
      <c r="F16" s="22"/>
      <c r="G16" s="22"/>
    </row>
    <row r="17" ht="18" customHeight="1" spans="1:7">
      <c r="A17" s="29" t="s">
        <v>146</v>
      </c>
      <c r="B17" s="64" t="s">
        <v>145</v>
      </c>
      <c r="C17" s="22">
        <v>1129618.23</v>
      </c>
      <c r="D17" s="22">
        <v>1129618.23</v>
      </c>
      <c r="E17" s="22">
        <v>1129618.23</v>
      </c>
      <c r="F17" s="22"/>
      <c r="G17" s="22"/>
    </row>
    <row r="18" ht="18" customHeight="1" spans="1:7">
      <c r="A18" s="29" t="s">
        <v>147</v>
      </c>
      <c r="B18" s="29" t="s">
        <v>148</v>
      </c>
      <c r="C18" s="22">
        <v>31565858</v>
      </c>
      <c r="D18" s="22">
        <v>31565858</v>
      </c>
      <c r="E18" s="22">
        <v>31565858</v>
      </c>
      <c r="F18" s="22"/>
      <c r="G18" s="22"/>
    </row>
    <row r="19" ht="18" customHeight="1" spans="1:7">
      <c r="A19" s="29" t="s">
        <v>149</v>
      </c>
      <c r="B19" s="63" t="s">
        <v>150</v>
      </c>
      <c r="C19" s="22">
        <v>31565858</v>
      </c>
      <c r="D19" s="22">
        <v>31565858</v>
      </c>
      <c r="E19" s="22">
        <v>31565858</v>
      </c>
      <c r="F19" s="22"/>
      <c r="G19" s="22"/>
    </row>
    <row r="20" ht="18" customHeight="1" spans="1:7">
      <c r="A20" s="29" t="s">
        <v>151</v>
      </c>
      <c r="B20" s="64" t="s">
        <v>152</v>
      </c>
      <c r="C20" s="22">
        <v>3714952.55</v>
      </c>
      <c r="D20" s="22">
        <v>3714952.55</v>
      </c>
      <c r="E20" s="22">
        <v>3714952.55</v>
      </c>
      <c r="F20" s="22"/>
      <c r="G20" s="22"/>
    </row>
    <row r="21" ht="18" customHeight="1" spans="1:7">
      <c r="A21" s="29" t="s">
        <v>153</v>
      </c>
      <c r="B21" s="64" t="s">
        <v>154</v>
      </c>
      <c r="C21" s="22">
        <v>15107076.13</v>
      </c>
      <c r="D21" s="22">
        <v>15107076.13</v>
      </c>
      <c r="E21" s="22">
        <v>15107076.13</v>
      </c>
      <c r="F21" s="22"/>
      <c r="G21" s="22"/>
    </row>
    <row r="22" ht="18" customHeight="1" spans="1:7">
      <c r="A22" s="29" t="s">
        <v>155</v>
      </c>
      <c r="B22" s="64" t="s">
        <v>156</v>
      </c>
      <c r="C22" s="22">
        <v>11798508.82</v>
      </c>
      <c r="D22" s="22">
        <v>11798508.82</v>
      </c>
      <c r="E22" s="22">
        <v>11798508.82</v>
      </c>
      <c r="F22" s="22"/>
      <c r="G22" s="22"/>
    </row>
    <row r="23" ht="18" customHeight="1" spans="1:7">
      <c r="A23" s="29" t="s">
        <v>157</v>
      </c>
      <c r="B23" s="64" t="s">
        <v>158</v>
      </c>
      <c r="C23" s="22">
        <v>945320.5</v>
      </c>
      <c r="D23" s="22">
        <v>945320.5</v>
      </c>
      <c r="E23" s="22">
        <v>945320.5</v>
      </c>
      <c r="F23" s="22"/>
      <c r="G23" s="22"/>
    </row>
    <row r="24" ht="18" customHeight="1" spans="1:7">
      <c r="A24" s="29" t="s">
        <v>159</v>
      </c>
      <c r="B24" s="29" t="s">
        <v>160</v>
      </c>
      <c r="C24" s="22">
        <v>4451278.48</v>
      </c>
      <c r="D24" s="22">
        <v>3451278.48</v>
      </c>
      <c r="E24" s="22">
        <v>3076549</v>
      </c>
      <c r="F24" s="22">
        <v>374729.48</v>
      </c>
      <c r="G24" s="22">
        <v>1000000</v>
      </c>
    </row>
    <row r="25" ht="18" customHeight="1" spans="1:7">
      <c r="A25" s="29" t="s">
        <v>161</v>
      </c>
      <c r="B25" s="63" t="s">
        <v>162</v>
      </c>
      <c r="C25" s="22">
        <v>4451278.48</v>
      </c>
      <c r="D25" s="22">
        <v>3451278.48</v>
      </c>
      <c r="E25" s="22">
        <v>3076549</v>
      </c>
      <c r="F25" s="22">
        <v>374729.48</v>
      </c>
      <c r="G25" s="22">
        <v>1000000</v>
      </c>
    </row>
    <row r="26" ht="18" customHeight="1" spans="1:7">
      <c r="A26" s="29" t="s">
        <v>163</v>
      </c>
      <c r="B26" s="64" t="s">
        <v>164</v>
      </c>
      <c r="C26" s="22">
        <v>3451278.48</v>
      </c>
      <c r="D26" s="22">
        <v>3451278.48</v>
      </c>
      <c r="E26" s="22">
        <v>3076549</v>
      </c>
      <c r="F26" s="22">
        <v>374729.48</v>
      </c>
      <c r="G26" s="22"/>
    </row>
    <row r="27" ht="18" customHeight="1" spans="1:7">
      <c r="A27" s="29" t="s">
        <v>167</v>
      </c>
      <c r="B27" s="64" t="s">
        <v>168</v>
      </c>
      <c r="C27" s="22">
        <v>1000000</v>
      </c>
      <c r="D27" s="22"/>
      <c r="E27" s="22"/>
      <c r="F27" s="22"/>
      <c r="G27" s="22">
        <v>1000000</v>
      </c>
    </row>
    <row r="28" ht="18" customHeight="1" spans="1:7">
      <c r="A28" s="29" t="s">
        <v>175</v>
      </c>
      <c r="B28" s="29" t="s">
        <v>176</v>
      </c>
      <c r="C28" s="22">
        <v>307221986.64</v>
      </c>
      <c r="D28" s="22">
        <v>186883586.64</v>
      </c>
      <c r="E28" s="22">
        <v>167485775.1</v>
      </c>
      <c r="F28" s="22">
        <v>19397811.54</v>
      </c>
      <c r="G28" s="22">
        <v>120338400</v>
      </c>
    </row>
    <row r="29" ht="18" customHeight="1" spans="1:7">
      <c r="A29" s="29" t="s">
        <v>177</v>
      </c>
      <c r="B29" s="63" t="s">
        <v>178</v>
      </c>
      <c r="C29" s="22">
        <v>4841065.48</v>
      </c>
      <c r="D29" s="22">
        <v>4841065.48</v>
      </c>
      <c r="E29" s="22">
        <v>4439473</v>
      </c>
      <c r="F29" s="22">
        <v>401592.48</v>
      </c>
      <c r="G29" s="22"/>
    </row>
    <row r="30" ht="18" customHeight="1" spans="1:7">
      <c r="A30" s="29" t="s">
        <v>179</v>
      </c>
      <c r="B30" s="64" t="s">
        <v>180</v>
      </c>
      <c r="C30" s="22">
        <v>4841065.48</v>
      </c>
      <c r="D30" s="22">
        <v>4841065.48</v>
      </c>
      <c r="E30" s="22">
        <v>4439473</v>
      </c>
      <c r="F30" s="22">
        <v>401592.48</v>
      </c>
      <c r="G30" s="22"/>
    </row>
    <row r="31" ht="18" customHeight="1" spans="1:7">
      <c r="A31" s="29" t="s">
        <v>181</v>
      </c>
      <c r="B31" s="63" t="s">
        <v>182</v>
      </c>
      <c r="C31" s="22">
        <v>302380921.16</v>
      </c>
      <c r="D31" s="22">
        <v>182042521.16</v>
      </c>
      <c r="E31" s="22">
        <v>163046302.1</v>
      </c>
      <c r="F31" s="22">
        <v>18996219.06</v>
      </c>
      <c r="G31" s="22">
        <v>120338400</v>
      </c>
    </row>
    <row r="32" ht="18" customHeight="1" spans="1:7">
      <c r="A32" s="29" t="s">
        <v>183</v>
      </c>
      <c r="B32" s="64" t="s">
        <v>184</v>
      </c>
      <c r="C32" s="22">
        <v>41986954.19</v>
      </c>
      <c r="D32" s="22">
        <v>41986954.19</v>
      </c>
      <c r="E32" s="22">
        <v>33672834.45</v>
      </c>
      <c r="F32" s="22">
        <v>8314119.74</v>
      </c>
      <c r="G32" s="22"/>
    </row>
    <row r="33" ht="18" customHeight="1" spans="1:7">
      <c r="A33" s="29" t="s">
        <v>185</v>
      </c>
      <c r="B33" s="64" t="s">
        <v>186</v>
      </c>
      <c r="C33" s="22">
        <v>2528633.45</v>
      </c>
      <c r="D33" s="22">
        <v>2528633.45</v>
      </c>
      <c r="E33" s="22">
        <v>2219316.65</v>
      </c>
      <c r="F33" s="22">
        <v>309316.8</v>
      </c>
      <c r="G33" s="22"/>
    </row>
    <row r="34" ht="18" customHeight="1" spans="1:7">
      <c r="A34" s="29" t="s">
        <v>187</v>
      </c>
      <c r="B34" s="64" t="s">
        <v>188</v>
      </c>
      <c r="C34" s="22">
        <v>135961333.52</v>
      </c>
      <c r="D34" s="22">
        <v>135961333.52</v>
      </c>
      <c r="E34" s="22">
        <v>125588551</v>
      </c>
      <c r="F34" s="22">
        <v>10372782.52</v>
      </c>
      <c r="G34" s="22"/>
    </row>
    <row r="35" ht="18" customHeight="1" spans="1:7">
      <c r="A35" s="29" t="s">
        <v>189</v>
      </c>
      <c r="B35" s="64" t="s">
        <v>190</v>
      </c>
      <c r="C35" s="22">
        <v>2650000</v>
      </c>
      <c r="D35" s="22"/>
      <c r="E35" s="22"/>
      <c r="F35" s="22"/>
      <c r="G35" s="22">
        <v>2650000</v>
      </c>
    </row>
    <row r="36" ht="18" customHeight="1" spans="1:7">
      <c r="A36" s="29" t="s">
        <v>191</v>
      </c>
      <c r="B36" s="64" t="s">
        <v>192</v>
      </c>
      <c r="C36" s="22">
        <v>9980000</v>
      </c>
      <c r="D36" s="22"/>
      <c r="E36" s="22"/>
      <c r="F36" s="22"/>
      <c r="G36" s="22">
        <v>9980000</v>
      </c>
    </row>
    <row r="37" ht="18" customHeight="1" spans="1:7">
      <c r="A37" s="29" t="s">
        <v>193</v>
      </c>
      <c r="B37" s="64" t="s">
        <v>194</v>
      </c>
      <c r="C37" s="22">
        <v>21705800</v>
      </c>
      <c r="D37" s="22">
        <v>1565600</v>
      </c>
      <c r="E37" s="22">
        <v>1565600</v>
      </c>
      <c r="F37" s="22"/>
      <c r="G37" s="22">
        <v>20140200</v>
      </c>
    </row>
    <row r="38" ht="18" customHeight="1" spans="1:7">
      <c r="A38" s="29" t="s">
        <v>195</v>
      </c>
      <c r="B38" s="64" t="s">
        <v>196</v>
      </c>
      <c r="C38" s="22">
        <v>6000000</v>
      </c>
      <c r="D38" s="22"/>
      <c r="E38" s="22"/>
      <c r="F38" s="22"/>
      <c r="G38" s="22">
        <v>6000000</v>
      </c>
    </row>
    <row r="39" ht="18" customHeight="1" spans="1:7">
      <c r="A39" s="29" t="s">
        <v>197</v>
      </c>
      <c r="B39" s="64" t="s">
        <v>198</v>
      </c>
      <c r="C39" s="22">
        <v>100000</v>
      </c>
      <c r="D39" s="22"/>
      <c r="E39" s="22"/>
      <c r="F39" s="22"/>
      <c r="G39" s="22">
        <v>100000</v>
      </c>
    </row>
    <row r="40" ht="18" customHeight="1" spans="1:7">
      <c r="A40" s="29" t="s">
        <v>199</v>
      </c>
      <c r="B40" s="64" t="s">
        <v>200</v>
      </c>
      <c r="C40" s="22">
        <v>500000</v>
      </c>
      <c r="D40" s="22"/>
      <c r="E40" s="22"/>
      <c r="F40" s="22"/>
      <c r="G40" s="22">
        <v>500000</v>
      </c>
    </row>
    <row r="41" ht="18" customHeight="1" spans="1:7">
      <c r="A41" s="29" t="s">
        <v>201</v>
      </c>
      <c r="B41" s="64" t="s">
        <v>202</v>
      </c>
      <c r="C41" s="22">
        <v>429800</v>
      </c>
      <c r="D41" s="22"/>
      <c r="E41" s="22"/>
      <c r="F41" s="22"/>
      <c r="G41" s="22">
        <v>429800</v>
      </c>
    </row>
    <row r="42" ht="18" customHeight="1" spans="1:7">
      <c r="A42" s="29" t="s">
        <v>203</v>
      </c>
      <c r="B42" s="64" t="s">
        <v>204</v>
      </c>
      <c r="C42" s="22">
        <v>17211800</v>
      </c>
      <c r="D42" s="22"/>
      <c r="E42" s="22"/>
      <c r="F42" s="22"/>
      <c r="G42" s="22">
        <v>17211800</v>
      </c>
    </row>
    <row r="43" ht="18" customHeight="1" spans="1:7">
      <c r="A43" s="29" t="s">
        <v>205</v>
      </c>
      <c r="B43" s="64" t="s">
        <v>206</v>
      </c>
      <c r="C43" s="22">
        <v>30690000</v>
      </c>
      <c r="D43" s="22"/>
      <c r="E43" s="22"/>
      <c r="F43" s="22"/>
      <c r="G43" s="22">
        <v>30690000</v>
      </c>
    </row>
    <row r="44" ht="18" customHeight="1" spans="1:7">
      <c r="A44" s="29" t="s">
        <v>207</v>
      </c>
      <c r="B44" s="64" t="s">
        <v>208</v>
      </c>
      <c r="C44" s="22">
        <v>550000</v>
      </c>
      <c r="D44" s="22"/>
      <c r="E44" s="22"/>
      <c r="F44" s="22"/>
      <c r="G44" s="22">
        <v>550000</v>
      </c>
    </row>
    <row r="45" ht="18" customHeight="1" spans="1:7">
      <c r="A45" s="29" t="s">
        <v>209</v>
      </c>
      <c r="B45" s="64" t="s">
        <v>210</v>
      </c>
      <c r="C45" s="22">
        <v>32086600</v>
      </c>
      <c r="D45" s="22"/>
      <c r="E45" s="22"/>
      <c r="F45" s="22"/>
      <c r="G45" s="22">
        <v>32086600</v>
      </c>
    </row>
    <row r="46" ht="18" customHeight="1" spans="1:7">
      <c r="A46" s="29" t="s">
        <v>213</v>
      </c>
      <c r="B46" s="29" t="s">
        <v>214</v>
      </c>
      <c r="C46" s="22">
        <v>20475342.8</v>
      </c>
      <c r="D46" s="22">
        <v>20475342.8</v>
      </c>
      <c r="E46" s="22">
        <v>20475342.8</v>
      </c>
      <c r="F46" s="22"/>
      <c r="G46" s="22"/>
    </row>
    <row r="47" ht="18" customHeight="1" spans="1:7">
      <c r="A47" s="29" t="s">
        <v>215</v>
      </c>
      <c r="B47" s="63" t="s">
        <v>216</v>
      </c>
      <c r="C47" s="22">
        <v>20475342.8</v>
      </c>
      <c r="D47" s="22">
        <v>20475342.8</v>
      </c>
      <c r="E47" s="22">
        <v>20475342.8</v>
      </c>
      <c r="F47" s="22"/>
      <c r="G47" s="22"/>
    </row>
    <row r="48" ht="18" customHeight="1" spans="1:7">
      <c r="A48" s="29" t="s">
        <v>217</v>
      </c>
      <c r="B48" s="64" t="s">
        <v>218</v>
      </c>
      <c r="C48" s="22">
        <v>20475342.8</v>
      </c>
      <c r="D48" s="22">
        <v>20475342.8</v>
      </c>
      <c r="E48" s="22">
        <v>20475342.8</v>
      </c>
      <c r="F48" s="22"/>
      <c r="G48" s="22"/>
    </row>
    <row r="49" ht="18" customHeight="1" spans="1:7">
      <c r="A49" s="130" t="s">
        <v>219</v>
      </c>
      <c r="B49" s="131" t="s">
        <v>219</v>
      </c>
      <c r="C49" s="22">
        <v>432489415.86</v>
      </c>
      <c r="D49" s="22">
        <v>311151015.86</v>
      </c>
      <c r="E49" s="22">
        <v>287388823.81</v>
      </c>
      <c r="F49" s="22">
        <v>23762192.05</v>
      </c>
      <c r="G49" s="22">
        <v>121338400</v>
      </c>
    </row>
  </sheetData>
  <mergeCells count="7">
    <mergeCell ref="A2:G2"/>
    <mergeCell ref="A3:E3"/>
    <mergeCell ref="A4:B4"/>
    <mergeCell ref="D4:F4"/>
    <mergeCell ref="A49:B4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24" sqref="B24"/>
    </sheetView>
  </sheetViews>
  <sheetFormatPr defaultColWidth="9.14166666666667" defaultRowHeight="14.25" customHeight="1" outlineLevelRow="6" outlineLevelCol="5"/>
  <cols>
    <col min="1" max="1" width="27.425" customWidth="1"/>
    <col min="2" max="6" width="31.175" customWidth="1"/>
  </cols>
  <sheetData>
    <row r="1" ht="12" customHeight="1" spans="1:6">
      <c r="A1" s="118"/>
      <c r="B1" s="118"/>
      <c r="C1" s="60"/>
      <c r="F1" s="59" t="s">
        <v>242</v>
      </c>
    </row>
    <row r="2" ht="25.5" customHeight="1" spans="1:6">
      <c r="A2" s="119" t="s">
        <v>243</v>
      </c>
      <c r="B2" s="119"/>
      <c r="C2" s="119"/>
      <c r="D2" s="119"/>
      <c r="E2" s="119"/>
      <c r="F2" s="119"/>
    </row>
    <row r="3" ht="15.75" customHeight="1" spans="1:6">
      <c r="A3" s="4" t="str">
        <f>"单位名称："&amp;"云南省林业和草原局"</f>
        <v>单位名称：云南省林业和草原局</v>
      </c>
      <c r="B3" s="118"/>
      <c r="C3" s="60"/>
      <c r="F3" s="59" t="s">
        <v>244</v>
      </c>
    </row>
    <row r="4" ht="19.5" customHeight="1" spans="1:6">
      <c r="A4" s="9" t="s">
        <v>245</v>
      </c>
      <c r="B4" s="15" t="s">
        <v>246</v>
      </c>
      <c r="C4" s="10" t="s">
        <v>247</v>
      </c>
      <c r="D4" s="11"/>
      <c r="E4" s="12"/>
      <c r="F4" s="15" t="s">
        <v>248</v>
      </c>
    </row>
    <row r="5" ht="19.5" customHeight="1" spans="1:6">
      <c r="A5" s="17"/>
      <c r="B5" s="18"/>
      <c r="C5" s="62" t="s">
        <v>33</v>
      </c>
      <c r="D5" s="62" t="s">
        <v>249</v>
      </c>
      <c r="E5" s="62" t="s">
        <v>250</v>
      </c>
      <c r="F5" s="18"/>
    </row>
    <row r="6" ht="18.75" customHeight="1" spans="1:6">
      <c r="A6" s="120">
        <v>1</v>
      </c>
      <c r="B6" s="120">
        <v>2</v>
      </c>
      <c r="C6" s="121">
        <v>3</v>
      </c>
      <c r="D6" s="120">
        <v>4</v>
      </c>
      <c r="E6" s="120">
        <v>5</v>
      </c>
      <c r="F6" s="120">
        <v>6</v>
      </c>
    </row>
    <row r="7" ht="18.75" customHeight="1" spans="1:6">
      <c r="A7" s="122">
        <v>2133253.66</v>
      </c>
      <c r="B7" s="122">
        <v>429800</v>
      </c>
      <c r="C7" s="123">
        <v>1555453.66</v>
      </c>
      <c r="D7" s="122"/>
      <c r="E7" s="122">
        <v>1555453.66</v>
      </c>
      <c r="F7" s="122">
        <v>148000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7"/>
  <sheetViews>
    <sheetView showZeros="0" workbookViewId="0">
      <selection activeCell="H16" sqref="H16"/>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3"/>
      <c r="W1" s="55" t="s">
        <v>251</v>
      </c>
    </row>
    <row r="2" ht="27.75" customHeight="1" spans="1:23">
      <c r="A2" s="27" t="s">
        <v>252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"单位名称："&amp;"云南省林业和草原局"</f>
        <v>单位名称：云南省林业和草原局</v>
      </c>
      <c r="B3" s="5"/>
      <c r="C3" s="5"/>
      <c r="D3" s="5"/>
      <c r="E3" s="5"/>
      <c r="F3" s="5"/>
      <c r="G3" s="5"/>
      <c r="H3" s="6"/>
      <c r="I3" s="6"/>
      <c r="J3" s="6"/>
      <c r="K3" s="6"/>
      <c r="L3" s="6"/>
      <c r="M3" s="6"/>
      <c r="N3" s="6"/>
      <c r="O3" s="6"/>
      <c r="P3" s="6"/>
      <c r="Q3" s="6"/>
      <c r="U3" s="113"/>
      <c r="W3" s="105" t="s">
        <v>244</v>
      </c>
    </row>
    <row r="4" ht="21.75" customHeight="1" spans="1:23">
      <c r="A4" s="8" t="s">
        <v>253</v>
      </c>
      <c r="B4" s="8" t="s">
        <v>254</v>
      </c>
      <c r="C4" s="8" t="s">
        <v>255</v>
      </c>
      <c r="D4" s="9" t="s">
        <v>256</v>
      </c>
      <c r="E4" s="9" t="s">
        <v>257</v>
      </c>
      <c r="F4" s="9" t="s">
        <v>258</v>
      </c>
      <c r="G4" s="9" t="s">
        <v>259</v>
      </c>
      <c r="H4" s="62" t="s">
        <v>260</v>
      </c>
      <c r="I4" s="62"/>
      <c r="J4" s="62"/>
      <c r="K4" s="62"/>
      <c r="L4" s="110"/>
      <c r="M4" s="110"/>
      <c r="N4" s="110"/>
      <c r="O4" s="110"/>
      <c r="P4" s="110"/>
      <c r="Q4" s="45"/>
      <c r="R4" s="62"/>
      <c r="S4" s="62"/>
      <c r="T4" s="62"/>
      <c r="U4" s="62"/>
      <c r="V4" s="62"/>
      <c r="W4" s="62"/>
    </row>
    <row r="5" ht="21.75" customHeight="1" spans="1:23">
      <c r="A5" s="13"/>
      <c r="B5" s="13"/>
      <c r="C5" s="13"/>
      <c r="D5" s="14"/>
      <c r="E5" s="14"/>
      <c r="F5" s="14"/>
      <c r="G5" s="14"/>
      <c r="H5" s="62" t="s">
        <v>31</v>
      </c>
      <c r="I5" s="45" t="s">
        <v>34</v>
      </c>
      <c r="J5" s="45"/>
      <c r="K5" s="45"/>
      <c r="L5" s="110"/>
      <c r="M5" s="110"/>
      <c r="N5" s="110" t="s">
        <v>261</v>
      </c>
      <c r="O5" s="110"/>
      <c r="P5" s="110"/>
      <c r="Q5" s="45" t="s">
        <v>37</v>
      </c>
      <c r="R5" s="62" t="s">
        <v>93</v>
      </c>
      <c r="S5" s="45"/>
      <c r="T5" s="45"/>
      <c r="U5" s="45"/>
      <c r="V5" s="45"/>
      <c r="W5" s="45"/>
    </row>
    <row r="6" ht="15" customHeight="1" spans="1:23">
      <c r="A6" s="16"/>
      <c r="B6" s="16"/>
      <c r="C6" s="16"/>
      <c r="D6" s="17"/>
      <c r="E6" s="17"/>
      <c r="F6" s="17"/>
      <c r="G6" s="17"/>
      <c r="H6" s="62"/>
      <c r="I6" s="45" t="s">
        <v>262</v>
      </c>
      <c r="J6" s="45" t="s">
        <v>263</v>
      </c>
      <c r="K6" s="45" t="s">
        <v>264</v>
      </c>
      <c r="L6" s="117" t="s">
        <v>265</v>
      </c>
      <c r="M6" s="117" t="s">
        <v>266</v>
      </c>
      <c r="N6" s="117" t="s">
        <v>34</v>
      </c>
      <c r="O6" s="117" t="s">
        <v>35</v>
      </c>
      <c r="P6" s="117" t="s">
        <v>36</v>
      </c>
      <c r="Q6" s="45"/>
      <c r="R6" s="45" t="s">
        <v>33</v>
      </c>
      <c r="S6" s="45" t="s">
        <v>44</v>
      </c>
      <c r="T6" s="45" t="s">
        <v>267</v>
      </c>
      <c r="U6" s="45" t="s">
        <v>40</v>
      </c>
      <c r="V6" s="45" t="s">
        <v>41</v>
      </c>
      <c r="W6" s="45" t="s">
        <v>42</v>
      </c>
    </row>
    <row r="7" ht="27.75" customHeight="1" spans="1:23">
      <c r="A7" s="16"/>
      <c r="B7" s="16"/>
      <c r="C7" s="16"/>
      <c r="D7" s="17"/>
      <c r="E7" s="17"/>
      <c r="F7" s="17"/>
      <c r="G7" s="17"/>
      <c r="H7" s="62"/>
      <c r="I7" s="45"/>
      <c r="J7" s="45"/>
      <c r="K7" s="45"/>
      <c r="L7" s="117"/>
      <c r="M7" s="117"/>
      <c r="N7" s="117"/>
      <c r="O7" s="117"/>
      <c r="P7" s="117"/>
      <c r="Q7" s="45"/>
      <c r="R7" s="45"/>
      <c r="S7" s="45"/>
      <c r="T7" s="45"/>
      <c r="U7" s="45"/>
      <c r="V7" s="45"/>
      <c r="W7" s="45"/>
    </row>
    <row r="8" ht="15" customHeight="1" spans="1:23">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row>
    <row r="9" ht="18.75" customHeight="1" spans="1:23">
      <c r="A9" s="23" t="s">
        <v>46</v>
      </c>
      <c r="B9" s="109"/>
      <c r="C9" s="23"/>
      <c r="D9" s="23"/>
      <c r="E9" s="23"/>
      <c r="F9" s="23"/>
      <c r="G9" s="23"/>
      <c r="H9" s="22">
        <v>329625727.06</v>
      </c>
      <c r="I9" s="22">
        <v>311151015.86</v>
      </c>
      <c r="J9" s="22">
        <v>74239001.01</v>
      </c>
      <c r="K9" s="22">
        <v>6700</v>
      </c>
      <c r="L9" s="22">
        <v>227010314.85</v>
      </c>
      <c r="M9" s="22">
        <v>9895000</v>
      </c>
      <c r="N9" s="22"/>
      <c r="O9" s="22"/>
      <c r="P9" s="22"/>
      <c r="Q9" s="22"/>
      <c r="R9" s="22">
        <v>18474711.2</v>
      </c>
      <c r="S9" s="22">
        <v>6844500</v>
      </c>
      <c r="T9" s="22"/>
      <c r="U9" s="22"/>
      <c r="V9" s="22"/>
      <c r="W9" s="22">
        <v>11630211.2</v>
      </c>
    </row>
    <row r="10" ht="31.4" customHeight="1" spans="1:23">
      <c r="A10" s="115" t="s">
        <v>46</v>
      </c>
      <c r="B10" s="109"/>
      <c r="C10" s="23"/>
      <c r="D10" s="23"/>
      <c r="E10" s="23"/>
      <c r="F10" s="23"/>
      <c r="G10" s="23"/>
      <c r="H10" s="22">
        <v>55239437.62</v>
      </c>
      <c r="I10" s="22">
        <v>55239437.62</v>
      </c>
      <c r="J10" s="22">
        <v>12799314.54</v>
      </c>
      <c r="K10" s="22"/>
      <c r="L10" s="22">
        <v>42440123.08</v>
      </c>
      <c r="M10" s="22"/>
      <c r="N10" s="22"/>
      <c r="O10" s="22"/>
      <c r="P10" s="22"/>
      <c r="Q10" s="22"/>
      <c r="R10" s="22"/>
      <c r="S10" s="22"/>
      <c r="T10" s="22"/>
      <c r="U10" s="22"/>
      <c r="V10" s="22"/>
      <c r="W10" s="22"/>
    </row>
    <row r="11" ht="31.4" customHeight="1" spans="1:23">
      <c r="A11" s="116" t="s">
        <v>46</v>
      </c>
      <c r="B11" s="109" t="s">
        <v>268</v>
      </c>
      <c r="C11" s="23" t="s">
        <v>269</v>
      </c>
      <c r="D11" s="23" t="s">
        <v>142</v>
      </c>
      <c r="E11" s="23" t="s">
        <v>143</v>
      </c>
      <c r="F11" s="23" t="s">
        <v>270</v>
      </c>
      <c r="G11" s="23" t="s">
        <v>271</v>
      </c>
      <c r="H11" s="22">
        <v>2180000</v>
      </c>
      <c r="I11" s="22">
        <v>2180000</v>
      </c>
      <c r="J11" s="22"/>
      <c r="K11" s="22"/>
      <c r="L11" s="22">
        <v>2180000</v>
      </c>
      <c r="M11" s="22"/>
      <c r="N11" s="22"/>
      <c r="O11" s="22"/>
      <c r="P11" s="22"/>
      <c r="Q11" s="22"/>
      <c r="R11" s="22"/>
      <c r="S11" s="22"/>
      <c r="T11" s="22"/>
      <c r="U11" s="22"/>
      <c r="V11" s="22"/>
      <c r="W11" s="22"/>
    </row>
    <row r="12" ht="31.4" customHeight="1" spans="1:23">
      <c r="A12" s="116" t="s">
        <v>46</v>
      </c>
      <c r="B12" s="109" t="s">
        <v>272</v>
      </c>
      <c r="C12" s="23" t="s">
        <v>273</v>
      </c>
      <c r="D12" s="23" t="s">
        <v>183</v>
      </c>
      <c r="E12" s="23" t="s">
        <v>184</v>
      </c>
      <c r="F12" s="23" t="s">
        <v>274</v>
      </c>
      <c r="G12" s="23" t="s">
        <v>275</v>
      </c>
      <c r="H12" s="22">
        <v>7626439.8</v>
      </c>
      <c r="I12" s="22">
        <v>7626439.8</v>
      </c>
      <c r="J12" s="22">
        <v>1906609.95</v>
      </c>
      <c r="K12" s="22"/>
      <c r="L12" s="22">
        <v>5719829.85</v>
      </c>
      <c r="M12" s="22"/>
      <c r="N12" s="22"/>
      <c r="O12" s="22"/>
      <c r="P12" s="22"/>
      <c r="Q12" s="22"/>
      <c r="R12" s="22"/>
      <c r="S12" s="22"/>
      <c r="T12" s="22"/>
      <c r="U12" s="22"/>
      <c r="V12" s="22"/>
      <c r="W12" s="22"/>
    </row>
    <row r="13" ht="31.4" customHeight="1" spans="1:23">
      <c r="A13" s="116" t="s">
        <v>46</v>
      </c>
      <c r="B13" s="109" t="s">
        <v>272</v>
      </c>
      <c r="C13" s="23" t="s">
        <v>273</v>
      </c>
      <c r="D13" s="23" t="s">
        <v>183</v>
      </c>
      <c r="E13" s="23" t="s">
        <v>184</v>
      </c>
      <c r="F13" s="23" t="s">
        <v>276</v>
      </c>
      <c r="G13" s="23" t="s">
        <v>277</v>
      </c>
      <c r="H13" s="22">
        <v>9519186.6</v>
      </c>
      <c r="I13" s="22">
        <v>9519186.6</v>
      </c>
      <c r="J13" s="22">
        <v>2379796.65</v>
      </c>
      <c r="K13" s="22"/>
      <c r="L13" s="22">
        <v>7139389.95</v>
      </c>
      <c r="M13" s="22"/>
      <c r="N13" s="22"/>
      <c r="O13" s="22"/>
      <c r="P13" s="22"/>
      <c r="Q13" s="22"/>
      <c r="R13" s="22"/>
      <c r="S13" s="22"/>
      <c r="T13" s="22"/>
      <c r="U13" s="22"/>
      <c r="V13" s="22"/>
      <c r="W13" s="22"/>
    </row>
    <row r="14" ht="31.4" customHeight="1" spans="1:23">
      <c r="A14" s="116" t="s">
        <v>46</v>
      </c>
      <c r="B14" s="109" t="s">
        <v>272</v>
      </c>
      <c r="C14" s="23" t="s">
        <v>273</v>
      </c>
      <c r="D14" s="23" t="s">
        <v>183</v>
      </c>
      <c r="E14" s="23" t="s">
        <v>184</v>
      </c>
      <c r="F14" s="23" t="s">
        <v>278</v>
      </c>
      <c r="G14" s="23" t="s">
        <v>279</v>
      </c>
      <c r="H14" s="22">
        <v>684286.65</v>
      </c>
      <c r="I14" s="22">
        <v>684286.65</v>
      </c>
      <c r="J14" s="22">
        <v>171071.66</v>
      </c>
      <c r="K14" s="22"/>
      <c r="L14" s="22">
        <v>513214.99</v>
      </c>
      <c r="M14" s="22"/>
      <c r="N14" s="22"/>
      <c r="O14" s="22"/>
      <c r="P14" s="22"/>
      <c r="Q14" s="22"/>
      <c r="R14" s="22"/>
      <c r="S14" s="22"/>
      <c r="T14" s="22"/>
      <c r="U14" s="22"/>
      <c r="V14" s="22"/>
      <c r="W14" s="22"/>
    </row>
    <row r="15" ht="31.4" customHeight="1" spans="1:23">
      <c r="A15" s="116" t="s">
        <v>46</v>
      </c>
      <c r="B15" s="109" t="s">
        <v>280</v>
      </c>
      <c r="C15" s="23" t="s">
        <v>281</v>
      </c>
      <c r="D15" s="23" t="s">
        <v>138</v>
      </c>
      <c r="E15" s="23" t="s">
        <v>139</v>
      </c>
      <c r="F15" s="23" t="s">
        <v>282</v>
      </c>
      <c r="G15" s="23" t="s">
        <v>283</v>
      </c>
      <c r="H15" s="22">
        <v>3096223.52</v>
      </c>
      <c r="I15" s="22">
        <v>3096223.52</v>
      </c>
      <c r="J15" s="22">
        <v>774055.88</v>
      </c>
      <c r="K15" s="22"/>
      <c r="L15" s="22">
        <v>2322167.64</v>
      </c>
      <c r="M15" s="22"/>
      <c r="N15" s="22"/>
      <c r="O15" s="22"/>
      <c r="P15" s="22"/>
      <c r="Q15" s="22"/>
      <c r="R15" s="22"/>
      <c r="S15" s="22"/>
      <c r="T15" s="22"/>
      <c r="U15" s="22"/>
      <c r="V15" s="22"/>
      <c r="W15" s="22"/>
    </row>
    <row r="16" ht="31.4" customHeight="1" spans="1:23">
      <c r="A16" s="116" t="s">
        <v>46</v>
      </c>
      <c r="B16" s="109" t="s">
        <v>280</v>
      </c>
      <c r="C16" s="23" t="s">
        <v>281</v>
      </c>
      <c r="D16" s="23" t="s">
        <v>146</v>
      </c>
      <c r="E16" s="23" t="s">
        <v>145</v>
      </c>
      <c r="F16" s="23" t="s">
        <v>284</v>
      </c>
      <c r="G16" s="23" t="s">
        <v>285</v>
      </c>
      <c r="H16" s="22">
        <v>30180.87</v>
      </c>
      <c r="I16" s="22">
        <v>30180.87</v>
      </c>
      <c r="J16" s="22">
        <v>7545.22</v>
      </c>
      <c r="K16" s="22"/>
      <c r="L16" s="22">
        <v>22635.65</v>
      </c>
      <c r="M16" s="22"/>
      <c r="N16" s="22"/>
      <c r="O16" s="22"/>
      <c r="P16" s="22"/>
      <c r="Q16" s="22"/>
      <c r="R16" s="22"/>
      <c r="S16" s="22"/>
      <c r="T16" s="22"/>
      <c r="U16" s="22"/>
      <c r="V16" s="22"/>
      <c r="W16" s="22"/>
    </row>
    <row r="17" ht="31.4" customHeight="1" spans="1:23">
      <c r="A17" s="116" t="s">
        <v>46</v>
      </c>
      <c r="B17" s="109" t="s">
        <v>280</v>
      </c>
      <c r="C17" s="23" t="s">
        <v>281</v>
      </c>
      <c r="D17" s="23" t="s">
        <v>151</v>
      </c>
      <c r="E17" s="23" t="s">
        <v>152</v>
      </c>
      <c r="F17" s="23" t="s">
        <v>286</v>
      </c>
      <c r="G17" s="23" t="s">
        <v>287</v>
      </c>
      <c r="H17" s="22">
        <v>2089950.88</v>
      </c>
      <c r="I17" s="22">
        <v>2089950.88</v>
      </c>
      <c r="J17" s="22">
        <v>522487.72</v>
      </c>
      <c r="K17" s="22"/>
      <c r="L17" s="22">
        <v>1567463.16</v>
      </c>
      <c r="M17" s="22"/>
      <c r="N17" s="22"/>
      <c r="O17" s="22"/>
      <c r="P17" s="22"/>
      <c r="Q17" s="22"/>
      <c r="R17" s="22"/>
      <c r="S17" s="22"/>
      <c r="T17" s="22"/>
      <c r="U17" s="22"/>
      <c r="V17" s="22"/>
      <c r="W17" s="22"/>
    </row>
    <row r="18" ht="31.4" customHeight="1" spans="1:23">
      <c r="A18" s="116" t="s">
        <v>46</v>
      </c>
      <c r="B18" s="109" t="s">
        <v>280</v>
      </c>
      <c r="C18" s="23" t="s">
        <v>281</v>
      </c>
      <c r="D18" s="23" t="s">
        <v>151</v>
      </c>
      <c r="E18" s="23" t="s">
        <v>152</v>
      </c>
      <c r="F18" s="23" t="s">
        <v>288</v>
      </c>
      <c r="G18" s="23" t="s">
        <v>289</v>
      </c>
      <c r="H18" s="22">
        <v>562000</v>
      </c>
      <c r="I18" s="22">
        <v>562000</v>
      </c>
      <c r="J18" s="22">
        <v>140500</v>
      </c>
      <c r="K18" s="22"/>
      <c r="L18" s="22">
        <v>421500</v>
      </c>
      <c r="M18" s="22"/>
      <c r="N18" s="22"/>
      <c r="O18" s="22"/>
      <c r="P18" s="22"/>
      <c r="Q18" s="22"/>
      <c r="R18" s="22"/>
      <c r="S18" s="22"/>
      <c r="T18" s="22"/>
      <c r="U18" s="22"/>
      <c r="V18" s="22"/>
      <c r="W18" s="22"/>
    </row>
    <row r="19" ht="31.4" customHeight="1" spans="1:23">
      <c r="A19" s="116" t="s">
        <v>46</v>
      </c>
      <c r="B19" s="109" t="s">
        <v>280</v>
      </c>
      <c r="C19" s="23" t="s">
        <v>281</v>
      </c>
      <c r="D19" s="23" t="s">
        <v>155</v>
      </c>
      <c r="E19" s="23" t="s">
        <v>156</v>
      </c>
      <c r="F19" s="23" t="s">
        <v>290</v>
      </c>
      <c r="G19" s="23" t="s">
        <v>291</v>
      </c>
      <c r="H19" s="22">
        <v>1568535.23</v>
      </c>
      <c r="I19" s="22">
        <v>1568535.23</v>
      </c>
      <c r="J19" s="22">
        <v>392133.81</v>
      </c>
      <c r="K19" s="22"/>
      <c r="L19" s="22">
        <v>1176401.42</v>
      </c>
      <c r="M19" s="22"/>
      <c r="N19" s="22"/>
      <c r="O19" s="22"/>
      <c r="P19" s="22"/>
      <c r="Q19" s="22"/>
      <c r="R19" s="22"/>
      <c r="S19" s="22"/>
      <c r="T19" s="22"/>
      <c r="U19" s="22"/>
      <c r="V19" s="22"/>
      <c r="W19" s="22"/>
    </row>
    <row r="20" ht="31.4" customHeight="1" spans="1:23">
      <c r="A20" s="116" t="s">
        <v>46</v>
      </c>
      <c r="B20" s="109" t="s">
        <v>280</v>
      </c>
      <c r="C20" s="23" t="s">
        <v>281</v>
      </c>
      <c r="D20" s="23" t="s">
        <v>157</v>
      </c>
      <c r="E20" s="23" t="s">
        <v>158</v>
      </c>
      <c r="F20" s="23" t="s">
        <v>284</v>
      </c>
      <c r="G20" s="23" t="s">
        <v>285</v>
      </c>
      <c r="H20" s="22">
        <v>116610</v>
      </c>
      <c r="I20" s="22">
        <v>116610</v>
      </c>
      <c r="J20" s="22">
        <v>116610</v>
      </c>
      <c r="K20" s="22"/>
      <c r="L20" s="22"/>
      <c r="M20" s="22"/>
      <c r="N20" s="22"/>
      <c r="O20" s="22"/>
      <c r="P20" s="22"/>
      <c r="Q20" s="22"/>
      <c r="R20" s="22"/>
      <c r="S20" s="22"/>
      <c r="T20" s="22"/>
      <c r="U20" s="22"/>
      <c r="V20" s="22"/>
      <c r="W20" s="22"/>
    </row>
    <row r="21" ht="31.4" customHeight="1" spans="1:23">
      <c r="A21" s="116" t="s">
        <v>46</v>
      </c>
      <c r="B21" s="109" t="s">
        <v>292</v>
      </c>
      <c r="C21" s="23" t="s">
        <v>218</v>
      </c>
      <c r="D21" s="23" t="s">
        <v>217</v>
      </c>
      <c r="E21" s="23" t="s">
        <v>218</v>
      </c>
      <c r="F21" s="23" t="s">
        <v>293</v>
      </c>
      <c r="G21" s="23" t="s">
        <v>218</v>
      </c>
      <c r="H21" s="22">
        <v>2497716.97</v>
      </c>
      <c r="I21" s="22">
        <v>2497716.97</v>
      </c>
      <c r="J21" s="22">
        <v>624429.24</v>
      </c>
      <c r="K21" s="22"/>
      <c r="L21" s="22">
        <v>1873287.73</v>
      </c>
      <c r="M21" s="22"/>
      <c r="N21" s="22"/>
      <c r="O21" s="22"/>
      <c r="P21" s="22"/>
      <c r="Q21" s="22"/>
      <c r="R21" s="22"/>
      <c r="S21" s="22"/>
      <c r="T21" s="22"/>
      <c r="U21" s="22"/>
      <c r="V21" s="22"/>
      <c r="W21" s="22"/>
    </row>
    <row r="22" ht="31.4" customHeight="1" spans="1:23">
      <c r="A22" s="116" t="s">
        <v>46</v>
      </c>
      <c r="B22" s="109" t="s">
        <v>294</v>
      </c>
      <c r="C22" s="23" t="s">
        <v>295</v>
      </c>
      <c r="D22" s="23" t="s">
        <v>183</v>
      </c>
      <c r="E22" s="23" t="s">
        <v>184</v>
      </c>
      <c r="F22" s="23" t="s">
        <v>296</v>
      </c>
      <c r="G22" s="23" t="s">
        <v>297</v>
      </c>
      <c r="H22" s="22">
        <v>750000</v>
      </c>
      <c r="I22" s="22">
        <v>750000</v>
      </c>
      <c r="J22" s="22"/>
      <c r="K22" s="22"/>
      <c r="L22" s="22">
        <v>750000</v>
      </c>
      <c r="M22" s="22"/>
      <c r="N22" s="22"/>
      <c r="O22" s="22"/>
      <c r="P22" s="22"/>
      <c r="Q22" s="22"/>
      <c r="R22" s="22"/>
      <c r="S22" s="22"/>
      <c r="T22" s="22"/>
      <c r="U22" s="22"/>
      <c r="V22" s="22"/>
      <c r="W22" s="22"/>
    </row>
    <row r="23" ht="31.4" customHeight="1" spans="1:23">
      <c r="A23" s="116" t="s">
        <v>46</v>
      </c>
      <c r="B23" s="109" t="s">
        <v>298</v>
      </c>
      <c r="C23" s="23" t="s">
        <v>248</v>
      </c>
      <c r="D23" s="23" t="s">
        <v>183</v>
      </c>
      <c r="E23" s="23" t="s">
        <v>184</v>
      </c>
      <c r="F23" s="23" t="s">
        <v>299</v>
      </c>
      <c r="G23" s="23" t="s">
        <v>248</v>
      </c>
      <c r="H23" s="22">
        <v>50000</v>
      </c>
      <c r="I23" s="22">
        <v>50000</v>
      </c>
      <c r="J23" s="22">
        <v>12500</v>
      </c>
      <c r="K23" s="22"/>
      <c r="L23" s="22">
        <v>37500</v>
      </c>
      <c r="M23" s="22"/>
      <c r="N23" s="22"/>
      <c r="O23" s="22"/>
      <c r="P23" s="22"/>
      <c r="Q23" s="22"/>
      <c r="R23" s="22"/>
      <c r="S23" s="22"/>
      <c r="T23" s="22"/>
      <c r="U23" s="22"/>
      <c r="V23" s="22"/>
      <c r="W23" s="22"/>
    </row>
    <row r="24" ht="31.4" customHeight="1" spans="1:23">
      <c r="A24" s="116" t="s">
        <v>46</v>
      </c>
      <c r="B24" s="109" t="s">
        <v>300</v>
      </c>
      <c r="C24" s="23" t="s">
        <v>301</v>
      </c>
      <c r="D24" s="23" t="s">
        <v>183</v>
      </c>
      <c r="E24" s="23" t="s">
        <v>184</v>
      </c>
      <c r="F24" s="23" t="s">
        <v>302</v>
      </c>
      <c r="G24" s="23" t="s">
        <v>301</v>
      </c>
      <c r="H24" s="22">
        <v>423908.02</v>
      </c>
      <c r="I24" s="22">
        <v>423908.02</v>
      </c>
      <c r="J24" s="22">
        <v>105977.01</v>
      </c>
      <c r="K24" s="22"/>
      <c r="L24" s="22">
        <v>317931.01</v>
      </c>
      <c r="M24" s="22"/>
      <c r="N24" s="22"/>
      <c r="O24" s="22"/>
      <c r="P24" s="22"/>
      <c r="Q24" s="22"/>
      <c r="R24" s="22"/>
      <c r="S24" s="22"/>
      <c r="T24" s="22"/>
      <c r="U24" s="22"/>
      <c r="V24" s="22"/>
      <c r="W24" s="22"/>
    </row>
    <row r="25" ht="31.4" customHeight="1" spans="1:23">
      <c r="A25" s="116" t="s">
        <v>46</v>
      </c>
      <c r="B25" s="109" t="s">
        <v>303</v>
      </c>
      <c r="C25" s="23" t="s">
        <v>304</v>
      </c>
      <c r="D25" s="23" t="s">
        <v>134</v>
      </c>
      <c r="E25" s="23" t="s">
        <v>135</v>
      </c>
      <c r="F25" s="23" t="s">
        <v>305</v>
      </c>
      <c r="G25" s="23" t="s">
        <v>306</v>
      </c>
      <c r="H25" s="22">
        <v>104040</v>
      </c>
      <c r="I25" s="22">
        <v>104040</v>
      </c>
      <c r="J25" s="22">
        <v>26010</v>
      </c>
      <c r="K25" s="22"/>
      <c r="L25" s="22">
        <v>78030</v>
      </c>
      <c r="M25" s="22"/>
      <c r="N25" s="22"/>
      <c r="O25" s="22"/>
      <c r="P25" s="22"/>
      <c r="Q25" s="22"/>
      <c r="R25" s="22"/>
      <c r="S25" s="22"/>
      <c r="T25" s="22"/>
      <c r="U25" s="22"/>
      <c r="V25" s="22"/>
      <c r="W25" s="22"/>
    </row>
    <row r="26" ht="31.4" customHeight="1" spans="1:23">
      <c r="A26" s="116" t="s">
        <v>46</v>
      </c>
      <c r="B26" s="109" t="s">
        <v>303</v>
      </c>
      <c r="C26" s="23" t="s">
        <v>304</v>
      </c>
      <c r="D26" s="23" t="s">
        <v>183</v>
      </c>
      <c r="E26" s="23" t="s">
        <v>184</v>
      </c>
      <c r="F26" s="23" t="s">
        <v>307</v>
      </c>
      <c r="G26" s="23" t="s">
        <v>308</v>
      </c>
      <c r="H26" s="22">
        <v>200000</v>
      </c>
      <c r="I26" s="22">
        <v>200000</v>
      </c>
      <c r="J26" s="22"/>
      <c r="K26" s="22"/>
      <c r="L26" s="22">
        <v>200000</v>
      </c>
      <c r="M26" s="22"/>
      <c r="N26" s="22"/>
      <c r="O26" s="22"/>
      <c r="P26" s="22"/>
      <c r="Q26" s="22"/>
      <c r="R26" s="22"/>
      <c r="S26" s="22"/>
      <c r="T26" s="22"/>
      <c r="U26" s="22"/>
      <c r="V26" s="22"/>
      <c r="W26" s="22"/>
    </row>
    <row r="27" ht="31.4" customHeight="1" spans="1:23">
      <c r="A27" s="116" t="s">
        <v>46</v>
      </c>
      <c r="B27" s="109" t="s">
        <v>303</v>
      </c>
      <c r="C27" s="23" t="s">
        <v>304</v>
      </c>
      <c r="D27" s="23" t="s">
        <v>183</v>
      </c>
      <c r="E27" s="23" t="s">
        <v>184</v>
      </c>
      <c r="F27" s="23" t="s">
        <v>309</v>
      </c>
      <c r="G27" s="23" t="s">
        <v>310</v>
      </c>
      <c r="H27" s="22">
        <v>160000</v>
      </c>
      <c r="I27" s="22">
        <v>160000</v>
      </c>
      <c r="J27" s="22">
        <v>40000</v>
      </c>
      <c r="K27" s="22"/>
      <c r="L27" s="22">
        <v>120000</v>
      </c>
      <c r="M27" s="22"/>
      <c r="N27" s="22"/>
      <c r="O27" s="22"/>
      <c r="P27" s="22"/>
      <c r="Q27" s="22"/>
      <c r="R27" s="22"/>
      <c r="S27" s="22"/>
      <c r="T27" s="22"/>
      <c r="U27" s="22"/>
      <c r="V27" s="22"/>
      <c r="W27" s="22"/>
    </row>
    <row r="28" ht="31.4" customHeight="1" spans="1:23">
      <c r="A28" s="116" t="s">
        <v>46</v>
      </c>
      <c r="B28" s="109" t="s">
        <v>303</v>
      </c>
      <c r="C28" s="23" t="s">
        <v>304</v>
      </c>
      <c r="D28" s="23" t="s">
        <v>183</v>
      </c>
      <c r="E28" s="23" t="s">
        <v>184</v>
      </c>
      <c r="F28" s="23" t="s">
        <v>311</v>
      </c>
      <c r="G28" s="23" t="s">
        <v>312</v>
      </c>
      <c r="H28" s="22">
        <v>115886.3</v>
      </c>
      <c r="I28" s="22">
        <v>115886.3</v>
      </c>
      <c r="J28" s="22">
        <v>28971.58</v>
      </c>
      <c r="K28" s="22"/>
      <c r="L28" s="22">
        <v>86914.72</v>
      </c>
      <c r="M28" s="22"/>
      <c r="N28" s="22"/>
      <c r="O28" s="22"/>
      <c r="P28" s="22"/>
      <c r="Q28" s="22"/>
      <c r="R28" s="22"/>
      <c r="S28" s="22"/>
      <c r="T28" s="22"/>
      <c r="U28" s="22"/>
      <c r="V28" s="22"/>
      <c r="W28" s="22"/>
    </row>
    <row r="29" ht="31.4" customHeight="1" spans="1:23">
      <c r="A29" s="116" t="s">
        <v>46</v>
      </c>
      <c r="B29" s="109" t="s">
        <v>303</v>
      </c>
      <c r="C29" s="23" t="s">
        <v>304</v>
      </c>
      <c r="D29" s="23" t="s">
        <v>183</v>
      </c>
      <c r="E29" s="23" t="s">
        <v>184</v>
      </c>
      <c r="F29" s="23" t="s">
        <v>313</v>
      </c>
      <c r="G29" s="23" t="s">
        <v>314</v>
      </c>
      <c r="H29" s="22">
        <v>140000</v>
      </c>
      <c r="I29" s="22">
        <v>140000</v>
      </c>
      <c r="J29" s="22">
        <v>35000</v>
      </c>
      <c r="K29" s="22"/>
      <c r="L29" s="22">
        <v>105000</v>
      </c>
      <c r="M29" s="22"/>
      <c r="N29" s="22"/>
      <c r="O29" s="22"/>
      <c r="P29" s="22"/>
      <c r="Q29" s="22"/>
      <c r="R29" s="22"/>
      <c r="S29" s="22"/>
      <c r="T29" s="22"/>
      <c r="U29" s="22"/>
      <c r="V29" s="22"/>
      <c r="W29" s="22"/>
    </row>
    <row r="30" ht="31.4" customHeight="1" spans="1:23">
      <c r="A30" s="116" t="s">
        <v>46</v>
      </c>
      <c r="B30" s="109" t="s">
        <v>303</v>
      </c>
      <c r="C30" s="23" t="s">
        <v>304</v>
      </c>
      <c r="D30" s="23" t="s">
        <v>183</v>
      </c>
      <c r="E30" s="23" t="s">
        <v>184</v>
      </c>
      <c r="F30" s="23" t="s">
        <v>315</v>
      </c>
      <c r="G30" s="23" t="s">
        <v>316</v>
      </c>
      <c r="H30" s="22">
        <v>574997.3</v>
      </c>
      <c r="I30" s="22">
        <v>574997.3</v>
      </c>
      <c r="J30" s="22">
        <v>143749.33</v>
      </c>
      <c r="K30" s="22"/>
      <c r="L30" s="22">
        <v>431247.97</v>
      </c>
      <c r="M30" s="22"/>
      <c r="N30" s="22"/>
      <c r="O30" s="22"/>
      <c r="P30" s="22"/>
      <c r="Q30" s="22"/>
      <c r="R30" s="22"/>
      <c r="S30" s="22"/>
      <c r="T30" s="22"/>
      <c r="U30" s="22"/>
      <c r="V30" s="22"/>
      <c r="W30" s="22"/>
    </row>
    <row r="31" ht="31.4" customHeight="1" spans="1:23">
      <c r="A31" s="116" t="s">
        <v>46</v>
      </c>
      <c r="B31" s="109" t="s">
        <v>303</v>
      </c>
      <c r="C31" s="23" t="s">
        <v>304</v>
      </c>
      <c r="D31" s="23" t="s">
        <v>183</v>
      </c>
      <c r="E31" s="23" t="s">
        <v>184</v>
      </c>
      <c r="F31" s="23" t="s">
        <v>317</v>
      </c>
      <c r="G31" s="23" t="s">
        <v>318</v>
      </c>
      <c r="H31" s="22">
        <v>85000</v>
      </c>
      <c r="I31" s="22">
        <v>85000</v>
      </c>
      <c r="J31" s="22">
        <v>21250</v>
      </c>
      <c r="K31" s="22"/>
      <c r="L31" s="22">
        <v>63750</v>
      </c>
      <c r="M31" s="22"/>
      <c r="N31" s="22"/>
      <c r="O31" s="22"/>
      <c r="P31" s="22"/>
      <c r="Q31" s="22"/>
      <c r="R31" s="22"/>
      <c r="S31" s="22"/>
      <c r="T31" s="22"/>
      <c r="U31" s="22"/>
      <c r="V31" s="22"/>
      <c r="W31" s="22"/>
    </row>
    <row r="32" ht="31.4" customHeight="1" spans="1:23">
      <c r="A32" s="116" t="s">
        <v>46</v>
      </c>
      <c r="B32" s="109" t="s">
        <v>303</v>
      </c>
      <c r="C32" s="23" t="s">
        <v>304</v>
      </c>
      <c r="D32" s="23" t="s">
        <v>183</v>
      </c>
      <c r="E32" s="23" t="s">
        <v>184</v>
      </c>
      <c r="F32" s="23" t="s">
        <v>319</v>
      </c>
      <c r="G32" s="23" t="s">
        <v>320</v>
      </c>
      <c r="H32" s="22">
        <v>50000</v>
      </c>
      <c r="I32" s="22">
        <v>50000</v>
      </c>
      <c r="J32" s="22">
        <v>12500</v>
      </c>
      <c r="K32" s="22"/>
      <c r="L32" s="22">
        <v>37500</v>
      </c>
      <c r="M32" s="22"/>
      <c r="N32" s="22"/>
      <c r="O32" s="22"/>
      <c r="P32" s="22"/>
      <c r="Q32" s="22"/>
      <c r="R32" s="22"/>
      <c r="S32" s="22"/>
      <c r="T32" s="22"/>
      <c r="U32" s="22"/>
      <c r="V32" s="22"/>
      <c r="W32" s="22"/>
    </row>
    <row r="33" ht="31.4" customHeight="1" spans="1:23">
      <c r="A33" s="116" t="s">
        <v>46</v>
      </c>
      <c r="B33" s="109" t="s">
        <v>303</v>
      </c>
      <c r="C33" s="23" t="s">
        <v>304</v>
      </c>
      <c r="D33" s="23" t="s">
        <v>183</v>
      </c>
      <c r="E33" s="23" t="s">
        <v>184</v>
      </c>
      <c r="F33" s="23" t="s">
        <v>321</v>
      </c>
      <c r="G33" s="23" t="s">
        <v>322</v>
      </c>
      <c r="H33" s="22">
        <v>423908.02</v>
      </c>
      <c r="I33" s="22">
        <v>423908.02</v>
      </c>
      <c r="J33" s="22">
        <v>105977.01</v>
      </c>
      <c r="K33" s="22"/>
      <c r="L33" s="22">
        <v>317931.01</v>
      </c>
      <c r="M33" s="22"/>
      <c r="N33" s="22"/>
      <c r="O33" s="22"/>
      <c r="P33" s="22"/>
      <c r="Q33" s="22"/>
      <c r="R33" s="22"/>
      <c r="S33" s="22"/>
      <c r="T33" s="22"/>
      <c r="U33" s="22"/>
      <c r="V33" s="22"/>
      <c r="W33" s="22"/>
    </row>
    <row r="34" ht="31.4" customHeight="1" spans="1:23">
      <c r="A34" s="116" t="s">
        <v>46</v>
      </c>
      <c r="B34" s="109" t="s">
        <v>303</v>
      </c>
      <c r="C34" s="23" t="s">
        <v>304</v>
      </c>
      <c r="D34" s="23" t="s">
        <v>183</v>
      </c>
      <c r="E34" s="23" t="s">
        <v>184</v>
      </c>
      <c r="F34" s="23" t="s">
        <v>323</v>
      </c>
      <c r="G34" s="23" t="s">
        <v>324</v>
      </c>
      <c r="H34" s="22">
        <v>170280</v>
      </c>
      <c r="I34" s="22">
        <v>170280</v>
      </c>
      <c r="J34" s="22">
        <v>42570</v>
      </c>
      <c r="K34" s="22"/>
      <c r="L34" s="22">
        <v>127710</v>
      </c>
      <c r="M34" s="22"/>
      <c r="N34" s="22"/>
      <c r="O34" s="22"/>
      <c r="P34" s="22"/>
      <c r="Q34" s="22"/>
      <c r="R34" s="22"/>
      <c r="S34" s="22"/>
      <c r="T34" s="22"/>
      <c r="U34" s="22"/>
      <c r="V34" s="22"/>
      <c r="W34" s="22"/>
    </row>
    <row r="35" ht="31.4" customHeight="1" spans="1:23">
      <c r="A35" s="116" t="s">
        <v>46</v>
      </c>
      <c r="B35" s="109" t="s">
        <v>303</v>
      </c>
      <c r="C35" s="23" t="s">
        <v>304</v>
      </c>
      <c r="D35" s="23" t="s">
        <v>183</v>
      </c>
      <c r="E35" s="23" t="s">
        <v>184</v>
      </c>
      <c r="F35" s="23" t="s">
        <v>305</v>
      </c>
      <c r="G35" s="23" t="s">
        <v>306</v>
      </c>
      <c r="H35" s="22">
        <v>702310.92</v>
      </c>
      <c r="I35" s="22">
        <v>702310.92</v>
      </c>
      <c r="J35" s="22">
        <v>175577.73</v>
      </c>
      <c r="K35" s="22"/>
      <c r="L35" s="22">
        <v>526733.19</v>
      </c>
      <c r="M35" s="22"/>
      <c r="N35" s="22"/>
      <c r="O35" s="22"/>
      <c r="P35" s="22"/>
      <c r="Q35" s="22"/>
      <c r="R35" s="22"/>
      <c r="S35" s="22"/>
      <c r="T35" s="22"/>
      <c r="U35" s="22"/>
      <c r="V35" s="22"/>
      <c r="W35" s="22"/>
    </row>
    <row r="36" ht="31.4" customHeight="1" spans="1:23">
      <c r="A36" s="116" t="s">
        <v>46</v>
      </c>
      <c r="B36" s="109" t="s">
        <v>303</v>
      </c>
      <c r="C36" s="23" t="s">
        <v>304</v>
      </c>
      <c r="D36" s="23" t="s">
        <v>183</v>
      </c>
      <c r="E36" s="23" t="s">
        <v>184</v>
      </c>
      <c r="F36" s="23" t="s">
        <v>325</v>
      </c>
      <c r="G36" s="23" t="s">
        <v>326</v>
      </c>
      <c r="H36" s="22">
        <v>563800</v>
      </c>
      <c r="I36" s="22">
        <v>563800</v>
      </c>
      <c r="J36" s="22"/>
      <c r="K36" s="22"/>
      <c r="L36" s="22">
        <v>563800</v>
      </c>
      <c r="M36" s="22"/>
      <c r="N36" s="22"/>
      <c r="O36" s="22"/>
      <c r="P36" s="22"/>
      <c r="Q36" s="22"/>
      <c r="R36" s="22"/>
      <c r="S36" s="22"/>
      <c r="T36" s="22"/>
      <c r="U36" s="22"/>
      <c r="V36" s="22"/>
      <c r="W36" s="22"/>
    </row>
    <row r="37" ht="31.4" customHeight="1" spans="1:23">
      <c r="A37" s="116" t="s">
        <v>46</v>
      </c>
      <c r="B37" s="109" t="s">
        <v>327</v>
      </c>
      <c r="C37" s="23" t="s">
        <v>328</v>
      </c>
      <c r="D37" s="23" t="s">
        <v>183</v>
      </c>
      <c r="E37" s="23" t="s">
        <v>184</v>
      </c>
      <c r="F37" s="23" t="s">
        <v>323</v>
      </c>
      <c r="G37" s="23" t="s">
        <v>324</v>
      </c>
      <c r="H37" s="22">
        <v>1787940</v>
      </c>
      <c r="I37" s="22">
        <v>1787940</v>
      </c>
      <c r="J37" s="22">
        <v>446985</v>
      </c>
      <c r="K37" s="22"/>
      <c r="L37" s="22">
        <v>1340955</v>
      </c>
      <c r="M37" s="22"/>
      <c r="N37" s="22"/>
      <c r="O37" s="22"/>
      <c r="P37" s="22"/>
      <c r="Q37" s="22"/>
      <c r="R37" s="22"/>
      <c r="S37" s="22"/>
      <c r="T37" s="22"/>
      <c r="U37" s="22"/>
      <c r="V37" s="22"/>
      <c r="W37" s="22"/>
    </row>
    <row r="38" ht="31.4" customHeight="1" spans="1:23">
      <c r="A38" s="116" t="s">
        <v>46</v>
      </c>
      <c r="B38" s="109" t="s">
        <v>329</v>
      </c>
      <c r="C38" s="23" t="s">
        <v>330</v>
      </c>
      <c r="D38" s="23" t="s">
        <v>183</v>
      </c>
      <c r="E38" s="23" t="s">
        <v>184</v>
      </c>
      <c r="F38" s="23" t="s">
        <v>278</v>
      </c>
      <c r="G38" s="23" t="s">
        <v>279</v>
      </c>
      <c r="H38" s="22">
        <v>4474008</v>
      </c>
      <c r="I38" s="22">
        <v>4474008</v>
      </c>
      <c r="J38" s="22">
        <v>1118502</v>
      </c>
      <c r="K38" s="22"/>
      <c r="L38" s="22">
        <v>3355506</v>
      </c>
      <c r="M38" s="22"/>
      <c r="N38" s="22"/>
      <c r="O38" s="22"/>
      <c r="P38" s="22"/>
      <c r="Q38" s="22"/>
      <c r="R38" s="22"/>
      <c r="S38" s="22"/>
      <c r="T38" s="22"/>
      <c r="U38" s="22"/>
      <c r="V38" s="22"/>
      <c r="W38" s="22"/>
    </row>
    <row r="39" ht="31.4" customHeight="1" spans="1:23">
      <c r="A39" s="116" t="s">
        <v>46</v>
      </c>
      <c r="B39" s="109" t="s">
        <v>331</v>
      </c>
      <c r="C39" s="23" t="s">
        <v>332</v>
      </c>
      <c r="D39" s="23" t="s">
        <v>187</v>
      </c>
      <c r="E39" s="23" t="s">
        <v>188</v>
      </c>
      <c r="F39" s="23" t="s">
        <v>274</v>
      </c>
      <c r="G39" s="23" t="s">
        <v>275</v>
      </c>
      <c r="H39" s="22">
        <v>315348</v>
      </c>
      <c r="I39" s="22">
        <v>315348</v>
      </c>
      <c r="J39" s="22">
        <v>78837</v>
      </c>
      <c r="K39" s="22"/>
      <c r="L39" s="22">
        <v>236511</v>
      </c>
      <c r="M39" s="22"/>
      <c r="N39" s="22"/>
      <c r="O39" s="22"/>
      <c r="P39" s="22"/>
      <c r="Q39" s="22"/>
      <c r="R39" s="22"/>
      <c r="S39" s="22"/>
      <c r="T39" s="22"/>
      <c r="U39" s="22"/>
      <c r="V39" s="22"/>
      <c r="W39" s="22"/>
    </row>
    <row r="40" ht="31.4" customHeight="1" spans="1:23">
      <c r="A40" s="116" t="s">
        <v>46</v>
      </c>
      <c r="B40" s="109" t="s">
        <v>331</v>
      </c>
      <c r="C40" s="23" t="s">
        <v>332</v>
      </c>
      <c r="D40" s="23" t="s">
        <v>187</v>
      </c>
      <c r="E40" s="23" t="s">
        <v>188</v>
      </c>
      <c r="F40" s="23" t="s">
        <v>278</v>
      </c>
      <c r="G40" s="23" t="s">
        <v>279</v>
      </c>
      <c r="H40" s="22">
        <v>26279</v>
      </c>
      <c r="I40" s="22">
        <v>26279</v>
      </c>
      <c r="J40" s="22">
        <v>6569.75</v>
      </c>
      <c r="K40" s="22"/>
      <c r="L40" s="22">
        <v>19709.25</v>
      </c>
      <c r="M40" s="22"/>
      <c r="N40" s="22"/>
      <c r="O40" s="22"/>
      <c r="P40" s="22"/>
      <c r="Q40" s="22"/>
      <c r="R40" s="22"/>
      <c r="S40" s="22"/>
      <c r="T40" s="22"/>
      <c r="U40" s="22"/>
      <c r="V40" s="22"/>
      <c r="W40" s="22"/>
    </row>
    <row r="41" ht="31.4" customHeight="1" spans="1:23">
      <c r="A41" s="116" t="s">
        <v>46</v>
      </c>
      <c r="B41" s="109" t="s">
        <v>331</v>
      </c>
      <c r="C41" s="23" t="s">
        <v>332</v>
      </c>
      <c r="D41" s="23" t="s">
        <v>187</v>
      </c>
      <c r="E41" s="23" t="s">
        <v>188</v>
      </c>
      <c r="F41" s="23" t="s">
        <v>333</v>
      </c>
      <c r="G41" s="23" t="s">
        <v>334</v>
      </c>
      <c r="H41" s="22">
        <v>604992</v>
      </c>
      <c r="I41" s="22">
        <v>604992</v>
      </c>
      <c r="J41" s="22">
        <v>151248</v>
      </c>
      <c r="K41" s="22"/>
      <c r="L41" s="22">
        <v>453744</v>
      </c>
      <c r="M41" s="22"/>
      <c r="N41" s="22"/>
      <c r="O41" s="22"/>
      <c r="P41" s="22"/>
      <c r="Q41" s="22"/>
      <c r="R41" s="22"/>
      <c r="S41" s="22"/>
      <c r="T41" s="22"/>
      <c r="U41" s="22"/>
      <c r="V41" s="22"/>
      <c r="W41" s="22"/>
    </row>
    <row r="42" ht="31.4" customHeight="1" spans="1:23">
      <c r="A42" s="116" t="s">
        <v>46</v>
      </c>
      <c r="B42" s="109" t="s">
        <v>335</v>
      </c>
      <c r="C42" s="23" t="s">
        <v>281</v>
      </c>
      <c r="D42" s="23" t="s">
        <v>138</v>
      </c>
      <c r="E42" s="23" t="s">
        <v>139</v>
      </c>
      <c r="F42" s="23" t="s">
        <v>282</v>
      </c>
      <c r="G42" s="23" t="s">
        <v>283</v>
      </c>
      <c r="H42" s="22">
        <v>128419.04</v>
      </c>
      <c r="I42" s="22">
        <v>128419.04</v>
      </c>
      <c r="J42" s="22">
        <v>32104.76</v>
      </c>
      <c r="K42" s="22"/>
      <c r="L42" s="22">
        <v>96314.28</v>
      </c>
      <c r="M42" s="22"/>
      <c r="N42" s="22"/>
      <c r="O42" s="22"/>
      <c r="P42" s="22"/>
      <c r="Q42" s="22"/>
      <c r="R42" s="22"/>
      <c r="S42" s="22"/>
      <c r="T42" s="22"/>
      <c r="U42" s="22"/>
      <c r="V42" s="22"/>
      <c r="W42" s="22"/>
    </row>
    <row r="43" ht="31.4" customHeight="1" spans="1:23">
      <c r="A43" s="116" t="s">
        <v>46</v>
      </c>
      <c r="B43" s="109" t="s">
        <v>335</v>
      </c>
      <c r="C43" s="23" t="s">
        <v>281</v>
      </c>
      <c r="D43" s="23" t="s">
        <v>146</v>
      </c>
      <c r="E43" s="23" t="s">
        <v>145</v>
      </c>
      <c r="F43" s="23" t="s">
        <v>284</v>
      </c>
      <c r="G43" s="23" t="s">
        <v>285</v>
      </c>
      <c r="H43" s="22">
        <v>6175.62</v>
      </c>
      <c r="I43" s="22">
        <v>6175.62</v>
      </c>
      <c r="J43" s="22">
        <v>1543.91</v>
      </c>
      <c r="K43" s="22"/>
      <c r="L43" s="22">
        <v>4631.71</v>
      </c>
      <c r="M43" s="22"/>
      <c r="N43" s="22"/>
      <c r="O43" s="22"/>
      <c r="P43" s="22"/>
      <c r="Q43" s="22"/>
      <c r="R43" s="22"/>
      <c r="S43" s="22"/>
      <c r="T43" s="22"/>
      <c r="U43" s="22"/>
      <c r="V43" s="22"/>
      <c r="W43" s="22"/>
    </row>
    <row r="44" ht="31.4" customHeight="1" spans="1:23">
      <c r="A44" s="116" t="s">
        <v>46</v>
      </c>
      <c r="B44" s="109" t="s">
        <v>335</v>
      </c>
      <c r="C44" s="23" t="s">
        <v>281</v>
      </c>
      <c r="D44" s="23" t="s">
        <v>153</v>
      </c>
      <c r="E44" s="23" t="s">
        <v>154</v>
      </c>
      <c r="F44" s="23" t="s">
        <v>286</v>
      </c>
      <c r="G44" s="23" t="s">
        <v>287</v>
      </c>
      <c r="H44" s="22">
        <v>86682.85</v>
      </c>
      <c r="I44" s="22">
        <v>86682.85</v>
      </c>
      <c r="J44" s="22">
        <v>21670.71</v>
      </c>
      <c r="K44" s="22"/>
      <c r="L44" s="22">
        <v>65012.14</v>
      </c>
      <c r="M44" s="22"/>
      <c r="N44" s="22"/>
      <c r="O44" s="22"/>
      <c r="P44" s="22"/>
      <c r="Q44" s="22"/>
      <c r="R44" s="22"/>
      <c r="S44" s="22"/>
      <c r="T44" s="22"/>
      <c r="U44" s="22"/>
      <c r="V44" s="22"/>
      <c r="W44" s="22"/>
    </row>
    <row r="45" ht="31.4" customHeight="1" spans="1:23">
      <c r="A45" s="116" t="s">
        <v>46</v>
      </c>
      <c r="B45" s="109" t="s">
        <v>335</v>
      </c>
      <c r="C45" s="23" t="s">
        <v>281</v>
      </c>
      <c r="D45" s="23" t="s">
        <v>155</v>
      </c>
      <c r="E45" s="23" t="s">
        <v>156</v>
      </c>
      <c r="F45" s="23" t="s">
        <v>290</v>
      </c>
      <c r="G45" s="23" t="s">
        <v>291</v>
      </c>
      <c r="H45" s="22">
        <v>40130.95</v>
      </c>
      <c r="I45" s="22">
        <v>40130.95</v>
      </c>
      <c r="J45" s="22">
        <v>10032.74</v>
      </c>
      <c r="K45" s="22"/>
      <c r="L45" s="22">
        <v>30098.21</v>
      </c>
      <c r="M45" s="22"/>
      <c r="N45" s="22"/>
      <c r="O45" s="22"/>
      <c r="P45" s="22"/>
      <c r="Q45" s="22"/>
      <c r="R45" s="22"/>
      <c r="S45" s="22"/>
      <c r="T45" s="22"/>
      <c r="U45" s="22"/>
      <c r="V45" s="22"/>
      <c r="W45" s="22"/>
    </row>
    <row r="46" ht="31.4" customHeight="1" spans="1:23">
      <c r="A46" s="116" t="s">
        <v>46</v>
      </c>
      <c r="B46" s="109" t="s">
        <v>335</v>
      </c>
      <c r="C46" s="23" t="s">
        <v>281</v>
      </c>
      <c r="D46" s="23" t="s">
        <v>157</v>
      </c>
      <c r="E46" s="23" t="s">
        <v>158</v>
      </c>
      <c r="F46" s="23" t="s">
        <v>284</v>
      </c>
      <c r="G46" s="23" t="s">
        <v>285</v>
      </c>
      <c r="H46" s="22">
        <v>3120</v>
      </c>
      <c r="I46" s="22">
        <v>3120</v>
      </c>
      <c r="J46" s="22">
        <v>3120</v>
      </c>
      <c r="K46" s="22"/>
      <c r="L46" s="22"/>
      <c r="M46" s="22"/>
      <c r="N46" s="22"/>
      <c r="O46" s="22"/>
      <c r="P46" s="22"/>
      <c r="Q46" s="22"/>
      <c r="R46" s="22"/>
      <c r="S46" s="22"/>
      <c r="T46" s="22"/>
      <c r="U46" s="22"/>
      <c r="V46" s="22"/>
      <c r="W46" s="22"/>
    </row>
    <row r="47" ht="31.4" customHeight="1" spans="1:23">
      <c r="A47" s="116" t="s">
        <v>46</v>
      </c>
      <c r="B47" s="109" t="s">
        <v>336</v>
      </c>
      <c r="C47" s="23" t="s">
        <v>218</v>
      </c>
      <c r="D47" s="23" t="s">
        <v>217</v>
      </c>
      <c r="E47" s="23" t="s">
        <v>218</v>
      </c>
      <c r="F47" s="23" t="s">
        <v>293</v>
      </c>
      <c r="G47" s="23" t="s">
        <v>218</v>
      </c>
      <c r="H47" s="22">
        <v>99155.38</v>
      </c>
      <c r="I47" s="22">
        <v>99155.38</v>
      </c>
      <c r="J47" s="22">
        <v>24788.85</v>
      </c>
      <c r="K47" s="22"/>
      <c r="L47" s="22">
        <v>74366.53</v>
      </c>
      <c r="M47" s="22"/>
      <c r="N47" s="22"/>
      <c r="O47" s="22"/>
      <c r="P47" s="22"/>
      <c r="Q47" s="22"/>
      <c r="R47" s="22"/>
      <c r="S47" s="22"/>
      <c r="T47" s="22"/>
      <c r="U47" s="22"/>
      <c r="V47" s="22"/>
      <c r="W47" s="22"/>
    </row>
    <row r="48" ht="31.4" customHeight="1" spans="1:23">
      <c r="A48" s="116" t="s">
        <v>46</v>
      </c>
      <c r="B48" s="109" t="s">
        <v>337</v>
      </c>
      <c r="C48" s="23" t="s">
        <v>301</v>
      </c>
      <c r="D48" s="23" t="s">
        <v>187</v>
      </c>
      <c r="E48" s="23" t="s">
        <v>188</v>
      </c>
      <c r="F48" s="23" t="s">
        <v>302</v>
      </c>
      <c r="G48" s="23" t="s">
        <v>301</v>
      </c>
      <c r="H48" s="22">
        <v>18932.38</v>
      </c>
      <c r="I48" s="22">
        <v>18932.38</v>
      </c>
      <c r="J48" s="22">
        <v>4733.1</v>
      </c>
      <c r="K48" s="22"/>
      <c r="L48" s="22">
        <v>14199.28</v>
      </c>
      <c r="M48" s="22"/>
      <c r="N48" s="22"/>
      <c r="O48" s="22"/>
      <c r="P48" s="22"/>
      <c r="Q48" s="22"/>
      <c r="R48" s="22"/>
      <c r="S48" s="22"/>
      <c r="T48" s="22"/>
      <c r="U48" s="22"/>
      <c r="V48" s="22"/>
      <c r="W48" s="22"/>
    </row>
    <row r="49" ht="31.4" customHeight="1" spans="1:23">
      <c r="A49" s="116" t="s">
        <v>46</v>
      </c>
      <c r="B49" s="109" t="s">
        <v>338</v>
      </c>
      <c r="C49" s="23" t="s">
        <v>304</v>
      </c>
      <c r="D49" s="23" t="s">
        <v>187</v>
      </c>
      <c r="E49" s="23" t="s">
        <v>188</v>
      </c>
      <c r="F49" s="23" t="s">
        <v>311</v>
      </c>
      <c r="G49" s="23" t="s">
        <v>312</v>
      </c>
      <c r="H49" s="22">
        <v>4200</v>
      </c>
      <c r="I49" s="22">
        <v>4200</v>
      </c>
      <c r="J49" s="22">
        <v>1050</v>
      </c>
      <c r="K49" s="22"/>
      <c r="L49" s="22">
        <v>3150</v>
      </c>
      <c r="M49" s="22"/>
      <c r="N49" s="22"/>
      <c r="O49" s="22"/>
      <c r="P49" s="22"/>
      <c r="Q49" s="22"/>
      <c r="R49" s="22"/>
      <c r="S49" s="22"/>
      <c r="T49" s="22"/>
      <c r="U49" s="22"/>
      <c r="V49" s="22"/>
      <c r="W49" s="22"/>
    </row>
    <row r="50" ht="31.4" customHeight="1" spans="1:23">
      <c r="A50" s="116" t="s">
        <v>46</v>
      </c>
      <c r="B50" s="109" t="s">
        <v>338</v>
      </c>
      <c r="C50" s="23" t="s">
        <v>304</v>
      </c>
      <c r="D50" s="23" t="s">
        <v>187</v>
      </c>
      <c r="E50" s="23" t="s">
        <v>188</v>
      </c>
      <c r="F50" s="23" t="s">
        <v>321</v>
      </c>
      <c r="G50" s="23" t="s">
        <v>322</v>
      </c>
      <c r="H50" s="22">
        <v>18932.38</v>
      </c>
      <c r="I50" s="22">
        <v>18932.38</v>
      </c>
      <c r="J50" s="22">
        <v>4733.1</v>
      </c>
      <c r="K50" s="22"/>
      <c r="L50" s="22">
        <v>14199.28</v>
      </c>
      <c r="M50" s="22"/>
      <c r="N50" s="22"/>
      <c r="O50" s="22"/>
      <c r="P50" s="22"/>
      <c r="Q50" s="22"/>
      <c r="R50" s="22"/>
      <c r="S50" s="22"/>
      <c r="T50" s="22"/>
      <c r="U50" s="22"/>
      <c r="V50" s="22"/>
      <c r="W50" s="22"/>
    </row>
    <row r="51" ht="31.4" customHeight="1" spans="1:23">
      <c r="A51" s="116" t="s">
        <v>46</v>
      </c>
      <c r="B51" s="109" t="s">
        <v>338</v>
      </c>
      <c r="C51" s="23" t="s">
        <v>304</v>
      </c>
      <c r="D51" s="23" t="s">
        <v>187</v>
      </c>
      <c r="E51" s="23" t="s">
        <v>188</v>
      </c>
      <c r="F51" s="23" t="s">
        <v>305</v>
      </c>
      <c r="G51" s="23" t="s">
        <v>306</v>
      </c>
      <c r="H51" s="22">
        <v>47003.11</v>
      </c>
      <c r="I51" s="22">
        <v>47003.11</v>
      </c>
      <c r="J51" s="22">
        <v>11750.78</v>
      </c>
      <c r="K51" s="22"/>
      <c r="L51" s="22">
        <v>35252.33</v>
      </c>
      <c r="M51" s="22"/>
      <c r="N51" s="22"/>
      <c r="O51" s="22"/>
      <c r="P51" s="22"/>
      <c r="Q51" s="22"/>
      <c r="R51" s="22"/>
      <c r="S51" s="22"/>
      <c r="T51" s="22"/>
      <c r="U51" s="22"/>
      <c r="V51" s="22"/>
      <c r="W51" s="22"/>
    </row>
    <row r="52" ht="31.4" customHeight="1" spans="1:23">
      <c r="A52" s="116" t="s">
        <v>46</v>
      </c>
      <c r="B52" s="109" t="s">
        <v>339</v>
      </c>
      <c r="C52" s="23" t="s">
        <v>281</v>
      </c>
      <c r="D52" s="23" t="s">
        <v>138</v>
      </c>
      <c r="E52" s="23" t="s">
        <v>139</v>
      </c>
      <c r="F52" s="23" t="s">
        <v>282</v>
      </c>
      <c r="G52" s="23" t="s">
        <v>283</v>
      </c>
      <c r="H52" s="22">
        <v>164454.56</v>
      </c>
      <c r="I52" s="22">
        <v>164454.56</v>
      </c>
      <c r="J52" s="22">
        <v>41113.64</v>
      </c>
      <c r="K52" s="22"/>
      <c r="L52" s="22">
        <v>123340.92</v>
      </c>
      <c r="M52" s="22"/>
      <c r="N52" s="22"/>
      <c r="O52" s="22"/>
      <c r="P52" s="22"/>
      <c r="Q52" s="22"/>
      <c r="R52" s="22"/>
      <c r="S52" s="22"/>
      <c r="T52" s="22"/>
      <c r="U52" s="22"/>
      <c r="V52" s="22"/>
      <c r="W52" s="22"/>
    </row>
    <row r="53" ht="31.4" customHeight="1" spans="1:23">
      <c r="A53" s="116" t="s">
        <v>46</v>
      </c>
      <c r="B53" s="109" t="s">
        <v>339</v>
      </c>
      <c r="C53" s="23" t="s">
        <v>281</v>
      </c>
      <c r="D53" s="23" t="s">
        <v>146</v>
      </c>
      <c r="E53" s="23" t="s">
        <v>145</v>
      </c>
      <c r="F53" s="23" t="s">
        <v>284</v>
      </c>
      <c r="G53" s="23" t="s">
        <v>285</v>
      </c>
      <c r="H53" s="22">
        <v>1634.96</v>
      </c>
      <c r="I53" s="22">
        <v>1634.96</v>
      </c>
      <c r="J53" s="22">
        <v>408.74</v>
      </c>
      <c r="K53" s="22"/>
      <c r="L53" s="22">
        <v>1226.22</v>
      </c>
      <c r="M53" s="22"/>
      <c r="N53" s="22"/>
      <c r="O53" s="22"/>
      <c r="P53" s="22"/>
      <c r="Q53" s="22"/>
      <c r="R53" s="22"/>
      <c r="S53" s="22"/>
      <c r="T53" s="22"/>
      <c r="U53" s="22"/>
      <c r="V53" s="22"/>
      <c r="W53" s="22"/>
    </row>
    <row r="54" ht="31.4" customHeight="1" spans="1:23">
      <c r="A54" s="116" t="s">
        <v>46</v>
      </c>
      <c r="B54" s="109" t="s">
        <v>339</v>
      </c>
      <c r="C54" s="23" t="s">
        <v>281</v>
      </c>
      <c r="D54" s="23" t="s">
        <v>151</v>
      </c>
      <c r="E54" s="23" t="s">
        <v>152</v>
      </c>
      <c r="F54" s="23" t="s">
        <v>286</v>
      </c>
      <c r="G54" s="23" t="s">
        <v>287</v>
      </c>
      <c r="H54" s="22">
        <v>111006.83</v>
      </c>
      <c r="I54" s="22">
        <v>111006.83</v>
      </c>
      <c r="J54" s="22">
        <v>27751.71</v>
      </c>
      <c r="K54" s="22"/>
      <c r="L54" s="22">
        <v>83255.12</v>
      </c>
      <c r="M54" s="22"/>
      <c r="N54" s="22"/>
      <c r="O54" s="22"/>
      <c r="P54" s="22"/>
      <c r="Q54" s="22"/>
      <c r="R54" s="22"/>
      <c r="S54" s="22"/>
      <c r="T54" s="22"/>
      <c r="U54" s="22"/>
      <c r="V54" s="22"/>
      <c r="W54" s="22"/>
    </row>
    <row r="55" ht="31.4" customHeight="1" spans="1:23">
      <c r="A55" s="116" t="s">
        <v>46</v>
      </c>
      <c r="B55" s="109" t="s">
        <v>339</v>
      </c>
      <c r="C55" s="23" t="s">
        <v>281</v>
      </c>
      <c r="D55" s="23" t="s">
        <v>155</v>
      </c>
      <c r="E55" s="23" t="s">
        <v>156</v>
      </c>
      <c r="F55" s="23" t="s">
        <v>290</v>
      </c>
      <c r="G55" s="23" t="s">
        <v>291</v>
      </c>
      <c r="H55" s="22">
        <v>65629.03</v>
      </c>
      <c r="I55" s="22">
        <v>65629.03</v>
      </c>
      <c r="J55" s="22">
        <v>16407.26</v>
      </c>
      <c r="K55" s="22"/>
      <c r="L55" s="22">
        <v>49221.77</v>
      </c>
      <c r="M55" s="22"/>
      <c r="N55" s="22"/>
      <c r="O55" s="22"/>
      <c r="P55" s="22"/>
      <c r="Q55" s="22"/>
      <c r="R55" s="22"/>
      <c r="S55" s="22"/>
      <c r="T55" s="22"/>
      <c r="U55" s="22"/>
      <c r="V55" s="22"/>
      <c r="W55" s="22"/>
    </row>
    <row r="56" ht="31.4" customHeight="1" spans="1:23">
      <c r="A56" s="116" t="s">
        <v>46</v>
      </c>
      <c r="B56" s="109" t="s">
        <v>339</v>
      </c>
      <c r="C56" s="23" t="s">
        <v>281</v>
      </c>
      <c r="D56" s="23" t="s">
        <v>157</v>
      </c>
      <c r="E56" s="23" t="s">
        <v>158</v>
      </c>
      <c r="F56" s="23" t="s">
        <v>284</v>
      </c>
      <c r="G56" s="23" t="s">
        <v>285</v>
      </c>
      <c r="H56" s="22">
        <v>4680</v>
      </c>
      <c r="I56" s="22">
        <v>4680</v>
      </c>
      <c r="J56" s="22">
        <v>4680</v>
      </c>
      <c r="K56" s="22"/>
      <c r="L56" s="22"/>
      <c r="M56" s="22"/>
      <c r="N56" s="22"/>
      <c r="O56" s="22"/>
      <c r="P56" s="22"/>
      <c r="Q56" s="22"/>
      <c r="R56" s="22"/>
      <c r="S56" s="22"/>
      <c r="T56" s="22"/>
      <c r="U56" s="22"/>
      <c r="V56" s="22"/>
      <c r="W56" s="22"/>
    </row>
    <row r="57" ht="31.4" customHeight="1" spans="1:23">
      <c r="A57" s="116" t="s">
        <v>46</v>
      </c>
      <c r="B57" s="109" t="s">
        <v>340</v>
      </c>
      <c r="C57" s="23" t="s">
        <v>218</v>
      </c>
      <c r="D57" s="23" t="s">
        <v>217</v>
      </c>
      <c r="E57" s="23" t="s">
        <v>218</v>
      </c>
      <c r="F57" s="23" t="s">
        <v>293</v>
      </c>
      <c r="G57" s="23" t="s">
        <v>218</v>
      </c>
      <c r="H57" s="22">
        <v>100641.25</v>
      </c>
      <c r="I57" s="22">
        <v>100641.25</v>
      </c>
      <c r="J57" s="22">
        <v>25160.31</v>
      </c>
      <c r="K57" s="22"/>
      <c r="L57" s="22">
        <v>75480.94</v>
      </c>
      <c r="M57" s="22"/>
      <c r="N57" s="22"/>
      <c r="O57" s="22"/>
      <c r="P57" s="22"/>
      <c r="Q57" s="22"/>
      <c r="R57" s="22"/>
      <c r="S57" s="22"/>
      <c r="T57" s="22"/>
      <c r="U57" s="22"/>
      <c r="V57" s="22"/>
      <c r="W57" s="22"/>
    </row>
    <row r="58" ht="31.4" customHeight="1" spans="1:23">
      <c r="A58" s="116" t="s">
        <v>46</v>
      </c>
      <c r="B58" s="109" t="s">
        <v>341</v>
      </c>
      <c r="C58" s="23" t="s">
        <v>301</v>
      </c>
      <c r="D58" s="23" t="s">
        <v>183</v>
      </c>
      <c r="E58" s="23" t="s">
        <v>184</v>
      </c>
      <c r="F58" s="23" t="s">
        <v>302</v>
      </c>
      <c r="G58" s="23" t="s">
        <v>301</v>
      </c>
      <c r="H58" s="22">
        <v>22574.02</v>
      </c>
      <c r="I58" s="22">
        <v>22574.02</v>
      </c>
      <c r="J58" s="22">
        <v>5643.51</v>
      </c>
      <c r="K58" s="22"/>
      <c r="L58" s="22">
        <v>16930.51</v>
      </c>
      <c r="M58" s="22"/>
      <c r="N58" s="22"/>
      <c r="O58" s="22"/>
      <c r="P58" s="22"/>
      <c r="Q58" s="22"/>
      <c r="R58" s="22"/>
      <c r="S58" s="22"/>
      <c r="T58" s="22"/>
      <c r="U58" s="22"/>
      <c r="V58" s="22"/>
      <c r="W58" s="22"/>
    </row>
    <row r="59" ht="31.4" customHeight="1" spans="1:23">
      <c r="A59" s="116" t="s">
        <v>46</v>
      </c>
      <c r="B59" s="109" t="s">
        <v>342</v>
      </c>
      <c r="C59" s="23" t="s">
        <v>304</v>
      </c>
      <c r="D59" s="23" t="s">
        <v>134</v>
      </c>
      <c r="E59" s="23" t="s">
        <v>135</v>
      </c>
      <c r="F59" s="23" t="s">
        <v>305</v>
      </c>
      <c r="G59" s="23" t="s">
        <v>306</v>
      </c>
      <c r="H59" s="22">
        <v>2160</v>
      </c>
      <c r="I59" s="22">
        <v>2160</v>
      </c>
      <c r="J59" s="22">
        <v>540</v>
      </c>
      <c r="K59" s="22"/>
      <c r="L59" s="22">
        <v>1620</v>
      </c>
      <c r="M59" s="22"/>
      <c r="N59" s="22"/>
      <c r="O59" s="22"/>
      <c r="P59" s="22"/>
      <c r="Q59" s="22"/>
      <c r="R59" s="22"/>
      <c r="S59" s="22"/>
      <c r="T59" s="22"/>
      <c r="U59" s="22"/>
      <c r="V59" s="22"/>
      <c r="W59" s="22"/>
    </row>
    <row r="60" ht="31.4" customHeight="1" spans="1:23">
      <c r="A60" s="116" t="s">
        <v>46</v>
      </c>
      <c r="B60" s="109" t="s">
        <v>342</v>
      </c>
      <c r="C60" s="23" t="s">
        <v>304</v>
      </c>
      <c r="D60" s="23" t="s">
        <v>183</v>
      </c>
      <c r="E60" s="23" t="s">
        <v>184</v>
      </c>
      <c r="F60" s="23" t="s">
        <v>311</v>
      </c>
      <c r="G60" s="23" t="s">
        <v>312</v>
      </c>
      <c r="H60" s="22">
        <v>80004.87</v>
      </c>
      <c r="I60" s="22">
        <v>80004.87</v>
      </c>
      <c r="J60" s="22">
        <v>20001.22</v>
      </c>
      <c r="K60" s="22"/>
      <c r="L60" s="22">
        <v>60003.65</v>
      </c>
      <c r="M60" s="22"/>
      <c r="N60" s="22"/>
      <c r="O60" s="22"/>
      <c r="P60" s="22"/>
      <c r="Q60" s="22"/>
      <c r="R60" s="22"/>
      <c r="S60" s="22"/>
      <c r="T60" s="22"/>
      <c r="U60" s="22"/>
      <c r="V60" s="22"/>
      <c r="W60" s="22"/>
    </row>
    <row r="61" ht="31.4" customHeight="1" spans="1:23">
      <c r="A61" s="116" t="s">
        <v>46</v>
      </c>
      <c r="B61" s="109" t="s">
        <v>342</v>
      </c>
      <c r="C61" s="23" t="s">
        <v>304</v>
      </c>
      <c r="D61" s="23" t="s">
        <v>183</v>
      </c>
      <c r="E61" s="23" t="s">
        <v>184</v>
      </c>
      <c r="F61" s="23" t="s">
        <v>321</v>
      </c>
      <c r="G61" s="23" t="s">
        <v>322</v>
      </c>
      <c r="H61" s="22">
        <v>22574.02</v>
      </c>
      <c r="I61" s="22">
        <v>22574.02</v>
      </c>
      <c r="J61" s="22">
        <v>5643.51</v>
      </c>
      <c r="K61" s="22"/>
      <c r="L61" s="22">
        <v>16930.51</v>
      </c>
      <c r="M61" s="22"/>
      <c r="N61" s="22"/>
      <c r="O61" s="22"/>
      <c r="P61" s="22"/>
      <c r="Q61" s="22"/>
      <c r="R61" s="22"/>
      <c r="S61" s="22"/>
      <c r="T61" s="22"/>
      <c r="U61" s="22"/>
      <c r="V61" s="22"/>
      <c r="W61" s="22"/>
    </row>
    <row r="62" ht="31.4" customHeight="1" spans="1:23">
      <c r="A62" s="116" t="s">
        <v>46</v>
      </c>
      <c r="B62" s="109" t="s">
        <v>342</v>
      </c>
      <c r="C62" s="23" t="s">
        <v>304</v>
      </c>
      <c r="D62" s="23" t="s">
        <v>183</v>
      </c>
      <c r="E62" s="23" t="s">
        <v>184</v>
      </c>
      <c r="F62" s="23" t="s">
        <v>323</v>
      </c>
      <c r="G62" s="23" t="s">
        <v>324</v>
      </c>
      <c r="H62" s="22">
        <v>8700</v>
      </c>
      <c r="I62" s="22">
        <v>8700</v>
      </c>
      <c r="J62" s="22">
        <v>2175</v>
      </c>
      <c r="K62" s="22"/>
      <c r="L62" s="22">
        <v>6525</v>
      </c>
      <c r="M62" s="22"/>
      <c r="N62" s="22"/>
      <c r="O62" s="22"/>
      <c r="P62" s="22"/>
      <c r="Q62" s="22"/>
      <c r="R62" s="22"/>
      <c r="S62" s="22"/>
      <c r="T62" s="22"/>
      <c r="U62" s="22"/>
      <c r="V62" s="22"/>
      <c r="W62" s="22"/>
    </row>
    <row r="63" ht="31.4" customHeight="1" spans="1:23">
      <c r="A63" s="116" t="s">
        <v>46</v>
      </c>
      <c r="B63" s="109" t="s">
        <v>342</v>
      </c>
      <c r="C63" s="23" t="s">
        <v>304</v>
      </c>
      <c r="D63" s="23" t="s">
        <v>183</v>
      </c>
      <c r="E63" s="23" t="s">
        <v>184</v>
      </c>
      <c r="F63" s="23" t="s">
        <v>305</v>
      </c>
      <c r="G63" s="23" t="s">
        <v>306</v>
      </c>
      <c r="H63" s="22">
        <v>800</v>
      </c>
      <c r="I63" s="22">
        <v>800</v>
      </c>
      <c r="J63" s="22">
        <v>200</v>
      </c>
      <c r="K63" s="22"/>
      <c r="L63" s="22">
        <v>600</v>
      </c>
      <c r="M63" s="22"/>
      <c r="N63" s="22"/>
      <c r="O63" s="22"/>
      <c r="P63" s="22"/>
      <c r="Q63" s="22"/>
      <c r="R63" s="22"/>
      <c r="S63" s="22"/>
      <c r="T63" s="22"/>
      <c r="U63" s="22"/>
      <c r="V63" s="22"/>
      <c r="W63" s="22"/>
    </row>
    <row r="64" ht="31.4" customHeight="1" spans="1:23">
      <c r="A64" s="116" t="s">
        <v>46</v>
      </c>
      <c r="B64" s="109" t="s">
        <v>343</v>
      </c>
      <c r="C64" s="23" t="s">
        <v>273</v>
      </c>
      <c r="D64" s="23" t="s">
        <v>183</v>
      </c>
      <c r="E64" s="23" t="s">
        <v>184</v>
      </c>
      <c r="F64" s="23" t="s">
        <v>274</v>
      </c>
      <c r="G64" s="23" t="s">
        <v>275</v>
      </c>
      <c r="H64" s="22">
        <v>398928.6</v>
      </c>
      <c r="I64" s="22">
        <v>398928.6</v>
      </c>
      <c r="J64" s="22">
        <v>99732.15</v>
      </c>
      <c r="K64" s="22"/>
      <c r="L64" s="22">
        <v>299196.45</v>
      </c>
      <c r="M64" s="22"/>
      <c r="N64" s="22"/>
      <c r="O64" s="22"/>
      <c r="P64" s="22"/>
      <c r="Q64" s="22"/>
      <c r="R64" s="22"/>
      <c r="S64" s="22"/>
      <c r="T64" s="22"/>
      <c r="U64" s="22"/>
      <c r="V64" s="22"/>
      <c r="W64" s="22"/>
    </row>
    <row r="65" ht="31.4" customHeight="1" spans="1:23">
      <c r="A65" s="116" t="s">
        <v>46</v>
      </c>
      <c r="B65" s="109" t="s">
        <v>343</v>
      </c>
      <c r="C65" s="23" t="s">
        <v>273</v>
      </c>
      <c r="D65" s="23" t="s">
        <v>183</v>
      </c>
      <c r="E65" s="23" t="s">
        <v>184</v>
      </c>
      <c r="F65" s="23" t="s">
        <v>276</v>
      </c>
      <c r="G65" s="23" t="s">
        <v>277</v>
      </c>
      <c r="H65" s="22">
        <v>532085.4</v>
      </c>
      <c r="I65" s="22">
        <v>532085.4</v>
      </c>
      <c r="J65" s="22">
        <v>133021.35</v>
      </c>
      <c r="K65" s="22"/>
      <c r="L65" s="22">
        <v>399064.05</v>
      </c>
      <c r="M65" s="22"/>
      <c r="N65" s="22"/>
      <c r="O65" s="22"/>
      <c r="P65" s="22"/>
      <c r="Q65" s="22"/>
      <c r="R65" s="22"/>
      <c r="S65" s="22"/>
      <c r="T65" s="22"/>
      <c r="U65" s="22"/>
      <c r="V65" s="22"/>
      <c r="W65" s="22"/>
    </row>
    <row r="66" ht="31.4" customHeight="1" spans="1:23">
      <c r="A66" s="116" t="s">
        <v>46</v>
      </c>
      <c r="B66" s="109" t="s">
        <v>343</v>
      </c>
      <c r="C66" s="23" t="s">
        <v>273</v>
      </c>
      <c r="D66" s="23" t="s">
        <v>183</v>
      </c>
      <c r="E66" s="23" t="s">
        <v>184</v>
      </c>
      <c r="F66" s="23" t="s">
        <v>278</v>
      </c>
      <c r="G66" s="23" t="s">
        <v>279</v>
      </c>
      <c r="H66" s="22">
        <v>36244.05</v>
      </c>
      <c r="I66" s="22">
        <v>36244.05</v>
      </c>
      <c r="J66" s="22">
        <v>9061.01</v>
      </c>
      <c r="K66" s="22"/>
      <c r="L66" s="22">
        <v>27183.04</v>
      </c>
      <c r="M66" s="22"/>
      <c r="N66" s="22"/>
      <c r="O66" s="22"/>
      <c r="P66" s="22"/>
      <c r="Q66" s="22"/>
      <c r="R66" s="22"/>
      <c r="S66" s="22"/>
      <c r="T66" s="22"/>
      <c r="U66" s="22"/>
      <c r="V66" s="22"/>
      <c r="W66" s="22"/>
    </row>
    <row r="67" ht="31.4" customHeight="1" spans="1:23">
      <c r="A67" s="116" t="s">
        <v>46</v>
      </c>
      <c r="B67" s="109" t="s">
        <v>344</v>
      </c>
      <c r="C67" s="23" t="s">
        <v>328</v>
      </c>
      <c r="D67" s="23" t="s">
        <v>183</v>
      </c>
      <c r="E67" s="23" t="s">
        <v>184</v>
      </c>
      <c r="F67" s="23" t="s">
        <v>323</v>
      </c>
      <c r="G67" s="23" t="s">
        <v>324</v>
      </c>
      <c r="H67" s="22">
        <v>91350</v>
      </c>
      <c r="I67" s="22">
        <v>91350</v>
      </c>
      <c r="J67" s="22">
        <v>22837.5</v>
      </c>
      <c r="K67" s="22"/>
      <c r="L67" s="22">
        <v>68512.5</v>
      </c>
      <c r="M67" s="22"/>
      <c r="N67" s="22"/>
      <c r="O67" s="22"/>
      <c r="P67" s="22"/>
      <c r="Q67" s="22"/>
      <c r="R67" s="22"/>
      <c r="S67" s="22"/>
      <c r="T67" s="22"/>
      <c r="U67" s="22"/>
      <c r="V67" s="22"/>
      <c r="W67" s="22"/>
    </row>
    <row r="68" ht="31.4" customHeight="1" spans="1:23">
      <c r="A68" s="116" t="s">
        <v>46</v>
      </c>
      <c r="B68" s="109" t="s">
        <v>345</v>
      </c>
      <c r="C68" s="23" t="s">
        <v>330</v>
      </c>
      <c r="D68" s="23" t="s">
        <v>183</v>
      </c>
      <c r="E68" s="23" t="s">
        <v>184</v>
      </c>
      <c r="F68" s="23" t="s">
        <v>278</v>
      </c>
      <c r="G68" s="23" t="s">
        <v>279</v>
      </c>
      <c r="H68" s="22">
        <v>220878</v>
      </c>
      <c r="I68" s="22">
        <v>220878</v>
      </c>
      <c r="J68" s="22">
        <v>55219.5</v>
      </c>
      <c r="K68" s="22"/>
      <c r="L68" s="22">
        <v>165658.5</v>
      </c>
      <c r="M68" s="22"/>
      <c r="N68" s="22"/>
      <c r="O68" s="22"/>
      <c r="P68" s="22"/>
      <c r="Q68" s="22"/>
      <c r="R68" s="22"/>
      <c r="S68" s="22"/>
      <c r="T68" s="22"/>
      <c r="U68" s="22"/>
      <c r="V68" s="22"/>
      <c r="W68" s="22"/>
    </row>
    <row r="69" ht="31.4" customHeight="1" spans="1:23">
      <c r="A69" s="116" t="s">
        <v>46</v>
      </c>
      <c r="B69" s="109" t="s">
        <v>346</v>
      </c>
      <c r="C69" s="23" t="s">
        <v>332</v>
      </c>
      <c r="D69" s="23" t="s">
        <v>187</v>
      </c>
      <c r="E69" s="23" t="s">
        <v>188</v>
      </c>
      <c r="F69" s="23" t="s">
        <v>274</v>
      </c>
      <c r="G69" s="23" t="s">
        <v>275</v>
      </c>
      <c r="H69" s="22">
        <v>356148</v>
      </c>
      <c r="I69" s="22">
        <v>356148</v>
      </c>
      <c r="J69" s="22">
        <v>89037</v>
      </c>
      <c r="K69" s="22"/>
      <c r="L69" s="22">
        <v>267111</v>
      </c>
      <c r="M69" s="22"/>
      <c r="N69" s="22"/>
      <c r="O69" s="22"/>
      <c r="P69" s="22"/>
      <c r="Q69" s="22"/>
      <c r="R69" s="22"/>
      <c r="S69" s="22"/>
      <c r="T69" s="22"/>
      <c r="U69" s="22"/>
      <c r="V69" s="22"/>
      <c r="W69" s="22"/>
    </row>
    <row r="70" ht="31.4" customHeight="1" spans="1:23">
      <c r="A70" s="116" t="s">
        <v>46</v>
      </c>
      <c r="B70" s="109" t="s">
        <v>346</v>
      </c>
      <c r="C70" s="23" t="s">
        <v>332</v>
      </c>
      <c r="D70" s="23" t="s">
        <v>187</v>
      </c>
      <c r="E70" s="23" t="s">
        <v>188</v>
      </c>
      <c r="F70" s="23" t="s">
        <v>278</v>
      </c>
      <c r="G70" s="23" t="s">
        <v>279</v>
      </c>
      <c r="H70" s="22">
        <v>29679</v>
      </c>
      <c r="I70" s="22">
        <v>29679</v>
      </c>
      <c r="J70" s="22">
        <v>7419.75</v>
      </c>
      <c r="K70" s="22"/>
      <c r="L70" s="22">
        <v>22259.25</v>
      </c>
      <c r="M70" s="22"/>
      <c r="N70" s="22"/>
      <c r="O70" s="22"/>
      <c r="P70" s="22"/>
      <c r="Q70" s="22"/>
      <c r="R70" s="22"/>
      <c r="S70" s="22"/>
      <c r="T70" s="22"/>
      <c r="U70" s="22"/>
      <c r="V70" s="22"/>
      <c r="W70" s="22"/>
    </row>
    <row r="71" ht="31.4" customHeight="1" spans="1:23">
      <c r="A71" s="116" t="s">
        <v>46</v>
      </c>
      <c r="B71" s="109" t="s">
        <v>346</v>
      </c>
      <c r="C71" s="23" t="s">
        <v>332</v>
      </c>
      <c r="D71" s="23" t="s">
        <v>187</v>
      </c>
      <c r="E71" s="23" t="s">
        <v>188</v>
      </c>
      <c r="F71" s="23" t="s">
        <v>333</v>
      </c>
      <c r="G71" s="23" t="s">
        <v>334</v>
      </c>
      <c r="H71" s="22">
        <v>622080</v>
      </c>
      <c r="I71" s="22">
        <v>622080</v>
      </c>
      <c r="J71" s="22">
        <v>155520</v>
      </c>
      <c r="K71" s="22"/>
      <c r="L71" s="22">
        <v>466560</v>
      </c>
      <c r="M71" s="22"/>
      <c r="N71" s="22"/>
      <c r="O71" s="22"/>
      <c r="P71" s="22"/>
      <c r="Q71" s="22"/>
      <c r="R71" s="22"/>
      <c r="S71" s="22"/>
      <c r="T71" s="22"/>
      <c r="U71" s="22"/>
      <c r="V71" s="22"/>
      <c r="W71" s="22"/>
    </row>
    <row r="72" ht="31.4" customHeight="1" spans="1:23">
      <c r="A72" s="116" t="s">
        <v>46</v>
      </c>
      <c r="B72" s="109" t="s">
        <v>347</v>
      </c>
      <c r="C72" s="23" t="s">
        <v>281</v>
      </c>
      <c r="D72" s="23" t="s">
        <v>138</v>
      </c>
      <c r="E72" s="23" t="s">
        <v>139</v>
      </c>
      <c r="F72" s="23" t="s">
        <v>282</v>
      </c>
      <c r="G72" s="23" t="s">
        <v>283</v>
      </c>
      <c r="H72" s="22">
        <v>138225.12</v>
      </c>
      <c r="I72" s="22">
        <v>138225.12</v>
      </c>
      <c r="J72" s="22">
        <v>34556.28</v>
      </c>
      <c r="K72" s="22"/>
      <c r="L72" s="22">
        <v>103668.84</v>
      </c>
      <c r="M72" s="22"/>
      <c r="N72" s="22"/>
      <c r="O72" s="22"/>
      <c r="P72" s="22"/>
      <c r="Q72" s="22"/>
      <c r="R72" s="22"/>
      <c r="S72" s="22"/>
      <c r="T72" s="22"/>
      <c r="U72" s="22"/>
      <c r="V72" s="22"/>
      <c r="W72" s="22"/>
    </row>
    <row r="73" ht="31.4" customHeight="1" spans="1:23">
      <c r="A73" s="116" t="s">
        <v>46</v>
      </c>
      <c r="B73" s="109" t="s">
        <v>347</v>
      </c>
      <c r="C73" s="23" t="s">
        <v>281</v>
      </c>
      <c r="D73" s="23" t="s">
        <v>146</v>
      </c>
      <c r="E73" s="23" t="s">
        <v>145</v>
      </c>
      <c r="F73" s="23" t="s">
        <v>284</v>
      </c>
      <c r="G73" s="23" t="s">
        <v>285</v>
      </c>
      <c r="H73" s="22">
        <v>6703.41</v>
      </c>
      <c r="I73" s="22">
        <v>6703.41</v>
      </c>
      <c r="J73" s="22">
        <v>1675.85</v>
      </c>
      <c r="K73" s="22"/>
      <c r="L73" s="22">
        <v>5027.56</v>
      </c>
      <c r="M73" s="22"/>
      <c r="N73" s="22"/>
      <c r="O73" s="22"/>
      <c r="P73" s="22"/>
      <c r="Q73" s="22"/>
      <c r="R73" s="22"/>
      <c r="S73" s="22"/>
      <c r="T73" s="22"/>
      <c r="U73" s="22"/>
      <c r="V73" s="22"/>
      <c r="W73" s="22"/>
    </row>
    <row r="74" ht="31.4" customHeight="1" spans="1:23">
      <c r="A74" s="116" t="s">
        <v>46</v>
      </c>
      <c r="B74" s="109" t="s">
        <v>347</v>
      </c>
      <c r="C74" s="23" t="s">
        <v>281</v>
      </c>
      <c r="D74" s="23" t="s">
        <v>153</v>
      </c>
      <c r="E74" s="23" t="s">
        <v>154</v>
      </c>
      <c r="F74" s="23" t="s">
        <v>286</v>
      </c>
      <c r="G74" s="23" t="s">
        <v>287</v>
      </c>
      <c r="H74" s="22">
        <v>93301.96</v>
      </c>
      <c r="I74" s="22">
        <v>93301.96</v>
      </c>
      <c r="J74" s="22">
        <v>23325.49</v>
      </c>
      <c r="K74" s="22"/>
      <c r="L74" s="22">
        <v>69976.47</v>
      </c>
      <c r="M74" s="22"/>
      <c r="N74" s="22"/>
      <c r="O74" s="22"/>
      <c r="P74" s="22"/>
      <c r="Q74" s="22"/>
      <c r="R74" s="22"/>
      <c r="S74" s="22"/>
      <c r="T74" s="22"/>
      <c r="U74" s="22"/>
      <c r="V74" s="22"/>
      <c r="W74" s="22"/>
    </row>
    <row r="75" ht="31.4" customHeight="1" spans="1:23">
      <c r="A75" s="116" t="s">
        <v>46</v>
      </c>
      <c r="B75" s="109" t="s">
        <v>347</v>
      </c>
      <c r="C75" s="23" t="s">
        <v>281</v>
      </c>
      <c r="D75" s="23" t="s">
        <v>155</v>
      </c>
      <c r="E75" s="23" t="s">
        <v>156</v>
      </c>
      <c r="F75" s="23" t="s">
        <v>290</v>
      </c>
      <c r="G75" s="23" t="s">
        <v>291</v>
      </c>
      <c r="H75" s="22">
        <v>49747.52</v>
      </c>
      <c r="I75" s="22">
        <v>49747.52</v>
      </c>
      <c r="J75" s="22">
        <v>12436.88</v>
      </c>
      <c r="K75" s="22"/>
      <c r="L75" s="22">
        <v>37310.64</v>
      </c>
      <c r="M75" s="22"/>
      <c r="N75" s="22"/>
      <c r="O75" s="22"/>
      <c r="P75" s="22"/>
      <c r="Q75" s="22"/>
      <c r="R75" s="22"/>
      <c r="S75" s="22"/>
      <c r="T75" s="22"/>
      <c r="U75" s="22"/>
      <c r="V75" s="22"/>
      <c r="W75" s="22"/>
    </row>
    <row r="76" ht="31.4" customHeight="1" spans="1:23">
      <c r="A76" s="116" t="s">
        <v>46</v>
      </c>
      <c r="B76" s="109" t="s">
        <v>347</v>
      </c>
      <c r="C76" s="23" t="s">
        <v>281</v>
      </c>
      <c r="D76" s="23" t="s">
        <v>157</v>
      </c>
      <c r="E76" s="23" t="s">
        <v>158</v>
      </c>
      <c r="F76" s="23" t="s">
        <v>284</v>
      </c>
      <c r="G76" s="23" t="s">
        <v>285</v>
      </c>
      <c r="H76" s="22">
        <v>3900</v>
      </c>
      <c r="I76" s="22">
        <v>3900</v>
      </c>
      <c r="J76" s="22">
        <v>3900</v>
      </c>
      <c r="K76" s="22"/>
      <c r="L76" s="22"/>
      <c r="M76" s="22"/>
      <c r="N76" s="22"/>
      <c r="O76" s="22"/>
      <c r="P76" s="22"/>
      <c r="Q76" s="22"/>
      <c r="R76" s="22"/>
      <c r="S76" s="22"/>
      <c r="T76" s="22"/>
      <c r="U76" s="22"/>
      <c r="V76" s="22"/>
      <c r="W76" s="22"/>
    </row>
    <row r="77" ht="31.4" customHeight="1" spans="1:23">
      <c r="A77" s="116" t="s">
        <v>46</v>
      </c>
      <c r="B77" s="109" t="s">
        <v>348</v>
      </c>
      <c r="C77" s="23" t="s">
        <v>218</v>
      </c>
      <c r="D77" s="23" t="s">
        <v>217</v>
      </c>
      <c r="E77" s="23" t="s">
        <v>218</v>
      </c>
      <c r="F77" s="23" t="s">
        <v>293</v>
      </c>
      <c r="G77" s="23" t="s">
        <v>218</v>
      </c>
      <c r="H77" s="22">
        <v>86944.95</v>
      </c>
      <c r="I77" s="22">
        <v>86944.95</v>
      </c>
      <c r="J77" s="22">
        <v>21736.24</v>
      </c>
      <c r="K77" s="22"/>
      <c r="L77" s="22">
        <v>65208.71</v>
      </c>
      <c r="M77" s="22"/>
      <c r="N77" s="22"/>
      <c r="O77" s="22"/>
      <c r="P77" s="22"/>
      <c r="Q77" s="22"/>
      <c r="R77" s="22"/>
      <c r="S77" s="22"/>
      <c r="T77" s="22"/>
      <c r="U77" s="22"/>
      <c r="V77" s="22"/>
      <c r="W77" s="22"/>
    </row>
    <row r="78" ht="31.4" customHeight="1" spans="1:23">
      <c r="A78" s="116" t="s">
        <v>46</v>
      </c>
      <c r="B78" s="109" t="s">
        <v>349</v>
      </c>
      <c r="C78" s="23" t="s">
        <v>301</v>
      </c>
      <c r="D78" s="23" t="s">
        <v>187</v>
      </c>
      <c r="E78" s="23" t="s">
        <v>188</v>
      </c>
      <c r="F78" s="23" t="s">
        <v>302</v>
      </c>
      <c r="G78" s="23" t="s">
        <v>301</v>
      </c>
      <c r="H78" s="22">
        <v>20158.14</v>
      </c>
      <c r="I78" s="22">
        <v>20158.14</v>
      </c>
      <c r="J78" s="22">
        <v>5039.54</v>
      </c>
      <c r="K78" s="22"/>
      <c r="L78" s="22">
        <v>15118.6</v>
      </c>
      <c r="M78" s="22"/>
      <c r="N78" s="22"/>
      <c r="O78" s="22"/>
      <c r="P78" s="22"/>
      <c r="Q78" s="22"/>
      <c r="R78" s="22"/>
      <c r="S78" s="22"/>
      <c r="T78" s="22"/>
      <c r="U78" s="22"/>
      <c r="V78" s="22"/>
      <c r="W78" s="22"/>
    </row>
    <row r="79" ht="31.4" customHeight="1" spans="1:23">
      <c r="A79" s="116" t="s">
        <v>46</v>
      </c>
      <c r="B79" s="109" t="s">
        <v>350</v>
      </c>
      <c r="C79" s="23" t="s">
        <v>304</v>
      </c>
      <c r="D79" s="23" t="s">
        <v>136</v>
      </c>
      <c r="E79" s="23" t="s">
        <v>137</v>
      </c>
      <c r="F79" s="23" t="s">
        <v>305</v>
      </c>
      <c r="G79" s="23" t="s">
        <v>306</v>
      </c>
      <c r="H79" s="22">
        <v>1080</v>
      </c>
      <c r="I79" s="22">
        <v>1080</v>
      </c>
      <c r="J79" s="22">
        <v>270</v>
      </c>
      <c r="K79" s="22"/>
      <c r="L79" s="22">
        <v>810</v>
      </c>
      <c r="M79" s="22"/>
      <c r="N79" s="22"/>
      <c r="O79" s="22"/>
      <c r="P79" s="22"/>
      <c r="Q79" s="22"/>
      <c r="R79" s="22"/>
      <c r="S79" s="22"/>
      <c r="T79" s="22"/>
      <c r="U79" s="22"/>
      <c r="V79" s="22"/>
      <c r="W79" s="22"/>
    </row>
    <row r="80" ht="31.4" customHeight="1" spans="1:23">
      <c r="A80" s="116" t="s">
        <v>46</v>
      </c>
      <c r="B80" s="109" t="s">
        <v>350</v>
      </c>
      <c r="C80" s="23" t="s">
        <v>304</v>
      </c>
      <c r="D80" s="23" t="s">
        <v>187</v>
      </c>
      <c r="E80" s="23" t="s">
        <v>188</v>
      </c>
      <c r="F80" s="23" t="s">
        <v>321</v>
      </c>
      <c r="G80" s="23" t="s">
        <v>322</v>
      </c>
      <c r="H80" s="22">
        <v>20158.14</v>
      </c>
      <c r="I80" s="22">
        <v>20158.14</v>
      </c>
      <c r="J80" s="22">
        <v>5039.54</v>
      </c>
      <c r="K80" s="22"/>
      <c r="L80" s="22">
        <v>15118.6</v>
      </c>
      <c r="M80" s="22"/>
      <c r="N80" s="22"/>
      <c r="O80" s="22"/>
      <c r="P80" s="22"/>
      <c r="Q80" s="22"/>
      <c r="R80" s="22"/>
      <c r="S80" s="22"/>
      <c r="T80" s="22"/>
      <c r="U80" s="22"/>
      <c r="V80" s="22"/>
      <c r="W80" s="22"/>
    </row>
    <row r="81" ht="31.4" customHeight="1" spans="1:23">
      <c r="A81" s="116" t="s">
        <v>46</v>
      </c>
      <c r="B81" s="109" t="s">
        <v>350</v>
      </c>
      <c r="C81" s="23" t="s">
        <v>304</v>
      </c>
      <c r="D81" s="23" t="s">
        <v>187</v>
      </c>
      <c r="E81" s="23" t="s">
        <v>188</v>
      </c>
      <c r="F81" s="23" t="s">
        <v>305</v>
      </c>
      <c r="G81" s="23" t="s">
        <v>306</v>
      </c>
      <c r="H81" s="22">
        <v>51203.11</v>
      </c>
      <c r="I81" s="22">
        <v>51203.11</v>
      </c>
      <c r="J81" s="22">
        <v>12800.78</v>
      </c>
      <c r="K81" s="22"/>
      <c r="L81" s="22">
        <v>38402.33</v>
      </c>
      <c r="M81" s="22"/>
      <c r="N81" s="22"/>
      <c r="O81" s="22"/>
      <c r="P81" s="22"/>
      <c r="Q81" s="22"/>
      <c r="R81" s="22"/>
      <c r="S81" s="22"/>
      <c r="T81" s="22"/>
      <c r="U81" s="22"/>
      <c r="V81" s="22"/>
      <c r="W81" s="22"/>
    </row>
    <row r="82" ht="31.4" customHeight="1" spans="1:23">
      <c r="A82" s="116" t="s">
        <v>46</v>
      </c>
      <c r="B82" s="109" t="s">
        <v>351</v>
      </c>
      <c r="C82" s="23" t="s">
        <v>273</v>
      </c>
      <c r="D82" s="23" t="s">
        <v>183</v>
      </c>
      <c r="E82" s="23" t="s">
        <v>184</v>
      </c>
      <c r="F82" s="23" t="s">
        <v>274</v>
      </c>
      <c r="G82" s="23" t="s">
        <v>275</v>
      </c>
      <c r="H82" s="22">
        <v>588004.2</v>
      </c>
      <c r="I82" s="22">
        <v>588004.2</v>
      </c>
      <c r="J82" s="22">
        <v>147001.05</v>
      </c>
      <c r="K82" s="22"/>
      <c r="L82" s="22">
        <v>441003.15</v>
      </c>
      <c r="M82" s="22"/>
      <c r="N82" s="22"/>
      <c r="O82" s="22"/>
      <c r="P82" s="22"/>
      <c r="Q82" s="22"/>
      <c r="R82" s="22"/>
      <c r="S82" s="22"/>
      <c r="T82" s="22"/>
      <c r="U82" s="22"/>
      <c r="V82" s="22"/>
      <c r="W82" s="22"/>
    </row>
    <row r="83" ht="31.4" customHeight="1" spans="1:23">
      <c r="A83" s="116" t="s">
        <v>46</v>
      </c>
      <c r="B83" s="109" t="s">
        <v>351</v>
      </c>
      <c r="C83" s="23" t="s">
        <v>273</v>
      </c>
      <c r="D83" s="23" t="s">
        <v>183</v>
      </c>
      <c r="E83" s="23" t="s">
        <v>184</v>
      </c>
      <c r="F83" s="23" t="s">
        <v>276</v>
      </c>
      <c r="G83" s="23" t="s">
        <v>277</v>
      </c>
      <c r="H83" s="22">
        <v>802053</v>
      </c>
      <c r="I83" s="22">
        <v>802053</v>
      </c>
      <c r="J83" s="22">
        <v>200513.25</v>
      </c>
      <c r="K83" s="22"/>
      <c r="L83" s="22">
        <v>601539.75</v>
      </c>
      <c r="M83" s="22"/>
      <c r="N83" s="22"/>
      <c r="O83" s="22"/>
      <c r="P83" s="22"/>
      <c r="Q83" s="22"/>
      <c r="R83" s="22"/>
      <c r="S83" s="22"/>
      <c r="T83" s="22"/>
      <c r="U83" s="22"/>
      <c r="V83" s="22"/>
      <c r="W83" s="22"/>
    </row>
    <row r="84" ht="31.4" customHeight="1" spans="1:23">
      <c r="A84" s="116" t="s">
        <v>46</v>
      </c>
      <c r="B84" s="109" t="s">
        <v>351</v>
      </c>
      <c r="C84" s="23" t="s">
        <v>273</v>
      </c>
      <c r="D84" s="23" t="s">
        <v>183</v>
      </c>
      <c r="E84" s="23" t="s">
        <v>184</v>
      </c>
      <c r="F84" s="23" t="s">
        <v>278</v>
      </c>
      <c r="G84" s="23" t="s">
        <v>279</v>
      </c>
      <c r="H84" s="22">
        <v>53500.35</v>
      </c>
      <c r="I84" s="22">
        <v>53500.35</v>
      </c>
      <c r="J84" s="22">
        <v>13375.09</v>
      </c>
      <c r="K84" s="22"/>
      <c r="L84" s="22">
        <v>40125.26</v>
      </c>
      <c r="M84" s="22"/>
      <c r="N84" s="22"/>
      <c r="O84" s="22"/>
      <c r="P84" s="22"/>
      <c r="Q84" s="22"/>
      <c r="R84" s="22"/>
      <c r="S84" s="22"/>
      <c r="T84" s="22"/>
      <c r="U84" s="22"/>
      <c r="V84" s="22"/>
      <c r="W84" s="22"/>
    </row>
    <row r="85" ht="31.4" customHeight="1" spans="1:23">
      <c r="A85" s="116" t="s">
        <v>46</v>
      </c>
      <c r="B85" s="109" t="s">
        <v>352</v>
      </c>
      <c r="C85" s="23" t="s">
        <v>281</v>
      </c>
      <c r="D85" s="23" t="s">
        <v>138</v>
      </c>
      <c r="E85" s="23" t="s">
        <v>139</v>
      </c>
      <c r="F85" s="23" t="s">
        <v>282</v>
      </c>
      <c r="G85" s="23" t="s">
        <v>283</v>
      </c>
      <c r="H85" s="22">
        <v>248152.16</v>
      </c>
      <c r="I85" s="22">
        <v>248152.16</v>
      </c>
      <c r="J85" s="22">
        <v>62038.04</v>
      </c>
      <c r="K85" s="22"/>
      <c r="L85" s="22">
        <v>186114.12</v>
      </c>
      <c r="M85" s="22"/>
      <c r="N85" s="22"/>
      <c r="O85" s="22"/>
      <c r="P85" s="22"/>
      <c r="Q85" s="22"/>
      <c r="R85" s="22"/>
      <c r="S85" s="22"/>
      <c r="T85" s="22"/>
      <c r="U85" s="22"/>
      <c r="V85" s="22"/>
      <c r="W85" s="22"/>
    </row>
    <row r="86" ht="31.4" customHeight="1" spans="1:23">
      <c r="A86" s="116" t="s">
        <v>46</v>
      </c>
      <c r="B86" s="109" t="s">
        <v>352</v>
      </c>
      <c r="C86" s="23" t="s">
        <v>281</v>
      </c>
      <c r="D86" s="23" t="s">
        <v>146</v>
      </c>
      <c r="E86" s="23" t="s">
        <v>145</v>
      </c>
      <c r="F86" s="23" t="s">
        <v>284</v>
      </c>
      <c r="G86" s="23" t="s">
        <v>285</v>
      </c>
      <c r="H86" s="22">
        <v>2435.42</v>
      </c>
      <c r="I86" s="22">
        <v>2435.42</v>
      </c>
      <c r="J86" s="22">
        <v>608.86</v>
      </c>
      <c r="K86" s="22"/>
      <c r="L86" s="22">
        <v>1826.56</v>
      </c>
      <c r="M86" s="22"/>
      <c r="N86" s="22"/>
      <c r="O86" s="22"/>
      <c r="P86" s="22"/>
      <c r="Q86" s="22"/>
      <c r="R86" s="22"/>
      <c r="S86" s="22"/>
      <c r="T86" s="22"/>
      <c r="U86" s="22"/>
      <c r="V86" s="22"/>
      <c r="W86" s="22"/>
    </row>
    <row r="87" ht="31.4" customHeight="1" spans="1:23">
      <c r="A87" s="116" t="s">
        <v>46</v>
      </c>
      <c r="B87" s="109" t="s">
        <v>352</v>
      </c>
      <c r="C87" s="23" t="s">
        <v>281</v>
      </c>
      <c r="D87" s="23" t="s">
        <v>151</v>
      </c>
      <c r="E87" s="23" t="s">
        <v>152</v>
      </c>
      <c r="F87" s="23" t="s">
        <v>286</v>
      </c>
      <c r="G87" s="23" t="s">
        <v>287</v>
      </c>
      <c r="H87" s="22">
        <v>167502.71</v>
      </c>
      <c r="I87" s="22">
        <v>167502.71</v>
      </c>
      <c r="J87" s="22">
        <v>41875.68</v>
      </c>
      <c r="K87" s="22"/>
      <c r="L87" s="22">
        <v>125627.03</v>
      </c>
      <c r="M87" s="22"/>
      <c r="N87" s="22"/>
      <c r="O87" s="22"/>
      <c r="P87" s="22"/>
      <c r="Q87" s="22"/>
      <c r="R87" s="22"/>
      <c r="S87" s="22"/>
      <c r="T87" s="22"/>
      <c r="U87" s="22"/>
      <c r="V87" s="22"/>
      <c r="W87" s="22"/>
    </row>
    <row r="88" ht="31.4" customHeight="1" spans="1:23">
      <c r="A88" s="116" t="s">
        <v>46</v>
      </c>
      <c r="B88" s="109" t="s">
        <v>352</v>
      </c>
      <c r="C88" s="23" t="s">
        <v>281</v>
      </c>
      <c r="D88" s="23" t="s">
        <v>155</v>
      </c>
      <c r="E88" s="23" t="s">
        <v>156</v>
      </c>
      <c r="F88" s="23" t="s">
        <v>290</v>
      </c>
      <c r="G88" s="23" t="s">
        <v>291</v>
      </c>
      <c r="H88" s="22">
        <v>93957.75</v>
      </c>
      <c r="I88" s="22">
        <v>93957.75</v>
      </c>
      <c r="J88" s="22">
        <v>23489.44</v>
      </c>
      <c r="K88" s="22"/>
      <c r="L88" s="22">
        <v>70468.31</v>
      </c>
      <c r="M88" s="22"/>
      <c r="N88" s="22"/>
      <c r="O88" s="22"/>
      <c r="P88" s="22"/>
      <c r="Q88" s="22"/>
      <c r="R88" s="22"/>
      <c r="S88" s="22"/>
      <c r="T88" s="22"/>
      <c r="U88" s="22"/>
      <c r="V88" s="22"/>
      <c r="W88" s="22"/>
    </row>
    <row r="89" ht="31.4" customHeight="1" spans="1:23">
      <c r="A89" s="116" t="s">
        <v>46</v>
      </c>
      <c r="B89" s="109" t="s">
        <v>352</v>
      </c>
      <c r="C89" s="23" t="s">
        <v>281</v>
      </c>
      <c r="D89" s="23" t="s">
        <v>157</v>
      </c>
      <c r="E89" s="23" t="s">
        <v>158</v>
      </c>
      <c r="F89" s="23" t="s">
        <v>284</v>
      </c>
      <c r="G89" s="23" t="s">
        <v>285</v>
      </c>
      <c r="H89" s="22">
        <v>6240</v>
      </c>
      <c r="I89" s="22">
        <v>6240</v>
      </c>
      <c r="J89" s="22">
        <v>6240</v>
      </c>
      <c r="K89" s="22"/>
      <c r="L89" s="22"/>
      <c r="M89" s="22"/>
      <c r="N89" s="22"/>
      <c r="O89" s="22"/>
      <c r="P89" s="22"/>
      <c r="Q89" s="22"/>
      <c r="R89" s="22"/>
      <c r="S89" s="22"/>
      <c r="T89" s="22"/>
      <c r="U89" s="22"/>
      <c r="V89" s="22"/>
      <c r="W89" s="22"/>
    </row>
    <row r="90" ht="31.4" customHeight="1" spans="1:23">
      <c r="A90" s="116" t="s">
        <v>46</v>
      </c>
      <c r="B90" s="109" t="s">
        <v>353</v>
      </c>
      <c r="C90" s="23" t="s">
        <v>218</v>
      </c>
      <c r="D90" s="23" t="s">
        <v>217</v>
      </c>
      <c r="E90" s="23" t="s">
        <v>218</v>
      </c>
      <c r="F90" s="23" t="s">
        <v>293</v>
      </c>
      <c r="G90" s="23" t="s">
        <v>218</v>
      </c>
      <c r="H90" s="22">
        <v>175693.84</v>
      </c>
      <c r="I90" s="22">
        <v>175693.84</v>
      </c>
      <c r="J90" s="22">
        <v>43923.46</v>
      </c>
      <c r="K90" s="22"/>
      <c r="L90" s="22">
        <v>131770.38</v>
      </c>
      <c r="M90" s="22"/>
      <c r="N90" s="22"/>
      <c r="O90" s="22"/>
      <c r="P90" s="22"/>
      <c r="Q90" s="22"/>
      <c r="R90" s="22"/>
      <c r="S90" s="22"/>
      <c r="T90" s="22"/>
      <c r="U90" s="22"/>
      <c r="V90" s="22"/>
      <c r="W90" s="22"/>
    </row>
    <row r="91" ht="31.4" customHeight="1" spans="1:23">
      <c r="A91" s="116" t="s">
        <v>46</v>
      </c>
      <c r="B91" s="109" t="s">
        <v>354</v>
      </c>
      <c r="C91" s="23" t="s">
        <v>328</v>
      </c>
      <c r="D91" s="23" t="s">
        <v>183</v>
      </c>
      <c r="E91" s="23" t="s">
        <v>184</v>
      </c>
      <c r="F91" s="23" t="s">
        <v>323</v>
      </c>
      <c r="G91" s="23" t="s">
        <v>324</v>
      </c>
      <c r="H91" s="22">
        <v>134820</v>
      </c>
      <c r="I91" s="22">
        <v>134820</v>
      </c>
      <c r="J91" s="22">
        <v>33705</v>
      </c>
      <c r="K91" s="22"/>
      <c r="L91" s="22">
        <v>101115</v>
      </c>
      <c r="M91" s="22"/>
      <c r="N91" s="22"/>
      <c r="O91" s="22"/>
      <c r="P91" s="22"/>
      <c r="Q91" s="22"/>
      <c r="R91" s="22"/>
      <c r="S91" s="22"/>
      <c r="T91" s="22"/>
      <c r="U91" s="22"/>
      <c r="V91" s="22"/>
      <c r="W91" s="22"/>
    </row>
    <row r="92" ht="31.4" customHeight="1" spans="1:23">
      <c r="A92" s="116" t="s">
        <v>46</v>
      </c>
      <c r="B92" s="109" t="s">
        <v>355</v>
      </c>
      <c r="C92" s="23" t="s">
        <v>301</v>
      </c>
      <c r="D92" s="23" t="s">
        <v>183</v>
      </c>
      <c r="E92" s="23" t="s">
        <v>184</v>
      </c>
      <c r="F92" s="23" t="s">
        <v>302</v>
      </c>
      <c r="G92" s="23" t="s">
        <v>301</v>
      </c>
      <c r="H92" s="22">
        <v>34075.42</v>
      </c>
      <c r="I92" s="22">
        <v>34075.42</v>
      </c>
      <c r="J92" s="22">
        <v>8518.86</v>
      </c>
      <c r="K92" s="22"/>
      <c r="L92" s="22">
        <v>25556.56</v>
      </c>
      <c r="M92" s="22"/>
      <c r="N92" s="22"/>
      <c r="O92" s="22"/>
      <c r="P92" s="22"/>
      <c r="Q92" s="22"/>
      <c r="R92" s="22"/>
      <c r="S92" s="22"/>
      <c r="T92" s="22"/>
      <c r="U92" s="22"/>
      <c r="V92" s="22"/>
      <c r="W92" s="22"/>
    </row>
    <row r="93" ht="31.4" customHeight="1" spans="1:23">
      <c r="A93" s="116" t="s">
        <v>46</v>
      </c>
      <c r="B93" s="109" t="s">
        <v>356</v>
      </c>
      <c r="C93" s="23" t="s">
        <v>304</v>
      </c>
      <c r="D93" s="23" t="s">
        <v>134</v>
      </c>
      <c r="E93" s="23" t="s">
        <v>135</v>
      </c>
      <c r="F93" s="23" t="s">
        <v>305</v>
      </c>
      <c r="G93" s="23" t="s">
        <v>306</v>
      </c>
      <c r="H93" s="22">
        <v>2160</v>
      </c>
      <c r="I93" s="22">
        <v>2160</v>
      </c>
      <c r="J93" s="22">
        <v>540</v>
      </c>
      <c r="K93" s="22"/>
      <c r="L93" s="22">
        <v>1620</v>
      </c>
      <c r="M93" s="22"/>
      <c r="N93" s="22"/>
      <c r="O93" s="22"/>
      <c r="P93" s="22"/>
      <c r="Q93" s="22"/>
      <c r="R93" s="22"/>
      <c r="S93" s="22"/>
      <c r="T93" s="22"/>
      <c r="U93" s="22"/>
      <c r="V93" s="22"/>
      <c r="W93" s="22"/>
    </row>
    <row r="94" ht="31.4" customHeight="1" spans="1:23">
      <c r="A94" s="116" t="s">
        <v>46</v>
      </c>
      <c r="B94" s="109" t="s">
        <v>356</v>
      </c>
      <c r="C94" s="23" t="s">
        <v>304</v>
      </c>
      <c r="D94" s="23" t="s">
        <v>183</v>
      </c>
      <c r="E94" s="23" t="s">
        <v>184</v>
      </c>
      <c r="F94" s="23" t="s">
        <v>311</v>
      </c>
      <c r="G94" s="23" t="s">
        <v>312</v>
      </c>
      <c r="H94" s="22">
        <v>119859.03</v>
      </c>
      <c r="I94" s="22">
        <v>119859.03</v>
      </c>
      <c r="J94" s="22">
        <v>29964.76</v>
      </c>
      <c r="K94" s="22"/>
      <c r="L94" s="22">
        <v>89894.27</v>
      </c>
      <c r="M94" s="22"/>
      <c r="N94" s="22"/>
      <c r="O94" s="22"/>
      <c r="P94" s="22"/>
      <c r="Q94" s="22"/>
      <c r="R94" s="22"/>
      <c r="S94" s="22"/>
      <c r="T94" s="22"/>
      <c r="U94" s="22"/>
      <c r="V94" s="22"/>
      <c r="W94" s="22"/>
    </row>
    <row r="95" ht="31.4" customHeight="1" spans="1:23">
      <c r="A95" s="116" t="s">
        <v>46</v>
      </c>
      <c r="B95" s="109" t="s">
        <v>356</v>
      </c>
      <c r="C95" s="23" t="s">
        <v>304</v>
      </c>
      <c r="D95" s="23" t="s">
        <v>183</v>
      </c>
      <c r="E95" s="23" t="s">
        <v>184</v>
      </c>
      <c r="F95" s="23" t="s">
        <v>321</v>
      </c>
      <c r="G95" s="23" t="s">
        <v>322</v>
      </c>
      <c r="H95" s="22">
        <v>34075.42</v>
      </c>
      <c r="I95" s="22">
        <v>34075.42</v>
      </c>
      <c r="J95" s="22">
        <v>8518.86</v>
      </c>
      <c r="K95" s="22"/>
      <c r="L95" s="22">
        <v>25556.56</v>
      </c>
      <c r="M95" s="22"/>
      <c r="N95" s="22"/>
      <c r="O95" s="22"/>
      <c r="P95" s="22"/>
      <c r="Q95" s="22"/>
      <c r="R95" s="22"/>
      <c r="S95" s="22"/>
      <c r="T95" s="22"/>
      <c r="U95" s="22"/>
      <c r="V95" s="22"/>
      <c r="W95" s="22"/>
    </row>
    <row r="96" ht="31.4" customHeight="1" spans="1:23">
      <c r="A96" s="116" t="s">
        <v>46</v>
      </c>
      <c r="B96" s="109" t="s">
        <v>356</v>
      </c>
      <c r="C96" s="23" t="s">
        <v>304</v>
      </c>
      <c r="D96" s="23" t="s">
        <v>183</v>
      </c>
      <c r="E96" s="23" t="s">
        <v>184</v>
      </c>
      <c r="F96" s="23" t="s">
        <v>323</v>
      </c>
      <c r="G96" s="23" t="s">
        <v>324</v>
      </c>
      <c r="H96" s="22">
        <v>12840</v>
      </c>
      <c r="I96" s="22">
        <v>12840</v>
      </c>
      <c r="J96" s="22">
        <v>3210</v>
      </c>
      <c r="K96" s="22"/>
      <c r="L96" s="22">
        <v>9630</v>
      </c>
      <c r="M96" s="22"/>
      <c r="N96" s="22"/>
      <c r="O96" s="22"/>
      <c r="P96" s="22"/>
      <c r="Q96" s="22"/>
      <c r="R96" s="22"/>
      <c r="S96" s="22"/>
      <c r="T96" s="22"/>
      <c r="U96" s="22"/>
      <c r="V96" s="22"/>
      <c r="W96" s="22"/>
    </row>
    <row r="97" ht="31.4" customHeight="1" spans="1:23">
      <c r="A97" s="116" t="s">
        <v>46</v>
      </c>
      <c r="B97" s="109" t="s">
        <v>356</v>
      </c>
      <c r="C97" s="23" t="s">
        <v>304</v>
      </c>
      <c r="D97" s="23" t="s">
        <v>183</v>
      </c>
      <c r="E97" s="23" t="s">
        <v>184</v>
      </c>
      <c r="F97" s="23" t="s">
        <v>305</v>
      </c>
      <c r="G97" s="23" t="s">
        <v>306</v>
      </c>
      <c r="H97" s="22">
        <v>1200</v>
      </c>
      <c r="I97" s="22">
        <v>1200</v>
      </c>
      <c r="J97" s="22">
        <v>300</v>
      </c>
      <c r="K97" s="22"/>
      <c r="L97" s="22">
        <v>900</v>
      </c>
      <c r="M97" s="22"/>
      <c r="N97" s="22"/>
      <c r="O97" s="22"/>
      <c r="P97" s="22"/>
      <c r="Q97" s="22"/>
      <c r="R97" s="22"/>
      <c r="S97" s="22"/>
      <c r="T97" s="22"/>
      <c r="U97" s="22"/>
      <c r="V97" s="22"/>
      <c r="W97" s="22"/>
    </row>
    <row r="98" ht="31.4" customHeight="1" spans="1:23">
      <c r="A98" s="116" t="s">
        <v>46</v>
      </c>
      <c r="B98" s="109" t="s">
        <v>357</v>
      </c>
      <c r="C98" s="23" t="s">
        <v>330</v>
      </c>
      <c r="D98" s="23" t="s">
        <v>183</v>
      </c>
      <c r="E98" s="23" t="s">
        <v>184</v>
      </c>
      <c r="F98" s="23" t="s">
        <v>278</v>
      </c>
      <c r="G98" s="23" t="s">
        <v>279</v>
      </c>
      <c r="H98" s="22">
        <v>349902</v>
      </c>
      <c r="I98" s="22">
        <v>349902</v>
      </c>
      <c r="J98" s="22">
        <v>87475.5</v>
      </c>
      <c r="K98" s="22"/>
      <c r="L98" s="22">
        <v>262426.5</v>
      </c>
      <c r="M98" s="22"/>
      <c r="N98" s="22"/>
      <c r="O98" s="22"/>
      <c r="P98" s="22"/>
      <c r="Q98" s="22"/>
      <c r="R98" s="22"/>
      <c r="S98" s="22"/>
      <c r="T98" s="22"/>
      <c r="U98" s="22"/>
      <c r="V98" s="22"/>
      <c r="W98" s="22"/>
    </row>
    <row r="99" ht="31.4" customHeight="1" spans="1:23">
      <c r="A99" s="116" t="s">
        <v>46</v>
      </c>
      <c r="B99" s="109" t="s">
        <v>358</v>
      </c>
      <c r="C99" s="23" t="s">
        <v>273</v>
      </c>
      <c r="D99" s="23" t="s">
        <v>183</v>
      </c>
      <c r="E99" s="23" t="s">
        <v>184</v>
      </c>
      <c r="F99" s="23" t="s">
        <v>274</v>
      </c>
      <c r="G99" s="23" t="s">
        <v>275</v>
      </c>
      <c r="H99" s="22">
        <v>690139.8</v>
      </c>
      <c r="I99" s="22">
        <v>690139.8</v>
      </c>
      <c r="J99" s="22">
        <v>172534.95</v>
      </c>
      <c r="K99" s="22"/>
      <c r="L99" s="22">
        <v>517604.85</v>
      </c>
      <c r="M99" s="22"/>
      <c r="N99" s="22"/>
      <c r="O99" s="22"/>
      <c r="P99" s="22"/>
      <c r="Q99" s="22"/>
      <c r="R99" s="22"/>
      <c r="S99" s="22"/>
      <c r="T99" s="22"/>
      <c r="U99" s="22"/>
      <c r="V99" s="22"/>
      <c r="W99" s="22"/>
    </row>
    <row r="100" ht="31.4" customHeight="1" spans="1:23">
      <c r="A100" s="116" t="s">
        <v>46</v>
      </c>
      <c r="B100" s="109" t="s">
        <v>358</v>
      </c>
      <c r="C100" s="23" t="s">
        <v>273</v>
      </c>
      <c r="D100" s="23" t="s">
        <v>183</v>
      </c>
      <c r="E100" s="23" t="s">
        <v>184</v>
      </c>
      <c r="F100" s="23" t="s">
        <v>276</v>
      </c>
      <c r="G100" s="23" t="s">
        <v>277</v>
      </c>
      <c r="H100" s="22">
        <v>958482</v>
      </c>
      <c r="I100" s="22">
        <v>958482</v>
      </c>
      <c r="J100" s="22">
        <v>239620.5</v>
      </c>
      <c r="K100" s="22"/>
      <c r="L100" s="22">
        <v>718861.5</v>
      </c>
      <c r="M100" s="22"/>
      <c r="N100" s="22"/>
      <c r="O100" s="22"/>
      <c r="P100" s="22"/>
      <c r="Q100" s="22"/>
      <c r="R100" s="22"/>
      <c r="S100" s="22"/>
      <c r="T100" s="22"/>
      <c r="U100" s="22"/>
      <c r="V100" s="22"/>
      <c r="W100" s="22"/>
    </row>
    <row r="101" ht="31.4" customHeight="1" spans="1:23">
      <c r="A101" s="116" t="s">
        <v>46</v>
      </c>
      <c r="B101" s="109" t="s">
        <v>358</v>
      </c>
      <c r="C101" s="23" t="s">
        <v>273</v>
      </c>
      <c r="D101" s="23" t="s">
        <v>183</v>
      </c>
      <c r="E101" s="23" t="s">
        <v>184</v>
      </c>
      <c r="F101" s="23" t="s">
        <v>278</v>
      </c>
      <c r="G101" s="23" t="s">
        <v>279</v>
      </c>
      <c r="H101" s="22">
        <v>62761.65</v>
      </c>
      <c r="I101" s="22">
        <v>62761.65</v>
      </c>
      <c r="J101" s="22">
        <v>15690.41</v>
      </c>
      <c r="K101" s="22"/>
      <c r="L101" s="22">
        <v>47071.24</v>
      </c>
      <c r="M101" s="22"/>
      <c r="N101" s="22"/>
      <c r="O101" s="22"/>
      <c r="P101" s="22"/>
      <c r="Q101" s="22"/>
      <c r="R101" s="22"/>
      <c r="S101" s="22"/>
      <c r="T101" s="22"/>
      <c r="U101" s="22"/>
      <c r="V101" s="22"/>
      <c r="W101" s="22"/>
    </row>
    <row r="102" ht="31.4" customHeight="1" spans="1:23">
      <c r="A102" s="116" t="s">
        <v>46</v>
      </c>
      <c r="B102" s="109" t="s">
        <v>359</v>
      </c>
      <c r="C102" s="23" t="s">
        <v>281</v>
      </c>
      <c r="D102" s="23" t="s">
        <v>138</v>
      </c>
      <c r="E102" s="23" t="s">
        <v>139</v>
      </c>
      <c r="F102" s="23" t="s">
        <v>282</v>
      </c>
      <c r="G102" s="23" t="s">
        <v>283</v>
      </c>
      <c r="H102" s="22">
        <v>298468.64</v>
      </c>
      <c r="I102" s="22">
        <v>298468.64</v>
      </c>
      <c r="J102" s="22">
        <v>74617.16</v>
      </c>
      <c r="K102" s="22"/>
      <c r="L102" s="22">
        <v>223851.48</v>
      </c>
      <c r="M102" s="22"/>
      <c r="N102" s="22"/>
      <c r="O102" s="22"/>
      <c r="P102" s="22"/>
      <c r="Q102" s="22"/>
      <c r="R102" s="22"/>
      <c r="S102" s="22"/>
      <c r="T102" s="22"/>
      <c r="U102" s="22"/>
      <c r="V102" s="22"/>
      <c r="W102" s="22"/>
    </row>
    <row r="103" ht="31.4" customHeight="1" spans="1:23">
      <c r="A103" s="116" t="s">
        <v>46</v>
      </c>
      <c r="B103" s="109" t="s">
        <v>359</v>
      </c>
      <c r="C103" s="23" t="s">
        <v>281</v>
      </c>
      <c r="D103" s="23" t="s">
        <v>146</v>
      </c>
      <c r="E103" s="23" t="s">
        <v>145</v>
      </c>
      <c r="F103" s="23" t="s">
        <v>284</v>
      </c>
      <c r="G103" s="23" t="s">
        <v>285</v>
      </c>
      <c r="H103" s="22">
        <v>2884.38</v>
      </c>
      <c r="I103" s="22">
        <v>2884.38</v>
      </c>
      <c r="J103" s="22">
        <v>721.1</v>
      </c>
      <c r="K103" s="22"/>
      <c r="L103" s="22">
        <v>2163.28</v>
      </c>
      <c r="M103" s="22"/>
      <c r="N103" s="22"/>
      <c r="O103" s="22"/>
      <c r="P103" s="22"/>
      <c r="Q103" s="22"/>
      <c r="R103" s="22"/>
      <c r="S103" s="22"/>
      <c r="T103" s="22"/>
      <c r="U103" s="22"/>
      <c r="V103" s="22"/>
      <c r="W103" s="22"/>
    </row>
    <row r="104" ht="31.4" customHeight="1" spans="1:23">
      <c r="A104" s="116" t="s">
        <v>46</v>
      </c>
      <c r="B104" s="109" t="s">
        <v>359</v>
      </c>
      <c r="C104" s="23" t="s">
        <v>281</v>
      </c>
      <c r="D104" s="23" t="s">
        <v>151</v>
      </c>
      <c r="E104" s="23" t="s">
        <v>152</v>
      </c>
      <c r="F104" s="23" t="s">
        <v>286</v>
      </c>
      <c r="G104" s="23" t="s">
        <v>287</v>
      </c>
      <c r="H104" s="22">
        <v>201466.33</v>
      </c>
      <c r="I104" s="22">
        <v>201466.33</v>
      </c>
      <c r="J104" s="22">
        <v>50366.58</v>
      </c>
      <c r="K104" s="22"/>
      <c r="L104" s="22">
        <v>151099.75</v>
      </c>
      <c r="M104" s="22"/>
      <c r="N104" s="22"/>
      <c r="O104" s="22"/>
      <c r="P104" s="22"/>
      <c r="Q104" s="22"/>
      <c r="R104" s="22"/>
      <c r="S104" s="22"/>
      <c r="T104" s="22"/>
      <c r="U104" s="22"/>
      <c r="V104" s="22"/>
      <c r="W104" s="22"/>
    </row>
    <row r="105" ht="31.4" customHeight="1" spans="1:23">
      <c r="A105" s="116" t="s">
        <v>46</v>
      </c>
      <c r="B105" s="109" t="s">
        <v>359</v>
      </c>
      <c r="C105" s="23" t="s">
        <v>281</v>
      </c>
      <c r="D105" s="23" t="s">
        <v>155</v>
      </c>
      <c r="E105" s="23" t="s">
        <v>156</v>
      </c>
      <c r="F105" s="23" t="s">
        <v>290</v>
      </c>
      <c r="G105" s="23" t="s">
        <v>291</v>
      </c>
      <c r="H105" s="22">
        <v>115969.56</v>
      </c>
      <c r="I105" s="22">
        <v>115969.56</v>
      </c>
      <c r="J105" s="22">
        <v>28992.39</v>
      </c>
      <c r="K105" s="22"/>
      <c r="L105" s="22">
        <v>86977.17</v>
      </c>
      <c r="M105" s="22"/>
      <c r="N105" s="22"/>
      <c r="O105" s="22"/>
      <c r="P105" s="22"/>
      <c r="Q105" s="22"/>
      <c r="R105" s="22"/>
      <c r="S105" s="22"/>
      <c r="T105" s="22"/>
      <c r="U105" s="22"/>
      <c r="V105" s="22"/>
      <c r="W105" s="22"/>
    </row>
    <row r="106" ht="31.4" customHeight="1" spans="1:23">
      <c r="A106" s="116" t="s">
        <v>46</v>
      </c>
      <c r="B106" s="109" t="s">
        <v>359</v>
      </c>
      <c r="C106" s="23" t="s">
        <v>281</v>
      </c>
      <c r="D106" s="23" t="s">
        <v>157</v>
      </c>
      <c r="E106" s="23" t="s">
        <v>158</v>
      </c>
      <c r="F106" s="23" t="s">
        <v>284</v>
      </c>
      <c r="G106" s="23" t="s">
        <v>285</v>
      </c>
      <c r="H106" s="22">
        <v>8190</v>
      </c>
      <c r="I106" s="22">
        <v>8190</v>
      </c>
      <c r="J106" s="22">
        <v>8190</v>
      </c>
      <c r="K106" s="22"/>
      <c r="L106" s="22"/>
      <c r="M106" s="22"/>
      <c r="N106" s="22"/>
      <c r="O106" s="22"/>
      <c r="P106" s="22"/>
      <c r="Q106" s="22"/>
      <c r="R106" s="22"/>
      <c r="S106" s="22"/>
      <c r="T106" s="22"/>
      <c r="U106" s="22"/>
      <c r="V106" s="22"/>
      <c r="W106" s="22"/>
    </row>
    <row r="107" ht="31.4" customHeight="1" spans="1:23">
      <c r="A107" s="116" t="s">
        <v>46</v>
      </c>
      <c r="B107" s="109" t="s">
        <v>360</v>
      </c>
      <c r="C107" s="23" t="s">
        <v>218</v>
      </c>
      <c r="D107" s="23" t="s">
        <v>217</v>
      </c>
      <c r="E107" s="23" t="s">
        <v>218</v>
      </c>
      <c r="F107" s="23" t="s">
        <v>293</v>
      </c>
      <c r="G107" s="23" t="s">
        <v>218</v>
      </c>
      <c r="H107" s="22">
        <v>245803.04</v>
      </c>
      <c r="I107" s="22">
        <v>245803.04</v>
      </c>
      <c r="J107" s="22">
        <v>61450.76</v>
      </c>
      <c r="K107" s="22"/>
      <c r="L107" s="22">
        <v>184352.28</v>
      </c>
      <c r="M107" s="22"/>
      <c r="N107" s="22"/>
      <c r="O107" s="22"/>
      <c r="P107" s="22"/>
      <c r="Q107" s="22"/>
      <c r="R107" s="22"/>
      <c r="S107" s="22"/>
      <c r="T107" s="22"/>
      <c r="U107" s="22"/>
      <c r="V107" s="22"/>
      <c r="W107" s="22"/>
    </row>
    <row r="108" ht="31.4" customHeight="1" spans="1:23">
      <c r="A108" s="116" t="s">
        <v>46</v>
      </c>
      <c r="B108" s="109" t="s">
        <v>361</v>
      </c>
      <c r="C108" s="23" t="s">
        <v>328</v>
      </c>
      <c r="D108" s="23" t="s">
        <v>183</v>
      </c>
      <c r="E108" s="23" t="s">
        <v>184</v>
      </c>
      <c r="F108" s="23" t="s">
        <v>323</v>
      </c>
      <c r="G108" s="23" t="s">
        <v>324</v>
      </c>
      <c r="H108" s="22">
        <v>159390</v>
      </c>
      <c r="I108" s="22">
        <v>159390</v>
      </c>
      <c r="J108" s="22">
        <v>39847.5</v>
      </c>
      <c r="K108" s="22"/>
      <c r="L108" s="22">
        <v>119542.5</v>
      </c>
      <c r="M108" s="22"/>
      <c r="N108" s="22"/>
      <c r="O108" s="22"/>
      <c r="P108" s="22"/>
      <c r="Q108" s="22"/>
      <c r="R108" s="22"/>
      <c r="S108" s="22"/>
      <c r="T108" s="22"/>
      <c r="U108" s="22"/>
      <c r="V108" s="22"/>
      <c r="W108" s="22"/>
    </row>
    <row r="109" ht="31.4" customHeight="1" spans="1:23">
      <c r="A109" s="116" t="s">
        <v>46</v>
      </c>
      <c r="B109" s="109" t="s">
        <v>362</v>
      </c>
      <c r="C109" s="23" t="s">
        <v>301</v>
      </c>
      <c r="D109" s="23" t="s">
        <v>183</v>
      </c>
      <c r="E109" s="23" t="s">
        <v>184</v>
      </c>
      <c r="F109" s="23" t="s">
        <v>302</v>
      </c>
      <c r="G109" s="23" t="s">
        <v>301</v>
      </c>
      <c r="H109" s="22">
        <v>40962.58</v>
      </c>
      <c r="I109" s="22">
        <v>40962.58</v>
      </c>
      <c r="J109" s="22">
        <v>10240.65</v>
      </c>
      <c r="K109" s="22"/>
      <c r="L109" s="22">
        <v>30721.93</v>
      </c>
      <c r="M109" s="22"/>
      <c r="N109" s="22"/>
      <c r="O109" s="22"/>
      <c r="P109" s="22"/>
      <c r="Q109" s="22"/>
      <c r="R109" s="22"/>
      <c r="S109" s="22"/>
      <c r="T109" s="22"/>
      <c r="U109" s="22"/>
      <c r="V109" s="22"/>
      <c r="W109" s="22"/>
    </row>
    <row r="110" ht="31.4" customHeight="1" spans="1:23">
      <c r="A110" s="116" t="s">
        <v>46</v>
      </c>
      <c r="B110" s="109" t="s">
        <v>363</v>
      </c>
      <c r="C110" s="23" t="s">
        <v>304</v>
      </c>
      <c r="D110" s="23" t="s">
        <v>134</v>
      </c>
      <c r="E110" s="23" t="s">
        <v>135</v>
      </c>
      <c r="F110" s="23" t="s">
        <v>305</v>
      </c>
      <c r="G110" s="23" t="s">
        <v>306</v>
      </c>
      <c r="H110" s="22">
        <v>3780</v>
      </c>
      <c r="I110" s="22">
        <v>3780</v>
      </c>
      <c r="J110" s="22">
        <v>945</v>
      </c>
      <c r="K110" s="22"/>
      <c r="L110" s="22">
        <v>2835</v>
      </c>
      <c r="M110" s="22"/>
      <c r="N110" s="22"/>
      <c r="O110" s="22"/>
      <c r="P110" s="22"/>
      <c r="Q110" s="22"/>
      <c r="R110" s="22"/>
      <c r="S110" s="22"/>
      <c r="T110" s="22"/>
      <c r="U110" s="22"/>
      <c r="V110" s="22"/>
      <c r="W110" s="22"/>
    </row>
    <row r="111" ht="31.4" customHeight="1" spans="1:23">
      <c r="A111" s="116" t="s">
        <v>46</v>
      </c>
      <c r="B111" s="109" t="s">
        <v>363</v>
      </c>
      <c r="C111" s="23" t="s">
        <v>304</v>
      </c>
      <c r="D111" s="23" t="s">
        <v>183</v>
      </c>
      <c r="E111" s="23" t="s">
        <v>184</v>
      </c>
      <c r="F111" s="23" t="s">
        <v>311</v>
      </c>
      <c r="G111" s="23" t="s">
        <v>312</v>
      </c>
      <c r="H111" s="22">
        <v>139637.92</v>
      </c>
      <c r="I111" s="22">
        <v>139637.92</v>
      </c>
      <c r="J111" s="22">
        <v>34909.48</v>
      </c>
      <c r="K111" s="22"/>
      <c r="L111" s="22">
        <v>104728.44</v>
      </c>
      <c r="M111" s="22"/>
      <c r="N111" s="22"/>
      <c r="O111" s="22"/>
      <c r="P111" s="22"/>
      <c r="Q111" s="22"/>
      <c r="R111" s="22"/>
      <c r="S111" s="22"/>
      <c r="T111" s="22"/>
      <c r="U111" s="22"/>
      <c r="V111" s="22"/>
      <c r="W111" s="22"/>
    </row>
    <row r="112" ht="31.4" customHeight="1" spans="1:23">
      <c r="A112" s="116" t="s">
        <v>46</v>
      </c>
      <c r="B112" s="109" t="s">
        <v>363</v>
      </c>
      <c r="C112" s="23" t="s">
        <v>304</v>
      </c>
      <c r="D112" s="23" t="s">
        <v>183</v>
      </c>
      <c r="E112" s="23" t="s">
        <v>184</v>
      </c>
      <c r="F112" s="23" t="s">
        <v>321</v>
      </c>
      <c r="G112" s="23" t="s">
        <v>322</v>
      </c>
      <c r="H112" s="22">
        <v>40962.58</v>
      </c>
      <c r="I112" s="22">
        <v>40962.58</v>
      </c>
      <c r="J112" s="22">
        <v>10240.65</v>
      </c>
      <c r="K112" s="22"/>
      <c r="L112" s="22">
        <v>30721.93</v>
      </c>
      <c r="M112" s="22"/>
      <c r="N112" s="22"/>
      <c r="O112" s="22"/>
      <c r="P112" s="22"/>
      <c r="Q112" s="22"/>
      <c r="R112" s="22"/>
      <c r="S112" s="22"/>
      <c r="T112" s="22"/>
      <c r="U112" s="22"/>
      <c r="V112" s="22"/>
      <c r="W112" s="22"/>
    </row>
    <row r="113" ht="31.4" customHeight="1" spans="1:23">
      <c r="A113" s="116" t="s">
        <v>46</v>
      </c>
      <c r="B113" s="109" t="s">
        <v>363</v>
      </c>
      <c r="C113" s="23" t="s">
        <v>304</v>
      </c>
      <c r="D113" s="23" t="s">
        <v>183</v>
      </c>
      <c r="E113" s="23" t="s">
        <v>184</v>
      </c>
      <c r="F113" s="23" t="s">
        <v>323</v>
      </c>
      <c r="G113" s="23" t="s">
        <v>324</v>
      </c>
      <c r="H113" s="22">
        <v>15180</v>
      </c>
      <c r="I113" s="22">
        <v>15180</v>
      </c>
      <c r="J113" s="22">
        <v>3795</v>
      </c>
      <c r="K113" s="22"/>
      <c r="L113" s="22">
        <v>11385</v>
      </c>
      <c r="M113" s="22"/>
      <c r="N113" s="22"/>
      <c r="O113" s="22"/>
      <c r="P113" s="22"/>
      <c r="Q113" s="22"/>
      <c r="R113" s="22"/>
      <c r="S113" s="22"/>
      <c r="T113" s="22"/>
      <c r="U113" s="22"/>
      <c r="V113" s="22"/>
      <c r="W113" s="22"/>
    </row>
    <row r="114" ht="31.4" customHeight="1" spans="1:23">
      <c r="A114" s="116" t="s">
        <v>46</v>
      </c>
      <c r="B114" s="109" t="s">
        <v>363</v>
      </c>
      <c r="C114" s="23" t="s">
        <v>304</v>
      </c>
      <c r="D114" s="23" t="s">
        <v>183</v>
      </c>
      <c r="E114" s="23" t="s">
        <v>184</v>
      </c>
      <c r="F114" s="23" t="s">
        <v>305</v>
      </c>
      <c r="G114" s="23" t="s">
        <v>306</v>
      </c>
      <c r="H114" s="22">
        <v>1400</v>
      </c>
      <c r="I114" s="22">
        <v>1400</v>
      </c>
      <c r="J114" s="22">
        <v>350</v>
      </c>
      <c r="K114" s="22"/>
      <c r="L114" s="22">
        <v>1050</v>
      </c>
      <c r="M114" s="22"/>
      <c r="N114" s="22"/>
      <c r="O114" s="22"/>
      <c r="P114" s="22"/>
      <c r="Q114" s="22"/>
      <c r="R114" s="22"/>
      <c r="S114" s="22"/>
      <c r="T114" s="22"/>
      <c r="U114" s="22"/>
      <c r="V114" s="22"/>
      <c r="W114" s="22"/>
    </row>
    <row r="115" ht="31.4" customHeight="1" spans="1:23">
      <c r="A115" s="116" t="s">
        <v>46</v>
      </c>
      <c r="B115" s="109" t="s">
        <v>364</v>
      </c>
      <c r="C115" s="23" t="s">
        <v>330</v>
      </c>
      <c r="D115" s="23" t="s">
        <v>183</v>
      </c>
      <c r="E115" s="23" t="s">
        <v>184</v>
      </c>
      <c r="F115" s="23" t="s">
        <v>278</v>
      </c>
      <c r="G115" s="23" t="s">
        <v>279</v>
      </c>
      <c r="H115" s="22">
        <v>444402</v>
      </c>
      <c r="I115" s="22">
        <v>444402</v>
      </c>
      <c r="J115" s="22">
        <v>111100.5</v>
      </c>
      <c r="K115" s="22"/>
      <c r="L115" s="22">
        <v>333301.5</v>
      </c>
      <c r="M115" s="22"/>
      <c r="N115" s="22"/>
      <c r="O115" s="22"/>
      <c r="P115" s="22"/>
      <c r="Q115" s="22"/>
      <c r="R115" s="22"/>
      <c r="S115" s="22"/>
      <c r="T115" s="22"/>
      <c r="U115" s="22"/>
      <c r="V115" s="22"/>
      <c r="W115" s="22"/>
    </row>
    <row r="116" ht="31.4" customHeight="1" spans="1:23">
      <c r="A116" s="116" t="s">
        <v>46</v>
      </c>
      <c r="B116" s="109" t="s">
        <v>365</v>
      </c>
      <c r="C116" s="23" t="s">
        <v>273</v>
      </c>
      <c r="D116" s="23" t="s">
        <v>183</v>
      </c>
      <c r="E116" s="23" t="s">
        <v>184</v>
      </c>
      <c r="F116" s="23" t="s">
        <v>274</v>
      </c>
      <c r="G116" s="23" t="s">
        <v>275</v>
      </c>
      <c r="H116" s="22">
        <v>380179.8</v>
      </c>
      <c r="I116" s="22">
        <v>380179.8</v>
      </c>
      <c r="J116" s="22">
        <v>95044.95</v>
      </c>
      <c r="K116" s="22"/>
      <c r="L116" s="22">
        <v>285134.85</v>
      </c>
      <c r="M116" s="22"/>
      <c r="N116" s="22"/>
      <c r="O116" s="22"/>
      <c r="P116" s="22"/>
      <c r="Q116" s="22"/>
      <c r="R116" s="22"/>
      <c r="S116" s="22"/>
      <c r="T116" s="22"/>
      <c r="U116" s="22"/>
      <c r="V116" s="22"/>
      <c r="W116" s="22"/>
    </row>
    <row r="117" ht="31.4" customHeight="1" spans="1:23">
      <c r="A117" s="116" t="s">
        <v>46</v>
      </c>
      <c r="B117" s="109" t="s">
        <v>365</v>
      </c>
      <c r="C117" s="23" t="s">
        <v>273</v>
      </c>
      <c r="D117" s="23" t="s">
        <v>183</v>
      </c>
      <c r="E117" s="23" t="s">
        <v>184</v>
      </c>
      <c r="F117" s="23" t="s">
        <v>276</v>
      </c>
      <c r="G117" s="23" t="s">
        <v>277</v>
      </c>
      <c r="H117" s="22">
        <v>485276.4</v>
      </c>
      <c r="I117" s="22">
        <v>485276.4</v>
      </c>
      <c r="J117" s="22">
        <v>121319.1</v>
      </c>
      <c r="K117" s="22"/>
      <c r="L117" s="22">
        <v>363957.3</v>
      </c>
      <c r="M117" s="22"/>
      <c r="N117" s="22"/>
      <c r="O117" s="22"/>
      <c r="P117" s="22"/>
      <c r="Q117" s="22"/>
      <c r="R117" s="22"/>
      <c r="S117" s="22"/>
      <c r="T117" s="22"/>
      <c r="U117" s="22"/>
      <c r="V117" s="22"/>
      <c r="W117" s="22"/>
    </row>
    <row r="118" ht="31.4" customHeight="1" spans="1:23">
      <c r="A118" s="116" t="s">
        <v>46</v>
      </c>
      <c r="B118" s="109" t="s">
        <v>365</v>
      </c>
      <c r="C118" s="23" t="s">
        <v>273</v>
      </c>
      <c r="D118" s="23" t="s">
        <v>183</v>
      </c>
      <c r="E118" s="23" t="s">
        <v>184</v>
      </c>
      <c r="F118" s="23" t="s">
        <v>278</v>
      </c>
      <c r="G118" s="23" t="s">
        <v>279</v>
      </c>
      <c r="H118" s="22">
        <v>34306.65</v>
      </c>
      <c r="I118" s="22">
        <v>34306.65</v>
      </c>
      <c r="J118" s="22">
        <v>8576.66</v>
      </c>
      <c r="K118" s="22"/>
      <c r="L118" s="22">
        <v>25729.99</v>
      </c>
      <c r="M118" s="22"/>
      <c r="N118" s="22"/>
      <c r="O118" s="22"/>
      <c r="P118" s="22"/>
      <c r="Q118" s="22"/>
      <c r="R118" s="22"/>
      <c r="S118" s="22"/>
      <c r="T118" s="22"/>
      <c r="U118" s="22"/>
      <c r="V118" s="22"/>
      <c r="W118" s="22"/>
    </row>
    <row r="119" ht="31.4" customHeight="1" spans="1:23">
      <c r="A119" s="116" t="s">
        <v>46</v>
      </c>
      <c r="B119" s="109" t="s">
        <v>366</v>
      </c>
      <c r="C119" s="23" t="s">
        <v>281</v>
      </c>
      <c r="D119" s="23" t="s">
        <v>138</v>
      </c>
      <c r="E119" s="23" t="s">
        <v>139</v>
      </c>
      <c r="F119" s="23" t="s">
        <v>282</v>
      </c>
      <c r="G119" s="23" t="s">
        <v>283</v>
      </c>
      <c r="H119" s="22">
        <v>156290.72</v>
      </c>
      <c r="I119" s="22">
        <v>156290.72</v>
      </c>
      <c r="J119" s="22">
        <v>39072.68</v>
      </c>
      <c r="K119" s="22"/>
      <c r="L119" s="22">
        <v>117218.04</v>
      </c>
      <c r="M119" s="22"/>
      <c r="N119" s="22"/>
      <c r="O119" s="22"/>
      <c r="P119" s="22"/>
      <c r="Q119" s="22"/>
      <c r="R119" s="22"/>
      <c r="S119" s="22"/>
      <c r="T119" s="22"/>
      <c r="U119" s="22"/>
      <c r="V119" s="22"/>
      <c r="W119" s="22"/>
    </row>
    <row r="120" ht="31.4" customHeight="1" spans="1:23">
      <c r="A120" s="116" t="s">
        <v>46</v>
      </c>
      <c r="B120" s="109" t="s">
        <v>366</v>
      </c>
      <c r="C120" s="23" t="s">
        <v>281</v>
      </c>
      <c r="D120" s="23" t="s">
        <v>146</v>
      </c>
      <c r="E120" s="23" t="s">
        <v>145</v>
      </c>
      <c r="F120" s="23" t="s">
        <v>284</v>
      </c>
      <c r="G120" s="23" t="s">
        <v>285</v>
      </c>
      <c r="H120" s="22">
        <v>1527.63</v>
      </c>
      <c r="I120" s="22">
        <v>1527.63</v>
      </c>
      <c r="J120" s="22">
        <v>381.91</v>
      </c>
      <c r="K120" s="22"/>
      <c r="L120" s="22">
        <v>1145.72</v>
      </c>
      <c r="M120" s="22"/>
      <c r="N120" s="22"/>
      <c r="O120" s="22"/>
      <c r="P120" s="22"/>
      <c r="Q120" s="22"/>
      <c r="R120" s="22"/>
      <c r="S120" s="22"/>
      <c r="T120" s="22"/>
      <c r="U120" s="22"/>
      <c r="V120" s="22"/>
      <c r="W120" s="22"/>
    </row>
    <row r="121" ht="31.4" customHeight="1" spans="1:23">
      <c r="A121" s="116" t="s">
        <v>46</v>
      </c>
      <c r="B121" s="109" t="s">
        <v>366</v>
      </c>
      <c r="C121" s="23" t="s">
        <v>281</v>
      </c>
      <c r="D121" s="23" t="s">
        <v>151</v>
      </c>
      <c r="E121" s="23" t="s">
        <v>152</v>
      </c>
      <c r="F121" s="23" t="s">
        <v>286</v>
      </c>
      <c r="G121" s="23" t="s">
        <v>287</v>
      </c>
      <c r="H121" s="22">
        <v>105496.24</v>
      </c>
      <c r="I121" s="22">
        <v>105496.24</v>
      </c>
      <c r="J121" s="22">
        <v>26374.06</v>
      </c>
      <c r="K121" s="22"/>
      <c r="L121" s="22">
        <v>79122.18</v>
      </c>
      <c r="M121" s="22"/>
      <c r="N121" s="22"/>
      <c r="O121" s="22"/>
      <c r="P121" s="22"/>
      <c r="Q121" s="22"/>
      <c r="R121" s="22"/>
      <c r="S121" s="22"/>
      <c r="T121" s="22"/>
      <c r="U121" s="22"/>
      <c r="V121" s="22"/>
      <c r="W121" s="22"/>
    </row>
    <row r="122" ht="31.4" customHeight="1" spans="1:23">
      <c r="A122" s="116" t="s">
        <v>46</v>
      </c>
      <c r="B122" s="109" t="s">
        <v>366</v>
      </c>
      <c r="C122" s="23" t="s">
        <v>281</v>
      </c>
      <c r="D122" s="23" t="s">
        <v>155</v>
      </c>
      <c r="E122" s="23" t="s">
        <v>156</v>
      </c>
      <c r="F122" s="23" t="s">
        <v>290</v>
      </c>
      <c r="G122" s="23" t="s">
        <v>291</v>
      </c>
      <c r="H122" s="22">
        <v>77770.44</v>
      </c>
      <c r="I122" s="22">
        <v>77770.44</v>
      </c>
      <c r="J122" s="22">
        <v>19442.61</v>
      </c>
      <c r="K122" s="22"/>
      <c r="L122" s="22">
        <v>58327.83</v>
      </c>
      <c r="M122" s="22"/>
      <c r="N122" s="22"/>
      <c r="O122" s="22"/>
      <c r="P122" s="22"/>
      <c r="Q122" s="22"/>
      <c r="R122" s="22"/>
      <c r="S122" s="22"/>
      <c r="T122" s="22"/>
      <c r="U122" s="22"/>
      <c r="V122" s="22"/>
      <c r="W122" s="22"/>
    </row>
    <row r="123" ht="31.4" customHeight="1" spans="1:23">
      <c r="A123" s="116" t="s">
        <v>46</v>
      </c>
      <c r="B123" s="109" t="s">
        <v>366</v>
      </c>
      <c r="C123" s="23" t="s">
        <v>281</v>
      </c>
      <c r="D123" s="23" t="s">
        <v>157</v>
      </c>
      <c r="E123" s="23" t="s">
        <v>158</v>
      </c>
      <c r="F123" s="23" t="s">
        <v>284</v>
      </c>
      <c r="G123" s="23" t="s">
        <v>285</v>
      </c>
      <c r="H123" s="22">
        <v>6240</v>
      </c>
      <c r="I123" s="22">
        <v>6240</v>
      </c>
      <c r="J123" s="22">
        <v>6240</v>
      </c>
      <c r="K123" s="22"/>
      <c r="L123" s="22"/>
      <c r="M123" s="22"/>
      <c r="N123" s="22"/>
      <c r="O123" s="22"/>
      <c r="P123" s="22"/>
      <c r="Q123" s="22"/>
      <c r="R123" s="22"/>
      <c r="S123" s="22"/>
      <c r="T123" s="22"/>
      <c r="U123" s="22"/>
      <c r="V123" s="22"/>
      <c r="W123" s="22"/>
    </row>
    <row r="124" ht="31.4" customHeight="1" spans="1:23">
      <c r="A124" s="116" t="s">
        <v>46</v>
      </c>
      <c r="B124" s="109" t="s">
        <v>367</v>
      </c>
      <c r="C124" s="23" t="s">
        <v>218</v>
      </c>
      <c r="D124" s="23" t="s">
        <v>217</v>
      </c>
      <c r="E124" s="23" t="s">
        <v>218</v>
      </c>
      <c r="F124" s="23" t="s">
        <v>293</v>
      </c>
      <c r="G124" s="23" t="s">
        <v>218</v>
      </c>
      <c r="H124" s="22">
        <v>127827.29</v>
      </c>
      <c r="I124" s="22">
        <v>127827.29</v>
      </c>
      <c r="J124" s="22">
        <v>31956.82</v>
      </c>
      <c r="K124" s="22"/>
      <c r="L124" s="22">
        <v>95870.47</v>
      </c>
      <c r="M124" s="22"/>
      <c r="N124" s="22"/>
      <c r="O124" s="22"/>
      <c r="P124" s="22"/>
      <c r="Q124" s="22"/>
      <c r="R124" s="22"/>
      <c r="S124" s="22"/>
      <c r="T124" s="22"/>
      <c r="U124" s="22"/>
      <c r="V124" s="22"/>
      <c r="W124" s="22"/>
    </row>
    <row r="125" ht="31.4" customHeight="1" spans="1:23">
      <c r="A125" s="116" t="s">
        <v>46</v>
      </c>
      <c r="B125" s="109" t="s">
        <v>368</v>
      </c>
      <c r="C125" s="23" t="s">
        <v>328</v>
      </c>
      <c r="D125" s="23" t="s">
        <v>183</v>
      </c>
      <c r="E125" s="23" t="s">
        <v>184</v>
      </c>
      <c r="F125" s="23" t="s">
        <v>323</v>
      </c>
      <c r="G125" s="23" t="s">
        <v>324</v>
      </c>
      <c r="H125" s="22">
        <v>81900</v>
      </c>
      <c r="I125" s="22">
        <v>81900</v>
      </c>
      <c r="J125" s="22">
        <v>20475</v>
      </c>
      <c r="K125" s="22"/>
      <c r="L125" s="22">
        <v>61425</v>
      </c>
      <c r="M125" s="22"/>
      <c r="N125" s="22"/>
      <c r="O125" s="22"/>
      <c r="P125" s="22"/>
      <c r="Q125" s="22"/>
      <c r="R125" s="22"/>
      <c r="S125" s="22"/>
      <c r="T125" s="22"/>
      <c r="U125" s="22"/>
      <c r="V125" s="22"/>
      <c r="W125" s="22"/>
    </row>
    <row r="126" ht="31.4" customHeight="1" spans="1:23">
      <c r="A126" s="116" t="s">
        <v>46</v>
      </c>
      <c r="B126" s="109" t="s">
        <v>369</v>
      </c>
      <c r="C126" s="23" t="s">
        <v>301</v>
      </c>
      <c r="D126" s="23" t="s">
        <v>183</v>
      </c>
      <c r="E126" s="23" t="s">
        <v>184</v>
      </c>
      <c r="F126" s="23" t="s">
        <v>302</v>
      </c>
      <c r="G126" s="23" t="s">
        <v>301</v>
      </c>
      <c r="H126" s="22">
        <v>21348.34</v>
      </c>
      <c r="I126" s="22">
        <v>21348.34</v>
      </c>
      <c r="J126" s="22">
        <v>5337.09</v>
      </c>
      <c r="K126" s="22"/>
      <c r="L126" s="22">
        <v>16011.25</v>
      </c>
      <c r="M126" s="22"/>
      <c r="N126" s="22"/>
      <c r="O126" s="22"/>
      <c r="P126" s="22"/>
      <c r="Q126" s="22"/>
      <c r="R126" s="22"/>
      <c r="S126" s="22"/>
      <c r="T126" s="22"/>
      <c r="U126" s="22"/>
      <c r="V126" s="22"/>
      <c r="W126" s="22"/>
    </row>
    <row r="127" ht="31.4" customHeight="1" spans="1:23">
      <c r="A127" s="116" t="s">
        <v>46</v>
      </c>
      <c r="B127" s="109" t="s">
        <v>370</v>
      </c>
      <c r="C127" s="23" t="s">
        <v>304</v>
      </c>
      <c r="D127" s="23" t="s">
        <v>134</v>
      </c>
      <c r="E127" s="23" t="s">
        <v>135</v>
      </c>
      <c r="F127" s="23" t="s">
        <v>305</v>
      </c>
      <c r="G127" s="23" t="s">
        <v>306</v>
      </c>
      <c r="H127" s="22">
        <v>4860</v>
      </c>
      <c r="I127" s="22">
        <v>4860</v>
      </c>
      <c r="J127" s="22">
        <v>1215</v>
      </c>
      <c r="K127" s="22"/>
      <c r="L127" s="22">
        <v>3645</v>
      </c>
      <c r="M127" s="22"/>
      <c r="N127" s="22"/>
      <c r="O127" s="22"/>
      <c r="P127" s="22"/>
      <c r="Q127" s="22"/>
      <c r="R127" s="22"/>
      <c r="S127" s="22"/>
      <c r="T127" s="22"/>
      <c r="U127" s="22"/>
      <c r="V127" s="22"/>
      <c r="W127" s="22"/>
    </row>
    <row r="128" ht="31.4" customHeight="1" spans="1:23">
      <c r="A128" s="116" t="s">
        <v>46</v>
      </c>
      <c r="B128" s="109" t="s">
        <v>370</v>
      </c>
      <c r="C128" s="23" t="s">
        <v>304</v>
      </c>
      <c r="D128" s="23" t="s">
        <v>183</v>
      </c>
      <c r="E128" s="23" t="s">
        <v>184</v>
      </c>
      <c r="F128" s="23" t="s">
        <v>311</v>
      </c>
      <c r="G128" s="23" t="s">
        <v>312</v>
      </c>
      <c r="H128" s="22">
        <v>70411.88</v>
      </c>
      <c r="I128" s="22">
        <v>70411.88</v>
      </c>
      <c r="J128" s="22">
        <v>17602.97</v>
      </c>
      <c r="K128" s="22"/>
      <c r="L128" s="22">
        <v>52808.91</v>
      </c>
      <c r="M128" s="22"/>
      <c r="N128" s="22"/>
      <c r="O128" s="22"/>
      <c r="P128" s="22"/>
      <c r="Q128" s="22"/>
      <c r="R128" s="22"/>
      <c r="S128" s="22"/>
      <c r="T128" s="22"/>
      <c r="U128" s="22"/>
      <c r="V128" s="22"/>
      <c r="W128" s="22"/>
    </row>
    <row r="129" ht="31.4" customHeight="1" spans="1:23">
      <c r="A129" s="116" t="s">
        <v>46</v>
      </c>
      <c r="B129" s="109" t="s">
        <v>370</v>
      </c>
      <c r="C129" s="23" t="s">
        <v>304</v>
      </c>
      <c r="D129" s="23" t="s">
        <v>183</v>
      </c>
      <c r="E129" s="23" t="s">
        <v>184</v>
      </c>
      <c r="F129" s="23" t="s">
        <v>321</v>
      </c>
      <c r="G129" s="23" t="s">
        <v>322</v>
      </c>
      <c r="H129" s="22">
        <v>21348.34</v>
      </c>
      <c r="I129" s="22">
        <v>21348.34</v>
      </c>
      <c r="J129" s="22">
        <v>5337.09</v>
      </c>
      <c r="K129" s="22"/>
      <c r="L129" s="22">
        <v>16011.25</v>
      </c>
      <c r="M129" s="22"/>
      <c r="N129" s="22"/>
      <c r="O129" s="22"/>
      <c r="P129" s="22"/>
      <c r="Q129" s="22"/>
      <c r="R129" s="22"/>
      <c r="S129" s="22"/>
      <c r="T129" s="22"/>
      <c r="U129" s="22"/>
      <c r="V129" s="22"/>
      <c r="W129" s="22"/>
    </row>
    <row r="130" ht="31.4" customHeight="1" spans="1:23">
      <c r="A130" s="116" t="s">
        <v>46</v>
      </c>
      <c r="B130" s="109" t="s">
        <v>370</v>
      </c>
      <c r="C130" s="23" t="s">
        <v>304</v>
      </c>
      <c r="D130" s="23" t="s">
        <v>183</v>
      </c>
      <c r="E130" s="23" t="s">
        <v>184</v>
      </c>
      <c r="F130" s="23" t="s">
        <v>323</v>
      </c>
      <c r="G130" s="23" t="s">
        <v>324</v>
      </c>
      <c r="H130" s="22">
        <v>7800</v>
      </c>
      <c r="I130" s="22">
        <v>7800</v>
      </c>
      <c r="J130" s="22">
        <v>1950</v>
      </c>
      <c r="K130" s="22"/>
      <c r="L130" s="22">
        <v>5850</v>
      </c>
      <c r="M130" s="22"/>
      <c r="N130" s="22"/>
      <c r="O130" s="22"/>
      <c r="P130" s="22"/>
      <c r="Q130" s="22"/>
      <c r="R130" s="22"/>
      <c r="S130" s="22"/>
      <c r="T130" s="22"/>
      <c r="U130" s="22"/>
      <c r="V130" s="22"/>
      <c r="W130" s="22"/>
    </row>
    <row r="131" ht="31.4" customHeight="1" spans="1:23">
      <c r="A131" s="116" t="s">
        <v>46</v>
      </c>
      <c r="B131" s="109" t="s">
        <v>370</v>
      </c>
      <c r="C131" s="23" t="s">
        <v>304</v>
      </c>
      <c r="D131" s="23" t="s">
        <v>183</v>
      </c>
      <c r="E131" s="23" t="s">
        <v>184</v>
      </c>
      <c r="F131" s="23" t="s">
        <v>305</v>
      </c>
      <c r="G131" s="23" t="s">
        <v>306</v>
      </c>
      <c r="H131" s="22">
        <v>700</v>
      </c>
      <c r="I131" s="22">
        <v>700</v>
      </c>
      <c r="J131" s="22">
        <v>175</v>
      </c>
      <c r="K131" s="22"/>
      <c r="L131" s="22">
        <v>525</v>
      </c>
      <c r="M131" s="22"/>
      <c r="N131" s="22"/>
      <c r="O131" s="22"/>
      <c r="P131" s="22"/>
      <c r="Q131" s="22"/>
      <c r="R131" s="22"/>
      <c r="S131" s="22"/>
      <c r="T131" s="22"/>
      <c r="U131" s="22"/>
      <c r="V131" s="22"/>
      <c r="W131" s="22"/>
    </row>
    <row r="132" ht="31.4" customHeight="1" spans="1:23">
      <c r="A132" s="116" t="s">
        <v>46</v>
      </c>
      <c r="B132" s="109" t="s">
        <v>371</v>
      </c>
      <c r="C132" s="23" t="s">
        <v>330</v>
      </c>
      <c r="D132" s="23" t="s">
        <v>183</v>
      </c>
      <c r="E132" s="23" t="s">
        <v>184</v>
      </c>
      <c r="F132" s="23" t="s">
        <v>278</v>
      </c>
      <c r="G132" s="23" t="s">
        <v>279</v>
      </c>
      <c r="H132" s="22">
        <v>223650</v>
      </c>
      <c r="I132" s="22">
        <v>223650</v>
      </c>
      <c r="J132" s="22">
        <v>55912.5</v>
      </c>
      <c r="K132" s="22"/>
      <c r="L132" s="22">
        <v>167737.5</v>
      </c>
      <c r="M132" s="22"/>
      <c r="N132" s="22"/>
      <c r="O132" s="22"/>
      <c r="P132" s="22"/>
      <c r="Q132" s="22"/>
      <c r="R132" s="22"/>
      <c r="S132" s="22"/>
      <c r="T132" s="22"/>
      <c r="U132" s="22"/>
      <c r="V132" s="22"/>
      <c r="W132" s="22"/>
    </row>
    <row r="133" ht="31.4" customHeight="1" spans="1:23">
      <c r="A133" s="116" t="s">
        <v>46</v>
      </c>
      <c r="B133" s="109" t="s">
        <v>372</v>
      </c>
      <c r="C133" s="23" t="s">
        <v>332</v>
      </c>
      <c r="D133" s="23" t="s">
        <v>187</v>
      </c>
      <c r="E133" s="23" t="s">
        <v>188</v>
      </c>
      <c r="F133" s="23" t="s">
        <v>274</v>
      </c>
      <c r="G133" s="23" t="s">
        <v>275</v>
      </c>
      <c r="H133" s="22">
        <v>234996</v>
      </c>
      <c r="I133" s="22">
        <v>234996</v>
      </c>
      <c r="J133" s="22">
        <v>58749</v>
      </c>
      <c r="K133" s="22"/>
      <c r="L133" s="22">
        <v>176247</v>
      </c>
      <c r="M133" s="22"/>
      <c r="N133" s="22"/>
      <c r="O133" s="22"/>
      <c r="P133" s="22"/>
      <c r="Q133" s="22"/>
      <c r="R133" s="22"/>
      <c r="S133" s="22"/>
      <c r="T133" s="22"/>
      <c r="U133" s="22"/>
      <c r="V133" s="22"/>
      <c r="W133" s="22"/>
    </row>
    <row r="134" ht="31.4" customHeight="1" spans="1:23">
      <c r="A134" s="116" t="s">
        <v>46</v>
      </c>
      <c r="B134" s="109" t="s">
        <v>372</v>
      </c>
      <c r="C134" s="23" t="s">
        <v>332</v>
      </c>
      <c r="D134" s="23" t="s">
        <v>187</v>
      </c>
      <c r="E134" s="23" t="s">
        <v>188</v>
      </c>
      <c r="F134" s="23" t="s">
        <v>278</v>
      </c>
      <c r="G134" s="23" t="s">
        <v>279</v>
      </c>
      <c r="H134" s="22">
        <v>19583</v>
      </c>
      <c r="I134" s="22">
        <v>19583</v>
      </c>
      <c r="J134" s="22">
        <v>4895.75</v>
      </c>
      <c r="K134" s="22"/>
      <c r="L134" s="22">
        <v>14687.25</v>
      </c>
      <c r="M134" s="22"/>
      <c r="N134" s="22"/>
      <c r="O134" s="22"/>
      <c r="P134" s="22"/>
      <c r="Q134" s="22"/>
      <c r="R134" s="22"/>
      <c r="S134" s="22"/>
      <c r="T134" s="22"/>
      <c r="U134" s="22"/>
      <c r="V134" s="22"/>
      <c r="W134" s="22"/>
    </row>
    <row r="135" ht="31.4" customHeight="1" spans="1:23">
      <c r="A135" s="116" t="s">
        <v>46</v>
      </c>
      <c r="B135" s="109" t="s">
        <v>372</v>
      </c>
      <c r="C135" s="23" t="s">
        <v>332</v>
      </c>
      <c r="D135" s="23" t="s">
        <v>187</v>
      </c>
      <c r="E135" s="23" t="s">
        <v>188</v>
      </c>
      <c r="F135" s="23" t="s">
        <v>333</v>
      </c>
      <c r="G135" s="23" t="s">
        <v>334</v>
      </c>
      <c r="H135" s="22">
        <v>327024</v>
      </c>
      <c r="I135" s="22">
        <v>327024</v>
      </c>
      <c r="J135" s="22">
        <v>81756</v>
      </c>
      <c r="K135" s="22"/>
      <c r="L135" s="22">
        <v>245268</v>
      </c>
      <c r="M135" s="22"/>
      <c r="N135" s="22"/>
      <c r="O135" s="22"/>
      <c r="P135" s="22"/>
      <c r="Q135" s="22"/>
      <c r="R135" s="22"/>
      <c r="S135" s="22"/>
      <c r="T135" s="22"/>
      <c r="U135" s="22"/>
      <c r="V135" s="22"/>
      <c r="W135" s="22"/>
    </row>
    <row r="136" ht="31.4" customHeight="1" spans="1:23">
      <c r="A136" s="116" t="s">
        <v>46</v>
      </c>
      <c r="B136" s="109" t="s">
        <v>373</v>
      </c>
      <c r="C136" s="23" t="s">
        <v>281</v>
      </c>
      <c r="D136" s="23" t="s">
        <v>138</v>
      </c>
      <c r="E136" s="23" t="s">
        <v>139</v>
      </c>
      <c r="F136" s="23" t="s">
        <v>282</v>
      </c>
      <c r="G136" s="23" t="s">
        <v>283</v>
      </c>
      <c r="H136" s="22">
        <v>81536.48</v>
      </c>
      <c r="I136" s="22">
        <v>81536.48</v>
      </c>
      <c r="J136" s="22">
        <v>20384.12</v>
      </c>
      <c r="K136" s="22"/>
      <c r="L136" s="22">
        <v>61152.36</v>
      </c>
      <c r="M136" s="22"/>
      <c r="N136" s="22"/>
      <c r="O136" s="22"/>
      <c r="P136" s="22"/>
      <c r="Q136" s="22"/>
      <c r="R136" s="22"/>
      <c r="S136" s="22"/>
      <c r="T136" s="22"/>
      <c r="U136" s="22"/>
      <c r="V136" s="22"/>
      <c r="W136" s="22"/>
    </row>
    <row r="137" ht="31.4" customHeight="1" spans="1:23">
      <c r="A137" s="116" t="s">
        <v>46</v>
      </c>
      <c r="B137" s="109" t="s">
        <v>373</v>
      </c>
      <c r="C137" s="23" t="s">
        <v>281</v>
      </c>
      <c r="D137" s="23" t="s">
        <v>146</v>
      </c>
      <c r="E137" s="23" t="s">
        <v>145</v>
      </c>
      <c r="F137" s="23" t="s">
        <v>284</v>
      </c>
      <c r="G137" s="23" t="s">
        <v>285</v>
      </c>
      <c r="H137" s="22">
        <v>4017.35</v>
      </c>
      <c r="I137" s="22">
        <v>4017.35</v>
      </c>
      <c r="J137" s="22">
        <v>1004.34</v>
      </c>
      <c r="K137" s="22"/>
      <c r="L137" s="22">
        <v>3013.01</v>
      </c>
      <c r="M137" s="22"/>
      <c r="N137" s="22"/>
      <c r="O137" s="22"/>
      <c r="P137" s="22"/>
      <c r="Q137" s="22"/>
      <c r="R137" s="22"/>
      <c r="S137" s="22"/>
      <c r="T137" s="22"/>
      <c r="U137" s="22"/>
      <c r="V137" s="22"/>
      <c r="W137" s="22"/>
    </row>
    <row r="138" ht="31.4" customHeight="1" spans="1:23">
      <c r="A138" s="116" t="s">
        <v>46</v>
      </c>
      <c r="B138" s="109" t="s">
        <v>373</v>
      </c>
      <c r="C138" s="23" t="s">
        <v>281</v>
      </c>
      <c r="D138" s="23" t="s">
        <v>153</v>
      </c>
      <c r="E138" s="23" t="s">
        <v>154</v>
      </c>
      <c r="F138" s="23" t="s">
        <v>286</v>
      </c>
      <c r="G138" s="23" t="s">
        <v>287</v>
      </c>
      <c r="H138" s="22">
        <v>55037.12</v>
      </c>
      <c r="I138" s="22">
        <v>55037.12</v>
      </c>
      <c r="J138" s="22">
        <v>13759.28</v>
      </c>
      <c r="K138" s="22"/>
      <c r="L138" s="22">
        <v>41277.84</v>
      </c>
      <c r="M138" s="22"/>
      <c r="N138" s="22"/>
      <c r="O138" s="22"/>
      <c r="P138" s="22"/>
      <c r="Q138" s="22"/>
      <c r="R138" s="22"/>
      <c r="S138" s="22"/>
      <c r="T138" s="22"/>
      <c r="U138" s="22"/>
      <c r="V138" s="22"/>
      <c r="W138" s="22"/>
    </row>
    <row r="139" ht="31.4" customHeight="1" spans="1:23">
      <c r="A139" s="116" t="s">
        <v>46</v>
      </c>
      <c r="B139" s="109" t="s">
        <v>373</v>
      </c>
      <c r="C139" s="23" t="s">
        <v>281</v>
      </c>
      <c r="D139" s="23" t="s">
        <v>155</v>
      </c>
      <c r="E139" s="23" t="s">
        <v>156</v>
      </c>
      <c r="F139" s="23" t="s">
        <v>290</v>
      </c>
      <c r="G139" s="23" t="s">
        <v>291</v>
      </c>
      <c r="H139" s="22">
        <v>25480.15</v>
      </c>
      <c r="I139" s="22">
        <v>25480.15</v>
      </c>
      <c r="J139" s="22">
        <v>6370.04</v>
      </c>
      <c r="K139" s="22"/>
      <c r="L139" s="22">
        <v>19110.11</v>
      </c>
      <c r="M139" s="22"/>
      <c r="N139" s="22"/>
      <c r="O139" s="22"/>
      <c r="P139" s="22"/>
      <c r="Q139" s="22"/>
      <c r="R139" s="22"/>
      <c r="S139" s="22"/>
      <c r="T139" s="22"/>
      <c r="U139" s="22"/>
      <c r="V139" s="22"/>
      <c r="W139" s="22"/>
    </row>
    <row r="140" ht="31.4" customHeight="1" spans="1:23">
      <c r="A140" s="116" t="s">
        <v>46</v>
      </c>
      <c r="B140" s="109" t="s">
        <v>373</v>
      </c>
      <c r="C140" s="23" t="s">
        <v>281</v>
      </c>
      <c r="D140" s="23" t="s">
        <v>157</v>
      </c>
      <c r="E140" s="23" t="s">
        <v>158</v>
      </c>
      <c r="F140" s="23" t="s">
        <v>284</v>
      </c>
      <c r="G140" s="23" t="s">
        <v>285</v>
      </c>
      <c r="H140" s="22">
        <v>1560</v>
      </c>
      <c r="I140" s="22">
        <v>1560</v>
      </c>
      <c r="J140" s="22">
        <v>1560</v>
      </c>
      <c r="K140" s="22"/>
      <c r="L140" s="22"/>
      <c r="M140" s="22"/>
      <c r="N140" s="22"/>
      <c r="O140" s="22"/>
      <c r="P140" s="22"/>
      <c r="Q140" s="22"/>
      <c r="R140" s="22"/>
      <c r="S140" s="22"/>
      <c r="T140" s="22"/>
      <c r="U140" s="22"/>
      <c r="V140" s="22"/>
      <c r="W140" s="22"/>
    </row>
    <row r="141" ht="31.4" customHeight="1" spans="1:23">
      <c r="A141" s="116" t="s">
        <v>46</v>
      </c>
      <c r="B141" s="109" t="s">
        <v>374</v>
      </c>
      <c r="C141" s="23" t="s">
        <v>218</v>
      </c>
      <c r="D141" s="23" t="s">
        <v>217</v>
      </c>
      <c r="E141" s="23" t="s">
        <v>218</v>
      </c>
      <c r="F141" s="23" t="s">
        <v>293</v>
      </c>
      <c r="G141" s="23" t="s">
        <v>218</v>
      </c>
      <c r="H141" s="22">
        <v>57942.78</v>
      </c>
      <c r="I141" s="22">
        <v>57942.78</v>
      </c>
      <c r="J141" s="22">
        <v>14485.7</v>
      </c>
      <c r="K141" s="22"/>
      <c r="L141" s="22">
        <v>43457.08</v>
      </c>
      <c r="M141" s="22"/>
      <c r="N141" s="22"/>
      <c r="O141" s="22"/>
      <c r="P141" s="22"/>
      <c r="Q141" s="22"/>
      <c r="R141" s="22"/>
      <c r="S141" s="22"/>
      <c r="T141" s="22"/>
      <c r="U141" s="22"/>
      <c r="V141" s="22"/>
      <c r="W141" s="22"/>
    </row>
    <row r="142" ht="31.4" customHeight="1" spans="1:23">
      <c r="A142" s="116" t="s">
        <v>46</v>
      </c>
      <c r="B142" s="109" t="s">
        <v>375</v>
      </c>
      <c r="C142" s="23" t="s">
        <v>295</v>
      </c>
      <c r="D142" s="23" t="s">
        <v>187</v>
      </c>
      <c r="E142" s="23" t="s">
        <v>188</v>
      </c>
      <c r="F142" s="23" t="s">
        <v>296</v>
      </c>
      <c r="G142" s="23" t="s">
        <v>297</v>
      </c>
      <c r="H142" s="22">
        <v>30200</v>
      </c>
      <c r="I142" s="22">
        <v>30200</v>
      </c>
      <c r="J142" s="22">
        <v>7550</v>
      </c>
      <c r="K142" s="22"/>
      <c r="L142" s="22">
        <v>22650</v>
      </c>
      <c r="M142" s="22"/>
      <c r="N142" s="22"/>
      <c r="O142" s="22"/>
      <c r="P142" s="22"/>
      <c r="Q142" s="22"/>
      <c r="R142" s="22"/>
      <c r="S142" s="22"/>
      <c r="T142" s="22"/>
      <c r="U142" s="22"/>
      <c r="V142" s="22"/>
      <c r="W142" s="22"/>
    </row>
    <row r="143" ht="31.4" customHeight="1" spans="1:23">
      <c r="A143" s="116" t="s">
        <v>46</v>
      </c>
      <c r="B143" s="109" t="s">
        <v>376</v>
      </c>
      <c r="C143" s="23" t="s">
        <v>301</v>
      </c>
      <c r="D143" s="23" t="s">
        <v>187</v>
      </c>
      <c r="E143" s="23" t="s">
        <v>188</v>
      </c>
      <c r="F143" s="23" t="s">
        <v>302</v>
      </c>
      <c r="G143" s="23" t="s">
        <v>301</v>
      </c>
      <c r="H143" s="22">
        <v>11632.06</v>
      </c>
      <c r="I143" s="22">
        <v>11632.06</v>
      </c>
      <c r="J143" s="22">
        <v>2908.02</v>
      </c>
      <c r="K143" s="22"/>
      <c r="L143" s="22">
        <v>8724.04</v>
      </c>
      <c r="M143" s="22"/>
      <c r="N143" s="22"/>
      <c r="O143" s="22"/>
      <c r="P143" s="22"/>
      <c r="Q143" s="22"/>
      <c r="R143" s="22"/>
      <c r="S143" s="22"/>
      <c r="T143" s="22"/>
      <c r="U143" s="22"/>
      <c r="V143" s="22"/>
      <c r="W143" s="22"/>
    </row>
    <row r="144" ht="31.4" customHeight="1" spans="1:23">
      <c r="A144" s="116" t="s">
        <v>46</v>
      </c>
      <c r="B144" s="109" t="s">
        <v>377</v>
      </c>
      <c r="C144" s="23" t="s">
        <v>304</v>
      </c>
      <c r="D144" s="23" t="s">
        <v>187</v>
      </c>
      <c r="E144" s="23" t="s">
        <v>188</v>
      </c>
      <c r="F144" s="23" t="s">
        <v>321</v>
      </c>
      <c r="G144" s="23" t="s">
        <v>322</v>
      </c>
      <c r="H144" s="22">
        <v>11632.06</v>
      </c>
      <c r="I144" s="22">
        <v>11632.06</v>
      </c>
      <c r="J144" s="22">
        <v>2908.02</v>
      </c>
      <c r="K144" s="22"/>
      <c r="L144" s="22">
        <v>8724.04</v>
      </c>
      <c r="M144" s="22"/>
      <c r="N144" s="22"/>
      <c r="O144" s="22"/>
      <c r="P144" s="22"/>
      <c r="Q144" s="22"/>
      <c r="R144" s="22"/>
      <c r="S144" s="22"/>
      <c r="T144" s="22"/>
      <c r="U144" s="22"/>
      <c r="V144" s="22"/>
      <c r="W144" s="22"/>
    </row>
    <row r="145" ht="31.4" customHeight="1" spans="1:23">
      <c r="A145" s="116" t="s">
        <v>46</v>
      </c>
      <c r="B145" s="109" t="s">
        <v>377</v>
      </c>
      <c r="C145" s="23" t="s">
        <v>304</v>
      </c>
      <c r="D145" s="23" t="s">
        <v>187</v>
      </c>
      <c r="E145" s="23" t="s">
        <v>188</v>
      </c>
      <c r="F145" s="23" t="s">
        <v>305</v>
      </c>
      <c r="G145" s="23" t="s">
        <v>306</v>
      </c>
      <c r="H145" s="22">
        <v>25256.38</v>
      </c>
      <c r="I145" s="22">
        <v>25256.38</v>
      </c>
      <c r="J145" s="22">
        <v>6314.1</v>
      </c>
      <c r="K145" s="22"/>
      <c r="L145" s="22">
        <v>18942.28</v>
      </c>
      <c r="M145" s="22"/>
      <c r="N145" s="22"/>
      <c r="O145" s="22"/>
      <c r="P145" s="22"/>
      <c r="Q145" s="22"/>
      <c r="R145" s="22"/>
      <c r="S145" s="22"/>
      <c r="T145" s="22"/>
      <c r="U145" s="22"/>
      <c r="V145" s="22"/>
      <c r="W145" s="22"/>
    </row>
    <row r="146" ht="31.4" customHeight="1" spans="1:23">
      <c r="A146" s="116" t="s">
        <v>46</v>
      </c>
      <c r="B146" s="109" t="s">
        <v>378</v>
      </c>
      <c r="C146" s="23" t="s">
        <v>379</v>
      </c>
      <c r="D146" s="23" t="s">
        <v>187</v>
      </c>
      <c r="E146" s="23" t="s">
        <v>188</v>
      </c>
      <c r="F146" s="23" t="s">
        <v>274</v>
      </c>
      <c r="G146" s="23" t="s">
        <v>275</v>
      </c>
      <c r="H146" s="22">
        <v>500000</v>
      </c>
      <c r="I146" s="22">
        <v>500000</v>
      </c>
      <c r="J146" s="22"/>
      <c r="K146" s="22"/>
      <c r="L146" s="22">
        <v>500000</v>
      </c>
      <c r="M146" s="22"/>
      <c r="N146" s="22"/>
      <c r="O146" s="22"/>
      <c r="P146" s="22"/>
      <c r="Q146" s="22"/>
      <c r="R146" s="22"/>
      <c r="S146" s="22"/>
      <c r="T146" s="22"/>
      <c r="U146" s="22"/>
      <c r="V146" s="22"/>
      <c r="W146" s="22"/>
    </row>
    <row r="147" ht="31.4" customHeight="1" spans="1:23">
      <c r="A147" s="116" t="s">
        <v>46</v>
      </c>
      <c r="B147" s="109" t="s">
        <v>380</v>
      </c>
      <c r="C147" s="23" t="s">
        <v>381</v>
      </c>
      <c r="D147" s="23" t="s">
        <v>187</v>
      </c>
      <c r="E147" s="23" t="s">
        <v>188</v>
      </c>
      <c r="F147" s="23" t="s">
        <v>284</v>
      </c>
      <c r="G147" s="23" t="s">
        <v>285</v>
      </c>
      <c r="H147" s="22">
        <v>140000</v>
      </c>
      <c r="I147" s="22">
        <v>140000</v>
      </c>
      <c r="J147" s="22"/>
      <c r="K147" s="22"/>
      <c r="L147" s="22">
        <v>140000</v>
      </c>
      <c r="M147" s="22"/>
      <c r="N147" s="22"/>
      <c r="O147" s="22"/>
      <c r="P147" s="22"/>
      <c r="Q147" s="22"/>
      <c r="R147" s="22"/>
      <c r="S147" s="22"/>
      <c r="T147" s="22"/>
      <c r="U147" s="22"/>
      <c r="V147" s="22"/>
      <c r="W147" s="22"/>
    </row>
    <row r="148" ht="31.4" customHeight="1" spans="1:23">
      <c r="A148" s="116" t="s">
        <v>46</v>
      </c>
      <c r="B148" s="109" t="s">
        <v>382</v>
      </c>
      <c r="C148" s="23" t="s">
        <v>383</v>
      </c>
      <c r="D148" s="23" t="s">
        <v>217</v>
      </c>
      <c r="E148" s="23" t="s">
        <v>218</v>
      </c>
      <c r="F148" s="23" t="s">
        <v>293</v>
      </c>
      <c r="G148" s="23" t="s">
        <v>218</v>
      </c>
      <c r="H148" s="22">
        <v>70000</v>
      </c>
      <c r="I148" s="22">
        <v>70000</v>
      </c>
      <c r="J148" s="22"/>
      <c r="K148" s="22"/>
      <c r="L148" s="22">
        <v>70000</v>
      </c>
      <c r="M148" s="22"/>
      <c r="N148" s="22"/>
      <c r="O148" s="22"/>
      <c r="P148" s="22"/>
      <c r="Q148" s="22"/>
      <c r="R148" s="22"/>
      <c r="S148" s="22"/>
      <c r="T148" s="22"/>
      <c r="U148" s="22"/>
      <c r="V148" s="22"/>
      <c r="W148" s="22"/>
    </row>
    <row r="149" ht="31.4" customHeight="1" spans="1:23">
      <c r="A149" s="116" t="s">
        <v>46</v>
      </c>
      <c r="B149" s="109" t="s">
        <v>384</v>
      </c>
      <c r="C149" s="23" t="s">
        <v>385</v>
      </c>
      <c r="D149" s="23" t="s">
        <v>187</v>
      </c>
      <c r="E149" s="23" t="s">
        <v>188</v>
      </c>
      <c r="F149" s="23" t="s">
        <v>302</v>
      </c>
      <c r="G149" s="23" t="s">
        <v>301</v>
      </c>
      <c r="H149" s="22">
        <v>12000</v>
      </c>
      <c r="I149" s="22">
        <v>12000</v>
      </c>
      <c r="J149" s="22"/>
      <c r="K149" s="22"/>
      <c r="L149" s="22">
        <v>12000</v>
      </c>
      <c r="M149" s="22"/>
      <c r="N149" s="22"/>
      <c r="O149" s="22"/>
      <c r="P149" s="22"/>
      <c r="Q149" s="22"/>
      <c r="R149" s="22"/>
      <c r="S149" s="22"/>
      <c r="T149" s="22"/>
      <c r="U149" s="22"/>
      <c r="V149" s="22"/>
      <c r="W149" s="22"/>
    </row>
    <row r="150" ht="31.4" customHeight="1" spans="1:23">
      <c r="A150" s="116" t="s">
        <v>46</v>
      </c>
      <c r="B150" s="109" t="s">
        <v>386</v>
      </c>
      <c r="C150" s="23" t="s">
        <v>387</v>
      </c>
      <c r="D150" s="23" t="s">
        <v>187</v>
      </c>
      <c r="E150" s="23" t="s">
        <v>188</v>
      </c>
      <c r="F150" s="23" t="s">
        <v>307</v>
      </c>
      <c r="G150" s="23" t="s">
        <v>308</v>
      </c>
      <c r="H150" s="22">
        <v>58000</v>
      </c>
      <c r="I150" s="22">
        <v>58000</v>
      </c>
      <c r="J150" s="22"/>
      <c r="K150" s="22"/>
      <c r="L150" s="22">
        <v>58000</v>
      </c>
      <c r="M150" s="22"/>
      <c r="N150" s="22"/>
      <c r="O150" s="22"/>
      <c r="P150" s="22"/>
      <c r="Q150" s="22"/>
      <c r="R150" s="22"/>
      <c r="S150" s="22"/>
      <c r="T150" s="22"/>
      <c r="U150" s="22"/>
      <c r="V150" s="22"/>
      <c r="W150" s="22"/>
    </row>
    <row r="151" ht="31.4" customHeight="1" spans="1:23">
      <c r="A151" s="116" t="s">
        <v>46</v>
      </c>
      <c r="B151" s="109" t="s">
        <v>386</v>
      </c>
      <c r="C151" s="23" t="s">
        <v>387</v>
      </c>
      <c r="D151" s="23" t="s">
        <v>187</v>
      </c>
      <c r="E151" s="23" t="s">
        <v>188</v>
      </c>
      <c r="F151" s="23" t="s">
        <v>305</v>
      </c>
      <c r="G151" s="23" t="s">
        <v>306</v>
      </c>
      <c r="H151" s="22">
        <v>20000</v>
      </c>
      <c r="I151" s="22">
        <v>20000</v>
      </c>
      <c r="J151" s="22"/>
      <c r="K151" s="22"/>
      <c r="L151" s="22">
        <v>20000</v>
      </c>
      <c r="M151" s="22"/>
      <c r="N151" s="22"/>
      <c r="O151" s="22"/>
      <c r="P151" s="22"/>
      <c r="Q151" s="22"/>
      <c r="R151" s="22"/>
      <c r="S151" s="22"/>
      <c r="T151" s="22"/>
      <c r="U151" s="22"/>
      <c r="V151" s="22"/>
      <c r="W151" s="22"/>
    </row>
    <row r="152" ht="31.4" customHeight="1" spans="1:23">
      <c r="A152" s="115" t="s">
        <v>69</v>
      </c>
      <c r="B152" s="23"/>
      <c r="C152" s="23"/>
      <c r="D152" s="23"/>
      <c r="E152" s="23"/>
      <c r="F152" s="23"/>
      <c r="G152" s="23"/>
      <c r="H152" s="22">
        <v>4741230.37</v>
      </c>
      <c r="I152" s="22">
        <v>4641230.37</v>
      </c>
      <c r="J152" s="22">
        <v>1120111.72</v>
      </c>
      <c r="K152" s="22"/>
      <c r="L152" s="22">
        <v>3521118.65</v>
      </c>
      <c r="M152" s="22"/>
      <c r="N152" s="22"/>
      <c r="O152" s="22"/>
      <c r="P152" s="22"/>
      <c r="Q152" s="22"/>
      <c r="R152" s="22">
        <v>100000</v>
      </c>
      <c r="S152" s="22"/>
      <c r="T152" s="22"/>
      <c r="U152" s="22"/>
      <c r="V152" s="22"/>
      <c r="W152" s="22">
        <v>100000</v>
      </c>
    </row>
    <row r="153" ht="31.4" customHeight="1" spans="1:23">
      <c r="A153" s="116" t="s">
        <v>69</v>
      </c>
      <c r="B153" s="109" t="s">
        <v>388</v>
      </c>
      <c r="C153" s="23" t="s">
        <v>332</v>
      </c>
      <c r="D153" s="23" t="s">
        <v>163</v>
      </c>
      <c r="E153" s="23" t="s">
        <v>164</v>
      </c>
      <c r="F153" s="23" t="s">
        <v>274</v>
      </c>
      <c r="G153" s="23" t="s">
        <v>275</v>
      </c>
      <c r="H153" s="22">
        <v>1132716</v>
      </c>
      <c r="I153" s="22">
        <v>1132716</v>
      </c>
      <c r="J153" s="22">
        <v>283179</v>
      </c>
      <c r="K153" s="22"/>
      <c r="L153" s="22">
        <v>849537</v>
      </c>
      <c r="M153" s="22"/>
      <c r="N153" s="22"/>
      <c r="O153" s="22"/>
      <c r="P153" s="22"/>
      <c r="Q153" s="22"/>
      <c r="R153" s="22"/>
      <c r="S153" s="22"/>
      <c r="T153" s="22"/>
      <c r="U153" s="22"/>
      <c r="V153" s="22"/>
      <c r="W153" s="22"/>
    </row>
    <row r="154" ht="31.4" customHeight="1" spans="1:23">
      <c r="A154" s="116" t="s">
        <v>69</v>
      </c>
      <c r="B154" s="109" t="s">
        <v>388</v>
      </c>
      <c r="C154" s="23" t="s">
        <v>332</v>
      </c>
      <c r="D154" s="23" t="s">
        <v>163</v>
      </c>
      <c r="E154" s="23" t="s">
        <v>164</v>
      </c>
      <c r="F154" s="23" t="s">
        <v>276</v>
      </c>
      <c r="G154" s="23" t="s">
        <v>277</v>
      </c>
      <c r="H154" s="22">
        <v>246720</v>
      </c>
      <c r="I154" s="22">
        <v>246720</v>
      </c>
      <c r="J154" s="22">
        <v>61680</v>
      </c>
      <c r="K154" s="22"/>
      <c r="L154" s="22">
        <v>185040</v>
      </c>
      <c r="M154" s="22"/>
      <c r="N154" s="22"/>
      <c r="O154" s="22"/>
      <c r="P154" s="22"/>
      <c r="Q154" s="22"/>
      <c r="R154" s="22"/>
      <c r="S154" s="22"/>
      <c r="T154" s="22"/>
      <c r="U154" s="22"/>
      <c r="V154" s="22"/>
      <c r="W154" s="22"/>
    </row>
    <row r="155" ht="31.4" customHeight="1" spans="1:23">
      <c r="A155" s="116" t="s">
        <v>69</v>
      </c>
      <c r="B155" s="109" t="s">
        <v>388</v>
      </c>
      <c r="C155" s="23" t="s">
        <v>332</v>
      </c>
      <c r="D155" s="23" t="s">
        <v>163</v>
      </c>
      <c r="E155" s="23" t="s">
        <v>164</v>
      </c>
      <c r="F155" s="23" t="s">
        <v>278</v>
      </c>
      <c r="G155" s="23" t="s">
        <v>279</v>
      </c>
      <c r="H155" s="22">
        <v>94393</v>
      </c>
      <c r="I155" s="22">
        <v>94393</v>
      </c>
      <c r="J155" s="22">
        <v>23598.25</v>
      </c>
      <c r="K155" s="22"/>
      <c r="L155" s="22">
        <v>70794.75</v>
      </c>
      <c r="M155" s="22"/>
      <c r="N155" s="22"/>
      <c r="O155" s="22"/>
      <c r="P155" s="22"/>
      <c r="Q155" s="22"/>
      <c r="R155" s="22"/>
      <c r="S155" s="22"/>
      <c r="T155" s="22"/>
      <c r="U155" s="22"/>
      <c r="V155" s="22"/>
      <c r="W155" s="22"/>
    </row>
    <row r="156" ht="31.4" customHeight="1" spans="1:23">
      <c r="A156" s="116" t="s">
        <v>69</v>
      </c>
      <c r="B156" s="109" t="s">
        <v>388</v>
      </c>
      <c r="C156" s="23" t="s">
        <v>332</v>
      </c>
      <c r="D156" s="23" t="s">
        <v>163</v>
      </c>
      <c r="E156" s="23" t="s">
        <v>164</v>
      </c>
      <c r="F156" s="23" t="s">
        <v>333</v>
      </c>
      <c r="G156" s="23" t="s">
        <v>334</v>
      </c>
      <c r="H156" s="22">
        <v>1602720</v>
      </c>
      <c r="I156" s="22">
        <v>1602720</v>
      </c>
      <c r="J156" s="22">
        <v>400680</v>
      </c>
      <c r="K156" s="22"/>
      <c r="L156" s="22">
        <v>1202040</v>
      </c>
      <c r="M156" s="22"/>
      <c r="N156" s="22"/>
      <c r="O156" s="22"/>
      <c r="P156" s="22"/>
      <c r="Q156" s="22"/>
      <c r="R156" s="22"/>
      <c r="S156" s="22"/>
      <c r="T156" s="22"/>
      <c r="U156" s="22"/>
      <c r="V156" s="22"/>
      <c r="W156" s="22"/>
    </row>
    <row r="157" ht="31.4" customHeight="1" spans="1:23">
      <c r="A157" s="116" t="s">
        <v>69</v>
      </c>
      <c r="B157" s="109" t="s">
        <v>389</v>
      </c>
      <c r="C157" s="23" t="s">
        <v>281</v>
      </c>
      <c r="D157" s="23" t="s">
        <v>138</v>
      </c>
      <c r="E157" s="23" t="s">
        <v>139</v>
      </c>
      <c r="F157" s="23" t="s">
        <v>282</v>
      </c>
      <c r="G157" s="23" t="s">
        <v>283</v>
      </c>
      <c r="H157" s="22">
        <v>404254.24</v>
      </c>
      <c r="I157" s="22">
        <v>404254.24</v>
      </c>
      <c r="J157" s="22">
        <v>101063.56</v>
      </c>
      <c r="K157" s="22"/>
      <c r="L157" s="22">
        <v>303190.68</v>
      </c>
      <c r="M157" s="22"/>
      <c r="N157" s="22"/>
      <c r="O157" s="22"/>
      <c r="P157" s="22"/>
      <c r="Q157" s="22"/>
      <c r="R157" s="22"/>
      <c r="S157" s="22"/>
      <c r="T157" s="22"/>
      <c r="U157" s="22"/>
      <c r="V157" s="22"/>
      <c r="W157" s="22"/>
    </row>
    <row r="158" ht="31.4" customHeight="1" spans="1:23">
      <c r="A158" s="116" t="s">
        <v>69</v>
      </c>
      <c r="B158" s="109" t="s">
        <v>389</v>
      </c>
      <c r="C158" s="23" t="s">
        <v>281</v>
      </c>
      <c r="D158" s="23" t="s">
        <v>146</v>
      </c>
      <c r="E158" s="23" t="s">
        <v>145</v>
      </c>
      <c r="F158" s="23" t="s">
        <v>284</v>
      </c>
      <c r="G158" s="23" t="s">
        <v>285</v>
      </c>
      <c r="H158" s="22">
        <v>20782.55</v>
      </c>
      <c r="I158" s="22">
        <v>20782.55</v>
      </c>
      <c r="J158" s="22">
        <v>5195.64</v>
      </c>
      <c r="K158" s="22"/>
      <c r="L158" s="22">
        <v>15586.91</v>
      </c>
      <c r="M158" s="22"/>
      <c r="N158" s="22"/>
      <c r="O158" s="22"/>
      <c r="P158" s="22"/>
      <c r="Q158" s="22"/>
      <c r="R158" s="22"/>
      <c r="S158" s="22"/>
      <c r="T158" s="22"/>
      <c r="U158" s="22"/>
      <c r="V158" s="22"/>
      <c r="W158" s="22"/>
    </row>
    <row r="159" ht="31.4" customHeight="1" spans="1:23">
      <c r="A159" s="116" t="s">
        <v>69</v>
      </c>
      <c r="B159" s="109" t="s">
        <v>389</v>
      </c>
      <c r="C159" s="23" t="s">
        <v>281</v>
      </c>
      <c r="D159" s="23" t="s">
        <v>153</v>
      </c>
      <c r="E159" s="23" t="s">
        <v>154</v>
      </c>
      <c r="F159" s="23" t="s">
        <v>286</v>
      </c>
      <c r="G159" s="23" t="s">
        <v>287</v>
      </c>
      <c r="H159" s="22">
        <v>265291.85</v>
      </c>
      <c r="I159" s="22">
        <v>265291.85</v>
      </c>
      <c r="J159" s="22">
        <v>66322.96</v>
      </c>
      <c r="K159" s="22"/>
      <c r="L159" s="22">
        <v>198968.89</v>
      </c>
      <c r="M159" s="22"/>
      <c r="N159" s="22"/>
      <c r="O159" s="22"/>
      <c r="P159" s="22"/>
      <c r="Q159" s="22"/>
      <c r="R159" s="22"/>
      <c r="S159" s="22"/>
      <c r="T159" s="22"/>
      <c r="U159" s="22"/>
      <c r="V159" s="22"/>
      <c r="W159" s="22"/>
    </row>
    <row r="160" ht="31.4" customHeight="1" spans="1:23">
      <c r="A160" s="116" t="s">
        <v>69</v>
      </c>
      <c r="B160" s="109" t="s">
        <v>389</v>
      </c>
      <c r="C160" s="23" t="s">
        <v>281</v>
      </c>
      <c r="D160" s="23" t="s">
        <v>155</v>
      </c>
      <c r="E160" s="23" t="s">
        <v>156</v>
      </c>
      <c r="F160" s="23" t="s">
        <v>290</v>
      </c>
      <c r="G160" s="23" t="s">
        <v>291</v>
      </c>
      <c r="H160" s="22">
        <v>143613.72</v>
      </c>
      <c r="I160" s="22">
        <v>143613.72</v>
      </c>
      <c r="J160" s="22">
        <v>35903.43</v>
      </c>
      <c r="K160" s="22"/>
      <c r="L160" s="22">
        <v>107710.29</v>
      </c>
      <c r="M160" s="22"/>
      <c r="N160" s="22"/>
      <c r="O160" s="22"/>
      <c r="P160" s="22"/>
      <c r="Q160" s="22"/>
      <c r="R160" s="22"/>
      <c r="S160" s="22"/>
      <c r="T160" s="22"/>
      <c r="U160" s="22"/>
      <c r="V160" s="22"/>
      <c r="W160" s="22"/>
    </row>
    <row r="161" ht="31.4" customHeight="1" spans="1:23">
      <c r="A161" s="116" t="s">
        <v>69</v>
      </c>
      <c r="B161" s="109" t="s">
        <v>389</v>
      </c>
      <c r="C161" s="23" t="s">
        <v>281</v>
      </c>
      <c r="D161" s="23" t="s">
        <v>157</v>
      </c>
      <c r="E161" s="23" t="s">
        <v>158</v>
      </c>
      <c r="F161" s="23" t="s">
        <v>284</v>
      </c>
      <c r="G161" s="23" t="s">
        <v>285</v>
      </c>
      <c r="H161" s="22">
        <v>9828</v>
      </c>
      <c r="I161" s="22">
        <v>9828</v>
      </c>
      <c r="J161" s="22">
        <v>9828</v>
      </c>
      <c r="K161" s="22"/>
      <c r="L161" s="22"/>
      <c r="M161" s="22"/>
      <c r="N161" s="22"/>
      <c r="O161" s="22"/>
      <c r="P161" s="22"/>
      <c r="Q161" s="22"/>
      <c r="R161" s="22"/>
      <c r="S161" s="22"/>
      <c r="T161" s="22"/>
      <c r="U161" s="22"/>
      <c r="V161" s="22"/>
      <c r="W161" s="22"/>
    </row>
    <row r="162" ht="31.4" customHeight="1" spans="1:23">
      <c r="A162" s="116" t="s">
        <v>69</v>
      </c>
      <c r="B162" s="109" t="s">
        <v>390</v>
      </c>
      <c r="C162" s="23" t="s">
        <v>218</v>
      </c>
      <c r="D162" s="23" t="s">
        <v>217</v>
      </c>
      <c r="E162" s="23" t="s">
        <v>218</v>
      </c>
      <c r="F162" s="23" t="s">
        <v>293</v>
      </c>
      <c r="G162" s="23" t="s">
        <v>218</v>
      </c>
      <c r="H162" s="22">
        <v>339701.53</v>
      </c>
      <c r="I162" s="22">
        <v>339701.53</v>
      </c>
      <c r="J162" s="22">
        <v>84925.38</v>
      </c>
      <c r="K162" s="22"/>
      <c r="L162" s="22">
        <v>254776.15</v>
      </c>
      <c r="M162" s="22"/>
      <c r="N162" s="22"/>
      <c r="O162" s="22"/>
      <c r="P162" s="22"/>
      <c r="Q162" s="22"/>
      <c r="R162" s="22"/>
      <c r="S162" s="22"/>
      <c r="T162" s="22"/>
      <c r="U162" s="22"/>
      <c r="V162" s="22"/>
      <c r="W162" s="22"/>
    </row>
    <row r="163" ht="31.4" customHeight="1" spans="1:23">
      <c r="A163" s="116" t="s">
        <v>69</v>
      </c>
      <c r="B163" s="109" t="s">
        <v>391</v>
      </c>
      <c r="C163" s="23" t="s">
        <v>295</v>
      </c>
      <c r="D163" s="23" t="s">
        <v>163</v>
      </c>
      <c r="E163" s="23" t="s">
        <v>164</v>
      </c>
      <c r="F163" s="23" t="s">
        <v>296</v>
      </c>
      <c r="G163" s="23" t="s">
        <v>297</v>
      </c>
      <c r="H163" s="22">
        <v>139590</v>
      </c>
      <c r="I163" s="22">
        <v>109590</v>
      </c>
      <c r="J163" s="22"/>
      <c r="K163" s="22"/>
      <c r="L163" s="22">
        <v>109590</v>
      </c>
      <c r="M163" s="22"/>
      <c r="N163" s="22"/>
      <c r="O163" s="22"/>
      <c r="P163" s="22"/>
      <c r="Q163" s="22"/>
      <c r="R163" s="22">
        <v>30000</v>
      </c>
      <c r="S163" s="22"/>
      <c r="T163" s="22"/>
      <c r="U163" s="22"/>
      <c r="V163" s="22"/>
      <c r="W163" s="22">
        <v>30000</v>
      </c>
    </row>
    <row r="164" ht="31.4" customHeight="1" spans="1:23">
      <c r="A164" s="116" t="s">
        <v>69</v>
      </c>
      <c r="B164" s="109" t="s">
        <v>392</v>
      </c>
      <c r="C164" s="23" t="s">
        <v>301</v>
      </c>
      <c r="D164" s="23" t="s">
        <v>163</v>
      </c>
      <c r="E164" s="23" t="s">
        <v>164</v>
      </c>
      <c r="F164" s="23" t="s">
        <v>302</v>
      </c>
      <c r="G164" s="23" t="s">
        <v>301</v>
      </c>
      <c r="H164" s="22">
        <v>61530.98</v>
      </c>
      <c r="I164" s="22">
        <v>61530.98</v>
      </c>
      <c r="J164" s="22">
        <v>15382.75</v>
      </c>
      <c r="K164" s="22"/>
      <c r="L164" s="22">
        <v>46148.23</v>
      </c>
      <c r="M164" s="22"/>
      <c r="N164" s="22"/>
      <c r="O164" s="22"/>
      <c r="P164" s="22"/>
      <c r="Q164" s="22"/>
      <c r="R164" s="22"/>
      <c r="S164" s="22"/>
      <c r="T164" s="22"/>
      <c r="U164" s="22"/>
      <c r="V164" s="22"/>
      <c r="W164" s="22"/>
    </row>
    <row r="165" ht="31.4" customHeight="1" spans="1:23">
      <c r="A165" s="116" t="s">
        <v>69</v>
      </c>
      <c r="B165" s="109" t="s">
        <v>393</v>
      </c>
      <c r="C165" s="23" t="s">
        <v>304</v>
      </c>
      <c r="D165" s="23" t="s">
        <v>136</v>
      </c>
      <c r="E165" s="23" t="s">
        <v>137</v>
      </c>
      <c r="F165" s="23" t="s">
        <v>305</v>
      </c>
      <c r="G165" s="23" t="s">
        <v>306</v>
      </c>
      <c r="H165" s="22">
        <v>6480</v>
      </c>
      <c r="I165" s="22">
        <v>6480</v>
      </c>
      <c r="J165" s="22">
        <v>1620</v>
      </c>
      <c r="K165" s="22"/>
      <c r="L165" s="22">
        <v>4860</v>
      </c>
      <c r="M165" s="22"/>
      <c r="N165" s="22"/>
      <c r="O165" s="22"/>
      <c r="P165" s="22"/>
      <c r="Q165" s="22"/>
      <c r="R165" s="22"/>
      <c r="S165" s="22"/>
      <c r="T165" s="22"/>
      <c r="U165" s="22"/>
      <c r="V165" s="22"/>
      <c r="W165" s="22"/>
    </row>
    <row r="166" ht="31.4" customHeight="1" spans="1:23">
      <c r="A166" s="116" t="s">
        <v>69</v>
      </c>
      <c r="B166" s="109" t="s">
        <v>393</v>
      </c>
      <c r="C166" s="23" t="s">
        <v>304</v>
      </c>
      <c r="D166" s="23" t="s">
        <v>163</v>
      </c>
      <c r="E166" s="23" t="s">
        <v>164</v>
      </c>
      <c r="F166" s="23" t="s">
        <v>307</v>
      </c>
      <c r="G166" s="23" t="s">
        <v>308</v>
      </c>
      <c r="H166" s="22">
        <v>130677.52</v>
      </c>
      <c r="I166" s="22">
        <v>80677.52</v>
      </c>
      <c r="J166" s="22"/>
      <c r="K166" s="22"/>
      <c r="L166" s="22">
        <v>80677.52</v>
      </c>
      <c r="M166" s="22"/>
      <c r="N166" s="22"/>
      <c r="O166" s="22"/>
      <c r="P166" s="22"/>
      <c r="Q166" s="22"/>
      <c r="R166" s="22">
        <v>50000</v>
      </c>
      <c r="S166" s="22"/>
      <c r="T166" s="22"/>
      <c r="U166" s="22"/>
      <c r="V166" s="22"/>
      <c r="W166" s="22">
        <v>50000</v>
      </c>
    </row>
    <row r="167" ht="31.4" customHeight="1" spans="1:23">
      <c r="A167" s="116" t="s">
        <v>69</v>
      </c>
      <c r="B167" s="109" t="s">
        <v>393</v>
      </c>
      <c r="C167" s="23" t="s">
        <v>304</v>
      </c>
      <c r="D167" s="23" t="s">
        <v>163</v>
      </c>
      <c r="E167" s="23" t="s">
        <v>164</v>
      </c>
      <c r="F167" s="23" t="s">
        <v>309</v>
      </c>
      <c r="G167" s="23" t="s">
        <v>310</v>
      </c>
      <c r="H167" s="22">
        <v>15000</v>
      </c>
      <c r="I167" s="22">
        <v>10000</v>
      </c>
      <c r="J167" s="22">
        <v>2500</v>
      </c>
      <c r="K167" s="22"/>
      <c r="L167" s="22">
        <v>7500</v>
      </c>
      <c r="M167" s="22"/>
      <c r="N167" s="22"/>
      <c r="O167" s="22"/>
      <c r="P167" s="22"/>
      <c r="Q167" s="22"/>
      <c r="R167" s="22">
        <v>5000</v>
      </c>
      <c r="S167" s="22"/>
      <c r="T167" s="22"/>
      <c r="U167" s="22"/>
      <c r="V167" s="22"/>
      <c r="W167" s="22">
        <v>5000</v>
      </c>
    </row>
    <row r="168" ht="31.4" customHeight="1" spans="1:23">
      <c r="A168" s="116" t="s">
        <v>69</v>
      </c>
      <c r="B168" s="109" t="s">
        <v>393</v>
      </c>
      <c r="C168" s="23" t="s">
        <v>304</v>
      </c>
      <c r="D168" s="23" t="s">
        <v>163</v>
      </c>
      <c r="E168" s="23" t="s">
        <v>164</v>
      </c>
      <c r="F168" s="23" t="s">
        <v>311</v>
      </c>
      <c r="G168" s="23" t="s">
        <v>312</v>
      </c>
      <c r="H168" s="22">
        <v>25000</v>
      </c>
      <c r="I168" s="22">
        <v>10000</v>
      </c>
      <c r="J168" s="22">
        <v>2500</v>
      </c>
      <c r="K168" s="22"/>
      <c r="L168" s="22">
        <v>7500</v>
      </c>
      <c r="M168" s="22"/>
      <c r="N168" s="22"/>
      <c r="O168" s="22"/>
      <c r="P168" s="22"/>
      <c r="Q168" s="22"/>
      <c r="R168" s="22">
        <v>15000</v>
      </c>
      <c r="S168" s="22"/>
      <c r="T168" s="22"/>
      <c r="U168" s="22"/>
      <c r="V168" s="22"/>
      <c r="W168" s="22">
        <v>15000</v>
      </c>
    </row>
    <row r="169" ht="31.4" customHeight="1" spans="1:23">
      <c r="A169" s="116" t="s">
        <v>69</v>
      </c>
      <c r="B169" s="109" t="s">
        <v>393</v>
      </c>
      <c r="C169" s="23" t="s">
        <v>304</v>
      </c>
      <c r="D169" s="23" t="s">
        <v>163</v>
      </c>
      <c r="E169" s="23" t="s">
        <v>164</v>
      </c>
      <c r="F169" s="23" t="s">
        <v>394</v>
      </c>
      <c r="G169" s="23" t="s">
        <v>395</v>
      </c>
      <c r="H169" s="22">
        <v>3000</v>
      </c>
      <c r="I169" s="22">
        <v>3000</v>
      </c>
      <c r="J169" s="22">
        <v>750</v>
      </c>
      <c r="K169" s="22"/>
      <c r="L169" s="22">
        <v>2250</v>
      </c>
      <c r="M169" s="22"/>
      <c r="N169" s="22"/>
      <c r="O169" s="22"/>
      <c r="P169" s="22"/>
      <c r="Q169" s="22"/>
      <c r="R169" s="22"/>
      <c r="S169" s="22"/>
      <c r="T169" s="22"/>
      <c r="U169" s="22"/>
      <c r="V169" s="22"/>
      <c r="W169" s="22"/>
    </row>
    <row r="170" ht="31.4" customHeight="1" spans="1:23">
      <c r="A170" s="116" t="s">
        <v>69</v>
      </c>
      <c r="B170" s="109" t="s">
        <v>393</v>
      </c>
      <c r="C170" s="23" t="s">
        <v>304</v>
      </c>
      <c r="D170" s="23" t="s">
        <v>163</v>
      </c>
      <c r="E170" s="23" t="s">
        <v>164</v>
      </c>
      <c r="F170" s="23" t="s">
        <v>315</v>
      </c>
      <c r="G170" s="23" t="s">
        <v>316</v>
      </c>
      <c r="H170" s="22">
        <v>2000</v>
      </c>
      <c r="I170" s="22">
        <v>2000</v>
      </c>
      <c r="J170" s="22">
        <v>500</v>
      </c>
      <c r="K170" s="22"/>
      <c r="L170" s="22">
        <v>1500</v>
      </c>
      <c r="M170" s="22"/>
      <c r="N170" s="22"/>
      <c r="O170" s="22"/>
      <c r="P170" s="22"/>
      <c r="Q170" s="22"/>
      <c r="R170" s="22"/>
      <c r="S170" s="22"/>
      <c r="T170" s="22"/>
      <c r="U170" s="22"/>
      <c r="V170" s="22"/>
      <c r="W170" s="22"/>
    </row>
    <row r="171" ht="31.4" customHeight="1" spans="1:23">
      <c r="A171" s="116" t="s">
        <v>69</v>
      </c>
      <c r="B171" s="109" t="s">
        <v>393</v>
      </c>
      <c r="C171" s="23" t="s">
        <v>304</v>
      </c>
      <c r="D171" s="23" t="s">
        <v>163</v>
      </c>
      <c r="E171" s="23" t="s">
        <v>164</v>
      </c>
      <c r="F171" s="23" t="s">
        <v>321</v>
      </c>
      <c r="G171" s="23" t="s">
        <v>322</v>
      </c>
      <c r="H171" s="22">
        <v>61530.98</v>
      </c>
      <c r="I171" s="22">
        <v>61530.98</v>
      </c>
      <c r="J171" s="22">
        <v>15382.75</v>
      </c>
      <c r="K171" s="22"/>
      <c r="L171" s="22">
        <v>46148.23</v>
      </c>
      <c r="M171" s="22"/>
      <c r="N171" s="22"/>
      <c r="O171" s="22"/>
      <c r="P171" s="22"/>
      <c r="Q171" s="22"/>
      <c r="R171" s="22"/>
      <c r="S171" s="22"/>
      <c r="T171" s="22"/>
      <c r="U171" s="22"/>
      <c r="V171" s="22"/>
      <c r="W171" s="22"/>
    </row>
    <row r="172" ht="31.4" customHeight="1" spans="1:23">
      <c r="A172" s="116" t="s">
        <v>69</v>
      </c>
      <c r="B172" s="109" t="s">
        <v>393</v>
      </c>
      <c r="C172" s="23" t="s">
        <v>304</v>
      </c>
      <c r="D172" s="23" t="s">
        <v>163</v>
      </c>
      <c r="E172" s="23" t="s">
        <v>164</v>
      </c>
      <c r="F172" s="23" t="s">
        <v>305</v>
      </c>
      <c r="G172" s="23" t="s">
        <v>306</v>
      </c>
      <c r="H172" s="22">
        <v>36400</v>
      </c>
      <c r="I172" s="22">
        <v>36400</v>
      </c>
      <c r="J172" s="22">
        <v>9100</v>
      </c>
      <c r="K172" s="22"/>
      <c r="L172" s="22">
        <v>27300</v>
      </c>
      <c r="M172" s="22"/>
      <c r="N172" s="22"/>
      <c r="O172" s="22"/>
      <c r="P172" s="22"/>
      <c r="Q172" s="22"/>
      <c r="R172" s="22"/>
      <c r="S172" s="22"/>
      <c r="T172" s="22"/>
      <c r="U172" s="22"/>
      <c r="V172" s="22"/>
      <c r="W172" s="22"/>
    </row>
    <row r="173" ht="31.4" customHeight="1" spans="1:23">
      <c r="A173" s="115" t="s">
        <v>67</v>
      </c>
      <c r="B173" s="23"/>
      <c r="C173" s="23"/>
      <c r="D173" s="23"/>
      <c r="E173" s="23"/>
      <c r="F173" s="23"/>
      <c r="G173" s="23"/>
      <c r="H173" s="22">
        <v>1211127.94</v>
      </c>
      <c r="I173" s="22">
        <v>1211127.94</v>
      </c>
      <c r="J173" s="22">
        <v>304536.99</v>
      </c>
      <c r="K173" s="22"/>
      <c r="L173" s="22">
        <v>906590.95</v>
      </c>
      <c r="M173" s="22"/>
      <c r="N173" s="22"/>
      <c r="O173" s="22"/>
      <c r="P173" s="22"/>
      <c r="Q173" s="22"/>
      <c r="R173" s="22"/>
      <c r="S173" s="22"/>
      <c r="T173" s="22"/>
      <c r="U173" s="22"/>
      <c r="V173" s="22"/>
      <c r="W173" s="22"/>
    </row>
    <row r="174" ht="31.4" customHeight="1" spans="1:23">
      <c r="A174" s="116" t="s">
        <v>67</v>
      </c>
      <c r="B174" s="109" t="s">
        <v>396</v>
      </c>
      <c r="C174" s="23" t="s">
        <v>332</v>
      </c>
      <c r="D174" s="23" t="s">
        <v>179</v>
      </c>
      <c r="E174" s="23" t="s">
        <v>180</v>
      </c>
      <c r="F174" s="23" t="s">
        <v>274</v>
      </c>
      <c r="G174" s="23" t="s">
        <v>275</v>
      </c>
      <c r="H174" s="22">
        <v>322176</v>
      </c>
      <c r="I174" s="22">
        <v>322176</v>
      </c>
      <c r="J174" s="22">
        <v>80544</v>
      </c>
      <c r="K174" s="22"/>
      <c r="L174" s="22">
        <v>241632</v>
      </c>
      <c r="M174" s="22"/>
      <c r="N174" s="22"/>
      <c r="O174" s="22"/>
      <c r="P174" s="22"/>
      <c r="Q174" s="22"/>
      <c r="R174" s="22"/>
      <c r="S174" s="22"/>
      <c r="T174" s="22"/>
      <c r="U174" s="22"/>
      <c r="V174" s="22"/>
      <c r="W174" s="22"/>
    </row>
    <row r="175" ht="31.4" customHeight="1" spans="1:23">
      <c r="A175" s="116" t="s">
        <v>67</v>
      </c>
      <c r="B175" s="109" t="s">
        <v>396</v>
      </c>
      <c r="C175" s="23" t="s">
        <v>332</v>
      </c>
      <c r="D175" s="23" t="s">
        <v>179</v>
      </c>
      <c r="E175" s="23" t="s">
        <v>180</v>
      </c>
      <c r="F175" s="23" t="s">
        <v>276</v>
      </c>
      <c r="G175" s="23" t="s">
        <v>277</v>
      </c>
      <c r="H175" s="22">
        <v>120</v>
      </c>
      <c r="I175" s="22">
        <v>120</v>
      </c>
      <c r="J175" s="22">
        <v>30</v>
      </c>
      <c r="K175" s="22"/>
      <c r="L175" s="22">
        <v>90</v>
      </c>
      <c r="M175" s="22"/>
      <c r="N175" s="22"/>
      <c r="O175" s="22"/>
      <c r="P175" s="22"/>
      <c r="Q175" s="22"/>
      <c r="R175" s="22"/>
      <c r="S175" s="22"/>
      <c r="T175" s="22"/>
      <c r="U175" s="22"/>
      <c r="V175" s="22"/>
      <c r="W175" s="22"/>
    </row>
    <row r="176" ht="31.4" customHeight="1" spans="1:23">
      <c r="A176" s="116" t="s">
        <v>67</v>
      </c>
      <c r="B176" s="109" t="s">
        <v>396</v>
      </c>
      <c r="C176" s="23" t="s">
        <v>332</v>
      </c>
      <c r="D176" s="23" t="s">
        <v>179</v>
      </c>
      <c r="E176" s="23" t="s">
        <v>180</v>
      </c>
      <c r="F176" s="23" t="s">
        <v>278</v>
      </c>
      <c r="G176" s="23" t="s">
        <v>279</v>
      </c>
      <c r="H176" s="22">
        <v>26848</v>
      </c>
      <c r="I176" s="22">
        <v>26848</v>
      </c>
      <c r="J176" s="22">
        <v>6712</v>
      </c>
      <c r="K176" s="22"/>
      <c r="L176" s="22">
        <v>20136</v>
      </c>
      <c r="M176" s="22"/>
      <c r="N176" s="22"/>
      <c r="O176" s="22"/>
      <c r="P176" s="22"/>
      <c r="Q176" s="22"/>
      <c r="R176" s="22"/>
      <c r="S176" s="22"/>
      <c r="T176" s="22"/>
      <c r="U176" s="22"/>
      <c r="V176" s="22"/>
      <c r="W176" s="22"/>
    </row>
    <row r="177" ht="31.4" customHeight="1" spans="1:23">
      <c r="A177" s="116" t="s">
        <v>67</v>
      </c>
      <c r="B177" s="109" t="s">
        <v>396</v>
      </c>
      <c r="C177" s="23" t="s">
        <v>332</v>
      </c>
      <c r="D177" s="23" t="s">
        <v>179</v>
      </c>
      <c r="E177" s="23" t="s">
        <v>180</v>
      </c>
      <c r="F177" s="23" t="s">
        <v>333</v>
      </c>
      <c r="G177" s="23" t="s">
        <v>334</v>
      </c>
      <c r="H177" s="22">
        <v>474408</v>
      </c>
      <c r="I177" s="22">
        <v>474408</v>
      </c>
      <c r="J177" s="22">
        <v>118602</v>
      </c>
      <c r="K177" s="22"/>
      <c r="L177" s="22">
        <v>355806</v>
      </c>
      <c r="M177" s="22"/>
      <c r="N177" s="22"/>
      <c r="O177" s="22"/>
      <c r="P177" s="22"/>
      <c r="Q177" s="22"/>
      <c r="R177" s="22"/>
      <c r="S177" s="22"/>
      <c r="T177" s="22"/>
      <c r="U177" s="22"/>
      <c r="V177" s="22"/>
      <c r="W177" s="22"/>
    </row>
    <row r="178" ht="31.4" customHeight="1" spans="1:23">
      <c r="A178" s="116" t="s">
        <v>67</v>
      </c>
      <c r="B178" s="109" t="s">
        <v>397</v>
      </c>
      <c r="C178" s="23" t="s">
        <v>281</v>
      </c>
      <c r="D178" s="23" t="s">
        <v>138</v>
      </c>
      <c r="E178" s="23" t="s">
        <v>139</v>
      </c>
      <c r="F178" s="23" t="s">
        <v>282</v>
      </c>
      <c r="G178" s="23" t="s">
        <v>283</v>
      </c>
      <c r="H178" s="22">
        <v>114469.12</v>
      </c>
      <c r="I178" s="22">
        <v>114469.12</v>
      </c>
      <c r="J178" s="22">
        <v>28617.28</v>
      </c>
      <c r="K178" s="22"/>
      <c r="L178" s="22">
        <v>85851.84</v>
      </c>
      <c r="M178" s="22"/>
      <c r="N178" s="22"/>
      <c r="O178" s="22"/>
      <c r="P178" s="22"/>
      <c r="Q178" s="22"/>
      <c r="R178" s="22"/>
      <c r="S178" s="22"/>
      <c r="T178" s="22"/>
      <c r="U178" s="22"/>
      <c r="V178" s="22"/>
      <c r="W178" s="22"/>
    </row>
    <row r="179" ht="31.4" customHeight="1" spans="1:23">
      <c r="A179" s="116" t="s">
        <v>67</v>
      </c>
      <c r="B179" s="109" t="s">
        <v>397</v>
      </c>
      <c r="C179" s="23" t="s">
        <v>281</v>
      </c>
      <c r="D179" s="23" t="s">
        <v>146</v>
      </c>
      <c r="E179" s="23" t="s">
        <v>145</v>
      </c>
      <c r="F179" s="23" t="s">
        <v>284</v>
      </c>
      <c r="G179" s="23" t="s">
        <v>285</v>
      </c>
      <c r="H179" s="22">
        <v>5602.95</v>
      </c>
      <c r="I179" s="22">
        <v>5602.95</v>
      </c>
      <c r="J179" s="22">
        <v>1400.74</v>
      </c>
      <c r="K179" s="22"/>
      <c r="L179" s="22">
        <v>4202.21</v>
      </c>
      <c r="M179" s="22"/>
      <c r="N179" s="22"/>
      <c r="O179" s="22"/>
      <c r="P179" s="22"/>
      <c r="Q179" s="22"/>
      <c r="R179" s="22"/>
      <c r="S179" s="22"/>
      <c r="T179" s="22"/>
      <c r="U179" s="22"/>
      <c r="V179" s="22"/>
      <c r="W179" s="22"/>
    </row>
    <row r="180" ht="31.4" customHeight="1" spans="1:23">
      <c r="A180" s="116" t="s">
        <v>67</v>
      </c>
      <c r="B180" s="109" t="s">
        <v>397</v>
      </c>
      <c r="C180" s="23" t="s">
        <v>281</v>
      </c>
      <c r="D180" s="23" t="s">
        <v>153</v>
      </c>
      <c r="E180" s="23" t="s">
        <v>154</v>
      </c>
      <c r="F180" s="23" t="s">
        <v>286</v>
      </c>
      <c r="G180" s="23" t="s">
        <v>287</v>
      </c>
      <c r="H180" s="22">
        <v>77266.66</v>
      </c>
      <c r="I180" s="22">
        <v>77266.66</v>
      </c>
      <c r="J180" s="22">
        <v>19316.67</v>
      </c>
      <c r="K180" s="22"/>
      <c r="L180" s="22">
        <v>57949.99</v>
      </c>
      <c r="M180" s="22"/>
      <c r="N180" s="22"/>
      <c r="O180" s="22"/>
      <c r="P180" s="22"/>
      <c r="Q180" s="22"/>
      <c r="R180" s="22"/>
      <c r="S180" s="22"/>
      <c r="T180" s="22"/>
      <c r="U180" s="22"/>
      <c r="V180" s="22"/>
      <c r="W180" s="22"/>
    </row>
    <row r="181" ht="31.4" customHeight="1" spans="1:23">
      <c r="A181" s="116" t="s">
        <v>67</v>
      </c>
      <c r="B181" s="109" t="s">
        <v>397</v>
      </c>
      <c r="C181" s="23" t="s">
        <v>281</v>
      </c>
      <c r="D181" s="23" t="s">
        <v>155</v>
      </c>
      <c r="E181" s="23" t="s">
        <v>156</v>
      </c>
      <c r="F181" s="23" t="s">
        <v>290</v>
      </c>
      <c r="G181" s="23" t="s">
        <v>291</v>
      </c>
      <c r="H181" s="22">
        <v>35771.6</v>
      </c>
      <c r="I181" s="22">
        <v>35771.6</v>
      </c>
      <c r="J181" s="22">
        <v>8942.9</v>
      </c>
      <c r="K181" s="22"/>
      <c r="L181" s="22">
        <v>26828.7</v>
      </c>
      <c r="M181" s="22"/>
      <c r="N181" s="22"/>
      <c r="O181" s="22"/>
      <c r="P181" s="22"/>
      <c r="Q181" s="22"/>
      <c r="R181" s="22"/>
      <c r="S181" s="22"/>
      <c r="T181" s="22"/>
      <c r="U181" s="22"/>
      <c r="V181" s="22"/>
      <c r="W181" s="22"/>
    </row>
    <row r="182" ht="31.4" customHeight="1" spans="1:23">
      <c r="A182" s="116" t="s">
        <v>67</v>
      </c>
      <c r="B182" s="109" t="s">
        <v>397</v>
      </c>
      <c r="C182" s="23" t="s">
        <v>281</v>
      </c>
      <c r="D182" s="23" t="s">
        <v>157</v>
      </c>
      <c r="E182" s="23" t="s">
        <v>158</v>
      </c>
      <c r="F182" s="23" t="s">
        <v>284</v>
      </c>
      <c r="G182" s="23" t="s">
        <v>285</v>
      </c>
      <c r="H182" s="22">
        <v>2340</v>
      </c>
      <c r="I182" s="22">
        <v>2340</v>
      </c>
      <c r="J182" s="22">
        <v>2340</v>
      </c>
      <c r="K182" s="22"/>
      <c r="L182" s="22"/>
      <c r="M182" s="22"/>
      <c r="N182" s="22"/>
      <c r="O182" s="22"/>
      <c r="P182" s="22"/>
      <c r="Q182" s="22"/>
      <c r="R182" s="22"/>
      <c r="S182" s="22"/>
      <c r="T182" s="22"/>
      <c r="U182" s="22"/>
      <c r="V182" s="22"/>
      <c r="W182" s="22"/>
    </row>
    <row r="183" ht="31.4" customHeight="1" spans="1:23">
      <c r="A183" s="116" t="s">
        <v>67</v>
      </c>
      <c r="B183" s="109" t="s">
        <v>398</v>
      </c>
      <c r="C183" s="23" t="s">
        <v>218</v>
      </c>
      <c r="D183" s="23" t="s">
        <v>217</v>
      </c>
      <c r="E183" s="23" t="s">
        <v>218</v>
      </c>
      <c r="F183" s="23" t="s">
        <v>293</v>
      </c>
      <c r="G183" s="23" t="s">
        <v>218</v>
      </c>
      <c r="H183" s="22">
        <v>80781.2</v>
      </c>
      <c r="I183" s="22">
        <v>80781.2</v>
      </c>
      <c r="J183" s="22">
        <v>20195.3</v>
      </c>
      <c r="K183" s="22"/>
      <c r="L183" s="22">
        <v>60585.9</v>
      </c>
      <c r="M183" s="22"/>
      <c r="N183" s="22"/>
      <c r="O183" s="22"/>
      <c r="P183" s="22"/>
      <c r="Q183" s="22"/>
      <c r="R183" s="22"/>
      <c r="S183" s="22"/>
      <c r="T183" s="22"/>
      <c r="U183" s="22"/>
      <c r="V183" s="22"/>
      <c r="W183" s="22"/>
    </row>
    <row r="184" ht="31.4" customHeight="1" spans="1:23">
      <c r="A184" s="116" t="s">
        <v>67</v>
      </c>
      <c r="B184" s="109" t="s">
        <v>399</v>
      </c>
      <c r="C184" s="23" t="s">
        <v>301</v>
      </c>
      <c r="D184" s="23" t="s">
        <v>179</v>
      </c>
      <c r="E184" s="23" t="s">
        <v>180</v>
      </c>
      <c r="F184" s="23" t="s">
        <v>302</v>
      </c>
      <c r="G184" s="23" t="s">
        <v>301</v>
      </c>
      <c r="H184" s="22">
        <v>16471.04</v>
      </c>
      <c r="I184" s="22">
        <v>16471.04</v>
      </c>
      <c r="J184" s="22">
        <v>4117.76</v>
      </c>
      <c r="K184" s="22"/>
      <c r="L184" s="22">
        <v>12353.28</v>
      </c>
      <c r="M184" s="22"/>
      <c r="N184" s="22"/>
      <c r="O184" s="22"/>
      <c r="P184" s="22"/>
      <c r="Q184" s="22"/>
      <c r="R184" s="22"/>
      <c r="S184" s="22"/>
      <c r="T184" s="22"/>
      <c r="U184" s="22"/>
      <c r="V184" s="22"/>
      <c r="W184" s="22"/>
    </row>
    <row r="185" ht="31.4" customHeight="1" spans="1:23">
      <c r="A185" s="116" t="s">
        <v>67</v>
      </c>
      <c r="B185" s="109" t="s">
        <v>400</v>
      </c>
      <c r="C185" s="23" t="s">
        <v>304</v>
      </c>
      <c r="D185" s="23" t="s">
        <v>179</v>
      </c>
      <c r="E185" s="23" t="s">
        <v>180</v>
      </c>
      <c r="F185" s="23" t="s">
        <v>315</v>
      </c>
      <c r="G185" s="23" t="s">
        <v>316</v>
      </c>
      <c r="H185" s="22">
        <v>37802.33</v>
      </c>
      <c r="I185" s="22">
        <v>37802.33</v>
      </c>
      <c r="J185" s="22">
        <v>9450.58</v>
      </c>
      <c r="K185" s="22"/>
      <c r="L185" s="22">
        <v>28351.75</v>
      </c>
      <c r="M185" s="22"/>
      <c r="N185" s="22"/>
      <c r="O185" s="22"/>
      <c r="P185" s="22"/>
      <c r="Q185" s="22"/>
      <c r="R185" s="22"/>
      <c r="S185" s="22"/>
      <c r="T185" s="22"/>
      <c r="U185" s="22"/>
      <c r="V185" s="22"/>
      <c r="W185" s="22"/>
    </row>
    <row r="186" ht="31.4" customHeight="1" spans="1:23">
      <c r="A186" s="116" t="s">
        <v>67</v>
      </c>
      <c r="B186" s="109" t="s">
        <v>400</v>
      </c>
      <c r="C186" s="23" t="s">
        <v>304</v>
      </c>
      <c r="D186" s="23" t="s">
        <v>179</v>
      </c>
      <c r="E186" s="23" t="s">
        <v>180</v>
      </c>
      <c r="F186" s="23" t="s">
        <v>321</v>
      </c>
      <c r="G186" s="23" t="s">
        <v>322</v>
      </c>
      <c r="H186" s="22">
        <v>16471.04</v>
      </c>
      <c r="I186" s="22">
        <v>16471.04</v>
      </c>
      <c r="J186" s="22">
        <v>4117.76</v>
      </c>
      <c r="K186" s="22"/>
      <c r="L186" s="22">
        <v>12353.28</v>
      </c>
      <c r="M186" s="22"/>
      <c r="N186" s="22"/>
      <c r="O186" s="22"/>
      <c r="P186" s="22"/>
      <c r="Q186" s="22"/>
      <c r="R186" s="22"/>
      <c r="S186" s="22"/>
      <c r="T186" s="22"/>
      <c r="U186" s="22"/>
      <c r="V186" s="22"/>
      <c r="W186" s="22"/>
    </row>
    <row r="187" ht="31.4" customHeight="1" spans="1:23">
      <c r="A187" s="116" t="s">
        <v>67</v>
      </c>
      <c r="B187" s="109" t="s">
        <v>400</v>
      </c>
      <c r="C187" s="23" t="s">
        <v>304</v>
      </c>
      <c r="D187" s="23" t="s">
        <v>179</v>
      </c>
      <c r="E187" s="23" t="s">
        <v>180</v>
      </c>
      <c r="F187" s="23" t="s">
        <v>305</v>
      </c>
      <c r="G187" s="23" t="s">
        <v>306</v>
      </c>
      <c r="H187" s="22">
        <v>600</v>
      </c>
      <c r="I187" s="22">
        <v>600</v>
      </c>
      <c r="J187" s="22">
        <v>150</v>
      </c>
      <c r="K187" s="22"/>
      <c r="L187" s="22">
        <v>450</v>
      </c>
      <c r="M187" s="22"/>
      <c r="N187" s="22"/>
      <c r="O187" s="22"/>
      <c r="P187" s="22"/>
      <c r="Q187" s="22"/>
      <c r="R187" s="22"/>
      <c r="S187" s="22"/>
      <c r="T187" s="22"/>
      <c r="U187" s="22"/>
      <c r="V187" s="22"/>
      <c r="W187" s="22"/>
    </row>
    <row r="188" ht="31.4" customHeight="1" spans="1:23">
      <c r="A188" s="115" t="s">
        <v>51</v>
      </c>
      <c r="B188" s="23"/>
      <c r="C188" s="23"/>
      <c r="D188" s="23"/>
      <c r="E188" s="23"/>
      <c r="F188" s="23"/>
      <c r="G188" s="23"/>
      <c r="H188" s="22">
        <v>3435025.72</v>
      </c>
      <c r="I188" s="22">
        <v>3435025.72</v>
      </c>
      <c r="J188" s="22">
        <v>867238.94</v>
      </c>
      <c r="K188" s="22"/>
      <c r="L188" s="22">
        <v>2567786.78</v>
      </c>
      <c r="M188" s="22"/>
      <c r="N188" s="22"/>
      <c r="O188" s="22"/>
      <c r="P188" s="22"/>
      <c r="Q188" s="22"/>
      <c r="R188" s="22"/>
      <c r="S188" s="22"/>
      <c r="T188" s="22"/>
      <c r="U188" s="22"/>
      <c r="V188" s="22"/>
      <c r="W188" s="22"/>
    </row>
    <row r="189" ht="31.4" customHeight="1" spans="1:23">
      <c r="A189" s="116" t="s">
        <v>51</v>
      </c>
      <c r="B189" s="109" t="s">
        <v>401</v>
      </c>
      <c r="C189" s="23" t="s">
        <v>273</v>
      </c>
      <c r="D189" s="23" t="s">
        <v>185</v>
      </c>
      <c r="E189" s="23" t="s">
        <v>186</v>
      </c>
      <c r="F189" s="23" t="s">
        <v>274</v>
      </c>
      <c r="G189" s="23" t="s">
        <v>275</v>
      </c>
      <c r="H189" s="22">
        <v>376752.6</v>
      </c>
      <c r="I189" s="22">
        <v>376752.6</v>
      </c>
      <c r="J189" s="22">
        <v>94188.15</v>
      </c>
      <c r="K189" s="22"/>
      <c r="L189" s="22">
        <v>282564.45</v>
      </c>
      <c r="M189" s="22"/>
      <c r="N189" s="22"/>
      <c r="O189" s="22"/>
      <c r="P189" s="22"/>
      <c r="Q189" s="22"/>
      <c r="R189" s="22"/>
      <c r="S189" s="22"/>
      <c r="T189" s="22"/>
      <c r="U189" s="22"/>
      <c r="V189" s="22"/>
      <c r="W189" s="22"/>
    </row>
    <row r="190" ht="31.4" customHeight="1" spans="1:23">
      <c r="A190" s="116" t="s">
        <v>51</v>
      </c>
      <c r="B190" s="109" t="s">
        <v>401</v>
      </c>
      <c r="C190" s="23" t="s">
        <v>273</v>
      </c>
      <c r="D190" s="23" t="s">
        <v>185</v>
      </c>
      <c r="E190" s="23" t="s">
        <v>186</v>
      </c>
      <c r="F190" s="23" t="s">
        <v>276</v>
      </c>
      <c r="G190" s="23" t="s">
        <v>277</v>
      </c>
      <c r="H190" s="22">
        <v>506772</v>
      </c>
      <c r="I190" s="22">
        <v>506772</v>
      </c>
      <c r="J190" s="22">
        <v>126693</v>
      </c>
      <c r="K190" s="22"/>
      <c r="L190" s="22">
        <v>380079</v>
      </c>
      <c r="M190" s="22"/>
      <c r="N190" s="22"/>
      <c r="O190" s="22"/>
      <c r="P190" s="22"/>
      <c r="Q190" s="22"/>
      <c r="R190" s="22"/>
      <c r="S190" s="22"/>
      <c r="T190" s="22"/>
      <c r="U190" s="22"/>
      <c r="V190" s="22"/>
      <c r="W190" s="22"/>
    </row>
    <row r="191" ht="31.4" customHeight="1" spans="1:23">
      <c r="A191" s="116" t="s">
        <v>51</v>
      </c>
      <c r="B191" s="109" t="s">
        <v>401</v>
      </c>
      <c r="C191" s="23" t="s">
        <v>273</v>
      </c>
      <c r="D191" s="23" t="s">
        <v>185</v>
      </c>
      <c r="E191" s="23" t="s">
        <v>186</v>
      </c>
      <c r="F191" s="23" t="s">
        <v>278</v>
      </c>
      <c r="G191" s="23" t="s">
        <v>279</v>
      </c>
      <c r="H191" s="22">
        <v>34396.05</v>
      </c>
      <c r="I191" s="22">
        <v>34396.05</v>
      </c>
      <c r="J191" s="22">
        <v>8599.01</v>
      </c>
      <c r="K191" s="22"/>
      <c r="L191" s="22">
        <v>25797.04</v>
      </c>
      <c r="M191" s="22"/>
      <c r="N191" s="22"/>
      <c r="O191" s="22"/>
      <c r="P191" s="22"/>
      <c r="Q191" s="22"/>
      <c r="R191" s="22"/>
      <c r="S191" s="22"/>
      <c r="T191" s="22"/>
      <c r="U191" s="22"/>
      <c r="V191" s="22"/>
      <c r="W191" s="22"/>
    </row>
    <row r="192" ht="31.4" customHeight="1" spans="1:23">
      <c r="A192" s="116" t="s">
        <v>51</v>
      </c>
      <c r="B192" s="109" t="s">
        <v>402</v>
      </c>
      <c r="C192" s="23" t="s">
        <v>332</v>
      </c>
      <c r="D192" s="23" t="s">
        <v>185</v>
      </c>
      <c r="E192" s="23" t="s">
        <v>186</v>
      </c>
      <c r="F192" s="23" t="s">
        <v>274</v>
      </c>
      <c r="G192" s="23" t="s">
        <v>275</v>
      </c>
      <c r="H192" s="22">
        <v>360240</v>
      </c>
      <c r="I192" s="22">
        <v>360240</v>
      </c>
      <c r="J192" s="22">
        <v>90060</v>
      </c>
      <c r="K192" s="22"/>
      <c r="L192" s="22">
        <v>270180</v>
      </c>
      <c r="M192" s="22"/>
      <c r="N192" s="22"/>
      <c r="O192" s="22"/>
      <c r="P192" s="22"/>
      <c r="Q192" s="22"/>
      <c r="R192" s="22"/>
      <c r="S192" s="22"/>
      <c r="T192" s="22"/>
      <c r="U192" s="22"/>
      <c r="V192" s="22"/>
      <c r="W192" s="22"/>
    </row>
    <row r="193" ht="31.4" customHeight="1" spans="1:23">
      <c r="A193" s="116" t="s">
        <v>51</v>
      </c>
      <c r="B193" s="109" t="s">
        <v>402</v>
      </c>
      <c r="C193" s="23" t="s">
        <v>332</v>
      </c>
      <c r="D193" s="23" t="s">
        <v>185</v>
      </c>
      <c r="E193" s="23" t="s">
        <v>186</v>
      </c>
      <c r="F193" s="23" t="s">
        <v>276</v>
      </c>
      <c r="G193" s="23" t="s">
        <v>277</v>
      </c>
      <c r="H193" s="22">
        <v>120</v>
      </c>
      <c r="I193" s="22">
        <v>120</v>
      </c>
      <c r="J193" s="22">
        <v>30</v>
      </c>
      <c r="K193" s="22"/>
      <c r="L193" s="22">
        <v>90</v>
      </c>
      <c r="M193" s="22"/>
      <c r="N193" s="22"/>
      <c r="O193" s="22"/>
      <c r="P193" s="22"/>
      <c r="Q193" s="22"/>
      <c r="R193" s="22"/>
      <c r="S193" s="22"/>
      <c r="T193" s="22"/>
      <c r="U193" s="22"/>
      <c r="V193" s="22"/>
      <c r="W193" s="22"/>
    </row>
    <row r="194" ht="31.4" customHeight="1" spans="1:23">
      <c r="A194" s="116" t="s">
        <v>51</v>
      </c>
      <c r="B194" s="109" t="s">
        <v>402</v>
      </c>
      <c r="C194" s="23" t="s">
        <v>332</v>
      </c>
      <c r="D194" s="23" t="s">
        <v>185</v>
      </c>
      <c r="E194" s="23" t="s">
        <v>186</v>
      </c>
      <c r="F194" s="23" t="s">
        <v>278</v>
      </c>
      <c r="G194" s="23" t="s">
        <v>279</v>
      </c>
      <c r="H194" s="22">
        <v>30020</v>
      </c>
      <c r="I194" s="22">
        <v>30020</v>
      </c>
      <c r="J194" s="22">
        <v>7505</v>
      </c>
      <c r="K194" s="22"/>
      <c r="L194" s="22">
        <v>22515</v>
      </c>
      <c r="M194" s="22"/>
      <c r="N194" s="22"/>
      <c r="O194" s="22"/>
      <c r="P194" s="22"/>
      <c r="Q194" s="22"/>
      <c r="R194" s="22"/>
      <c r="S194" s="22"/>
      <c r="T194" s="22"/>
      <c r="U194" s="22"/>
      <c r="V194" s="22"/>
      <c r="W194" s="22"/>
    </row>
    <row r="195" ht="31.4" customHeight="1" spans="1:23">
      <c r="A195" s="116" t="s">
        <v>51</v>
      </c>
      <c r="B195" s="109" t="s">
        <v>402</v>
      </c>
      <c r="C195" s="23" t="s">
        <v>332</v>
      </c>
      <c r="D195" s="23" t="s">
        <v>185</v>
      </c>
      <c r="E195" s="23" t="s">
        <v>186</v>
      </c>
      <c r="F195" s="23" t="s">
        <v>333</v>
      </c>
      <c r="G195" s="23" t="s">
        <v>334</v>
      </c>
      <c r="H195" s="22">
        <v>674136</v>
      </c>
      <c r="I195" s="22">
        <v>674136</v>
      </c>
      <c r="J195" s="22">
        <v>168534</v>
      </c>
      <c r="K195" s="22"/>
      <c r="L195" s="22">
        <v>505602</v>
      </c>
      <c r="M195" s="22"/>
      <c r="N195" s="22"/>
      <c r="O195" s="22"/>
      <c r="P195" s="22"/>
      <c r="Q195" s="22"/>
      <c r="R195" s="22"/>
      <c r="S195" s="22"/>
      <c r="T195" s="22"/>
      <c r="U195" s="22"/>
      <c r="V195" s="22"/>
      <c r="W195" s="22"/>
    </row>
    <row r="196" ht="31.4" customHeight="1" spans="1:23">
      <c r="A196" s="116" t="s">
        <v>51</v>
      </c>
      <c r="B196" s="109" t="s">
        <v>403</v>
      </c>
      <c r="C196" s="23" t="s">
        <v>281</v>
      </c>
      <c r="D196" s="23" t="s">
        <v>138</v>
      </c>
      <c r="E196" s="23" t="s">
        <v>139</v>
      </c>
      <c r="F196" s="23" t="s">
        <v>282</v>
      </c>
      <c r="G196" s="23" t="s">
        <v>283</v>
      </c>
      <c r="H196" s="22">
        <v>304606.88</v>
      </c>
      <c r="I196" s="22">
        <v>304606.88</v>
      </c>
      <c r="J196" s="22">
        <v>76151.72</v>
      </c>
      <c r="K196" s="22"/>
      <c r="L196" s="22">
        <v>228455.16</v>
      </c>
      <c r="M196" s="22"/>
      <c r="N196" s="22"/>
      <c r="O196" s="22"/>
      <c r="P196" s="22"/>
      <c r="Q196" s="22"/>
      <c r="R196" s="22"/>
      <c r="S196" s="22"/>
      <c r="T196" s="22"/>
      <c r="U196" s="22"/>
      <c r="V196" s="22"/>
      <c r="W196" s="22"/>
    </row>
    <row r="197" ht="31.4" customHeight="1" spans="1:23">
      <c r="A197" s="116" t="s">
        <v>51</v>
      </c>
      <c r="B197" s="109" t="s">
        <v>403</v>
      </c>
      <c r="C197" s="23" t="s">
        <v>281</v>
      </c>
      <c r="D197" s="23" t="s">
        <v>146</v>
      </c>
      <c r="E197" s="23" t="s">
        <v>145</v>
      </c>
      <c r="F197" s="23" t="s">
        <v>284</v>
      </c>
      <c r="G197" s="23" t="s">
        <v>285</v>
      </c>
      <c r="H197" s="22">
        <v>8491.02</v>
      </c>
      <c r="I197" s="22">
        <v>8491.02</v>
      </c>
      <c r="J197" s="22">
        <v>2122.76</v>
      </c>
      <c r="K197" s="22"/>
      <c r="L197" s="22">
        <v>6368.26</v>
      </c>
      <c r="M197" s="22"/>
      <c r="N197" s="22"/>
      <c r="O197" s="22"/>
      <c r="P197" s="22"/>
      <c r="Q197" s="22"/>
      <c r="R197" s="22"/>
      <c r="S197" s="22"/>
      <c r="T197" s="22"/>
      <c r="U197" s="22"/>
      <c r="V197" s="22"/>
      <c r="W197" s="22"/>
    </row>
    <row r="198" ht="31.4" customHeight="1" spans="1:23">
      <c r="A198" s="116" t="s">
        <v>51</v>
      </c>
      <c r="B198" s="109" t="s">
        <v>403</v>
      </c>
      <c r="C198" s="23" t="s">
        <v>281</v>
      </c>
      <c r="D198" s="23" t="s">
        <v>153</v>
      </c>
      <c r="E198" s="23" t="s">
        <v>154</v>
      </c>
      <c r="F198" s="23" t="s">
        <v>286</v>
      </c>
      <c r="G198" s="23" t="s">
        <v>287</v>
      </c>
      <c r="H198" s="22">
        <v>205609.64</v>
      </c>
      <c r="I198" s="22">
        <v>205609.64</v>
      </c>
      <c r="J198" s="22">
        <v>51402.41</v>
      </c>
      <c r="K198" s="22"/>
      <c r="L198" s="22">
        <v>154207.23</v>
      </c>
      <c r="M198" s="22"/>
      <c r="N198" s="22"/>
      <c r="O198" s="22"/>
      <c r="P198" s="22"/>
      <c r="Q198" s="22"/>
      <c r="R198" s="22"/>
      <c r="S198" s="22"/>
      <c r="T198" s="22"/>
      <c r="U198" s="22"/>
      <c r="V198" s="22"/>
      <c r="W198" s="22"/>
    </row>
    <row r="199" ht="31.4" customHeight="1" spans="1:23">
      <c r="A199" s="116" t="s">
        <v>51</v>
      </c>
      <c r="B199" s="109" t="s">
        <v>403</v>
      </c>
      <c r="C199" s="23" t="s">
        <v>281</v>
      </c>
      <c r="D199" s="23" t="s">
        <v>155</v>
      </c>
      <c r="E199" s="23" t="s">
        <v>156</v>
      </c>
      <c r="F199" s="23" t="s">
        <v>290</v>
      </c>
      <c r="G199" s="23" t="s">
        <v>291</v>
      </c>
      <c r="H199" s="22">
        <v>126074.04</v>
      </c>
      <c r="I199" s="22">
        <v>126074.04</v>
      </c>
      <c r="J199" s="22">
        <v>31518.51</v>
      </c>
      <c r="K199" s="22"/>
      <c r="L199" s="22">
        <v>94555.53</v>
      </c>
      <c r="M199" s="22"/>
      <c r="N199" s="22"/>
      <c r="O199" s="22"/>
      <c r="P199" s="22"/>
      <c r="Q199" s="22"/>
      <c r="R199" s="22"/>
      <c r="S199" s="22"/>
      <c r="T199" s="22"/>
      <c r="U199" s="22"/>
      <c r="V199" s="22"/>
      <c r="W199" s="22"/>
    </row>
    <row r="200" ht="31.4" customHeight="1" spans="1:23">
      <c r="A200" s="116" t="s">
        <v>51</v>
      </c>
      <c r="B200" s="109" t="s">
        <v>403</v>
      </c>
      <c r="C200" s="23" t="s">
        <v>281</v>
      </c>
      <c r="D200" s="23" t="s">
        <v>157</v>
      </c>
      <c r="E200" s="23" t="s">
        <v>158</v>
      </c>
      <c r="F200" s="23" t="s">
        <v>284</v>
      </c>
      <c r="G200" s="23" t="s">
        <v>285</v>
      </c>
      <c r="H200" s="22">
        <v>11310</v>
      </c>
      <c r="I200" s="22">
        <v>11310</v>
      </c>
      <c r="J200" s="22">
        <v>11310</v>
      </c>
      <c r="K200" s="22"/>
      <c r="L200" s="22"/>
      <c r="M200" s="22"/>
      <c r="N200" s="22"/>
      <c r="O200" s="22"/>
      <c r="P200" s="22"/>
      <c r="Q200" s="22"/>
      <c r="R200" s="22"/>
      <c r="S200" s="22"/>
      <c r="T200" s="22"/>
      <c r="U200" s="22"/>
      <c r="V200" s="22"/>
      <c r="W200" s="22"/>
    </row>
    <row r="201" ht="31.4" customHeight="1" spans="1:23">
      <c r="A201" s="116" t="s">
        <v>51</v>
      </c>
      <c r="B201" s="109" t="s">
        <v>404</v>
      </c>
      <c r="C201" s="23" t="s">
        <v>218</v>
      </c>
      <c r="D201" s="23" t="s">
        <v>217</v>
      </c>
      <c r="E201" s="23" t="s">
        <v>218</v>
      </c>
      <c r="F201" s="23" t="s">
        <v>293</v>
      </c>
      <c r="G201" s="23" t="s">
        <v>218</v>
      </c>
      <c r="H201" s="22">
        <v>243820.69</v>
      </c>
      <c r="I201" s="22">
        <v>243820.69</v>
      </c>
      <c r="J201" s="22">
        <v>60955.17</v>
      </c>
      <c r="K201" s="22"/>
      <c r="L201" s="22">
        <v>182865.52</v>
      </c>
      <c r="M201" s="22"/>
      <c r="N201" s="22"/>
      <c r="O201" s="22"/>
      <c r="P201" s="22"/>
      <c r="Q201" s="22"/>
      <c r="R201" s="22"/>
      <c r="S201" s="22"/>
      <c r="T201" s="22"/>
      <c r="U201" s="22"/>
      <c r="V201" s="22"/>
      <c r="W201" s="22"/>
    </row>
    <row r="202" ht="31.4" customHeight="1" spans="1:23">
      <c r="A202" s="116" t="s">
        <v>51</v>
      </c>
      <c r="B202" s="109" t="s">
        <v>405</v>
      </c>
      <c r="C202" s="23" t="s">
        <v>328</v>
      </c>
      <c r="D202" s="23" t="s">
        <v>185</v>
      </c>
      <c r="E202" s="23" t="s">
        <v>186</v>
      </c>
      <c r="F202" s="23" t="s">
        <v>323</v>
      </c>
      <c r="G202" s="23" t="s">
        <v>324</v>
      </c>
      <c r="H202" s="22">
        <v>65520</v>
      </c>
      <c r="I202" s="22">
        <v>65520</v>
      </c>
      <c r="J202" s="22">
        <v>16380</v>
      </c>
      <c r="K202" s="22"/>
      <c r="L202" s="22">
        <v>49140</v>
      </c>
      <c r="M202" s="22"/>
      <c r="N202" s="22"/>
      <c r="O202" s="22"/>
      <c r="P202" s="22"/>
      <c r="Q202" s="22"/>
      <c r="R202" s="22"/>
      <c r="S202" s="22"/>
      <c r="T202" s="22"/>
      <c r="U202" s="22"/>
      <c r="V202" s="22"/>
      <c r="W202" s="22"/>
    </row>
    <row r="203" ht="31.4" customHeight="1" spans="1:23">
      <c r="A203" s="116" t="s">
        <v>51</v>
      </c>
      <c r="B203" s="109" t="s">
        <v>406</v>
      </c>
      <c r="C203" s="23" t="s">
        <v>301</v>
      </c>
      <c r="D203" s="23" t="s">
        <v>185</v>
      </c>
      <c r="E203" s="23" t="s">
        <v>186</v>
      </c>
      <c r="F203" s="23" t="s">
        <v>302</v>
      </c>
      <c r="G203" s="23" t="s">
        <v>301</v>
      </c>
      <c r="H203" s="22">
        <v>43229.38</v>
      </c>
      <c r="I203" s="22">
        <v>43229.38</v>
      </c>
      <c r="J203" s="22">
        <v>10807.35</v>
      </c>
      <c r="K203" s="22"/>
      <c r="L203" s="22">
        <v>32422.03</v>
      </c>
      <c r="M203" s="22"/>
      <c r="N203" s="22"/>
      <c r="O203" s="22"/>
      <c r="P203" s="22"/>
      <c r="Q203" s="22"/>
      <c r="R203" s="22"/>
      <c r="S203" s="22"/>
      <c r="T203" s="22"/>
      <c r="U203" s="22"/>
      <c r="V203" s="22"/>
      <c r="W203" s="22"/>
    </row>
    <row r="204" ht="31.4" customHeight="1" spans="1:23">
      <c r="A204" s="116" t="s">
        <v>51</v>
      </c>
      <c r="B204" s="109" t="s">
        <v>407</v>
      </c>
      <c r="C204" s="23" t="s">
        <v>304</v>
      </c>
      <c r="D204" s="23" t="s">
        <v>136</v>
      </c>
      <c r="E204" s="23" t="s">
        <v>137</v>
      </c>
      <c r="F204" s="23" t="s">
        <v>305</v>
      </c>
      <c r="G204" s="23" t="s">
        <v>306</v>
      </c>
      <c r="H204" s="22">
        <v>6480</v>
      </c>
      <c r="I204" s="22">
        <v>6480</v>
      </c>
      <c r="J204" s="22">
        <v>1620</v>
      </c>
      <c r="K204" s="22"/>
      <c r="L204" s="22">
        <v>4860</v>
      </c>
      <c r="M204" s="22"/>
      <c r="N204" s="22"/>
      <c r="O204" s="22"/>
      <c r="P204" s="22"/>
      <c r="Q204" s="22"/>
      <c r="R204" s="22"/>
      <c r="S204" s="22"/>
      <c r="T204" s="22"/>
      <c r="U204" s="22"/>
      <c r="V204" s="22"/>
      <c r="W204" s="22"/>
    </row>
    <row r="205" ht="31.4" customHeight="1" spans="1:23">
      <c r="A205" s="116" t="s">
        <v>51</v>
      </c>
      <c r="B205" s="109" t="s">
        <v>407</v>
      </c>
      <c r="C205" s="23" t="s">
        <v>304</v>
      </c>
      <c r="D205" s="23" t="s">
        <v>185</v>
      </c>
      <c r="E205" s="23" t="s">
        <v>186</v>
      </c>
      <c r="F205" s="23" t="s">
        <v>315</v>
      </c>
      <c r="G205" s="23" t="s">
        <v>316</v>
      </c>
      <c r="H205" s="22">
        <v>149398.04</v>
      </c>
      <c r="I205" s="22">
        <v>149398.04</v>
      </c>
      <c r="J205" s="22">
        <v>37349.51</v>
      </c>
      <c r="K205" s="22"/>
      <c r="L205" s="22">
        <v>112048.53</v>
      </c>
      <c r="M205" s="22"/>
      <c r="N205" s="22"/>
      <c r="O205" s="22"/>
      <c r="P205" s="22"/>
      <c r="Q205" s="22"/>
      <c r="R205" s="22"/>
      <c r="S205" s="22"/>
      <c r="T205" s="22"/>
      <c r="U205" s="22"/>
      <c r="V205" s="22"/>
      <c r="W205" s="22"/>
    </row>
    <row r="206" ht="31.4" customHeight="1" spans="1:23">
      <c r="A206" s="116" t="s">
        <v>51</v>
      </c>
      <c r="B206" s="109" t="s">
        <v>407</v>
      </c>
      <c r="C206" s="23" t="s">
        <v>304</v>
      </c>
      <c r="D206" s="23" t="s">
        <v>185</v>
      </c>
      <c r="E206" s="23" t="s">
        <v>186</v>
      </c>
      <c r="F206" s="23" t="s">
        <v>321</v>
      </c>
      <c r="G206" s="23" t="s">
        <v>322</v>
      </c>
      <c r="H206" s="22">
        <v>43229.38</v>
      </c>
      <c r="I206" s="22">
        <v>43229.38</v>
      </c>
      <c r="J206" s="22">
        <v>10807.35</v>
      </c>
      <c r="K206" s="22"/>
      <c r="L206" s="22">
        <v>32422.03</v>
      </c>
      <c r="M206" s="22"/>
      <c r="N206" s="22"/>
      <c r="O206" s="22"/>
      <c r="P206" s="22"/>
      <c r="Q206" s="22"/>
      <c r="R206" s="22"/>
      <c r="S206" s="22"/>
      <c r="T206" s="22"/>
      <c r="U206" s="22"/>
      <c r="V206" s="22"/>
      <c r="W206" s="22"/>
    </row>
    <row r="207" ht="31.4" customHeight="1" spans="1:23">
      <c r="A207" s="116" t="s">
        <v>51</v>
      </c>
      <c r="B207" s="109" t="s">
        <v>407</v>
      </c>
      <c r="C207" s="23" t="s">
        <v>304</v>
      </c>
      <c r="D207" s="23" t="s">
        <v>185</v>
      </c>
      <c r="E207" s="23" t="s">
        <v>186</v>
      </c>
      <c r="F207" s="23" t="s">
        <v>323</v>
      </c>
      <c r="G207" s="23" t="s">
        <v>324</v>
      </c>
      <c r="H207" s="22">
        <v>6240</v>
      </c>
      <c r="I207" s="22">
        <v>6240</v>
      </c>
      <c r="J207" s="22">
        <v>1560</v>
      </c>
      <c r="K207" s="22"/>
      <c r="L207" s="22">
        <v>4680</v>
      </c>
      <c r="M207" s="22"/>
      <c r="N207" s="22"/>
      <c r="O207" s="22"/>
      <c r="P207" s="22"/>
      <c r="Q207" s="22"/>
      <c r="R207" s="22"/>
      <c r="S207" s="22"/>
      <c r="T207" s="22"/>
      <c r="U207" s="22"/>
      <c r="V207" s="22"/>
      <c r="W207" s="22"/>
    </row>
    <row r="208" ht="31.4" customHeight="1" spans="1:23">
      <c r="A208" s="116" t="s">
        <v>51</v>
      </c>
      <c r="B208" s="109" t="s">
        <v>407</v>
      </c>
      <c r="C208" s="23" t="s">
        <v>304</v>
      </c>
      <c r="D208" s="23" t="s">
        <v>185</v>
      </c>
      <c r="E208" s="23" t="s">
        <v>186</v>
      </c>
      <c r="F208" s="23" t="s">
        <v>305</v>
      </c>
      <c r="G208" s="23" t="s">
        <v>306</v>
      </c>
      <c r="H208" s="22">
        <v>1700</v>
      </c>
      <c r="I208" s="22">
        <v>1700</v>
      </c>
      <c r="J208" s="22">
        <v>425</v>
      </c>
      <c r="K208" s="22"/>
      <c r="L208" s="22">
        <v>1275</v>
      </c>
      <c r="M208" s="22"/>
      <c r="N208" s="22"/>
      <c r="O208" s="22"/>
      <c r="P208" s="22"/>
      <c r="Q208" s="22"/>
      <c r="R208" s="22"/>
      <c r="S208" s="22"/>
      <c r="T208" s="22"/>
      <c r="U208" s="22"/>
      <c r="V208" s="22"/>
      <c r="W208" s="22"/>
    </row>
    <row r="209" ht="31.4" customHeight="1" spans="1:23">
      <c r="A209" s="116" t="s">
        <v>51</v>
      </c>
      <c r="B209" s="109" t="s">
        <v>408</v>
      </c>
      <c r="C209" s="23" t="s">
        <v>330</v>
      </c>
      <c r="D209" s="23" t="s">
        <v>185</v>
      </c>
      <c r="E209" s="23" t="s">
        <v>186</v>
      </c>
      <c r="F209" s="23" t="s">
        <v>278</v>
      </c>
      <c r="G209" s="23" t="s">
        <v>279</v>
      </c>
      <c r="H209" s="22">
        <v>236880</v>
      </c>
      <c r="I209" s="22">
        <v>236880</v>
      </c>
      <c r="J209" s="22">
        <v>59220</v>
      </c>
      <c r="K209" s="22"/>
      <c r="L209" s="22">
        <v>177660</v>
      </c>
      <c r="M209" s="22"/>
      <c r="N209" s="22"/>
      <c r="O209" s="22"/>
      <c r="P209" s="22"/>
      <c r="Q209" s="22"/>
      <c r="R209" s="22"/>
      <c r="S209" s="22"/>
      <c r="T209" s="22"/>
      <c r="U209" s="22"/>
      <c r="V209" s="22"/>
      <c r="W209" s="22"/>
    </row>
    <row r="210" ht="31.4" customHeight="1" spans="1:23">
      <c r="A210" s="115" t="s">
        <v>53</v>
      </c>
      <c r="B210" s="23"/>
      <c r="C210" s="23"/>
      <c r="D210" s="23"/>
      <c r="E210" s="23"/>
      <c r="F210" s="23"/>
      <c r="G210" s="23"/>
      <c r="H210" s="22">
        <v>1598289.08</v>
      </c>
      <c r="I210" s="22">
        <v>1598289.08</v>
      </c>
      <c r="J210" s="22">
        <v>393209.78</v>
      </c>
      <c r="K210" s="22"/>
      <c r="L210" s="22">
        <v>1205079.3</v>
      </c>
      <c r="M210" s="22"/>
      <c r="N210" s="22"/>
      <c r="O210" s="22"/>
      <c r="P210" s="22"/>
      <c r="Q210" s="22"/>
      <c r="R210" s="22"/>
      <c r="S210" s="22"/>
      <c r="T210" s="22"/>
      <c r="U210" s="22"/>
      <c r="V210" s="22"/>
      <c r="W210" s="22"/>
    </row>
    <row r="211" ht="31.4" customHeight="1" spans="1:23">
      <c r="A211" s="116" t="s">
        <v>53</v>
      </c>
      <c r="B211" s="109" t="s">
        <v>409</v>
      </c>
      <c r="C211" s="23" t="s">
        <v>332</v>
      </c>
      <c r="D211" s="23" t="s">
        <v>187</v>
      </c>
      <c r="E211" s="23" t="s">
        <v>188</v>
      </c>
      <c r="F211" s="23" t="s">
        <v>274</v>
      </c>
      <c r="G211" s="23" t="s">
        <v>275</v>
      </c>
      <c r="H211" s="22">
        <v>389976</v>
      </c>
      <c r="I211" s="22">
        <v>389976</v>
      </c>
      <c r="J211" s="22">
        <v>97494</v>
      </c>
      <c r="K211" s="22"/>
      <c r="L211" s="22">
        <v>292482</v>
      </c>
      <c r="M211" s="22"/>
      <c r="N211" s="22"/>
      <c r="O211" s="22"/>
      <c r="P211" s="22"/>
      <c r="Q211" s="22"/>
      <c r="R211" s="22"/>
      <c r="S211" s="22"/>
      <c r="T211" s="22"/>
      <c r="U211" s="22"/>
      <c r="V211" s="22"/>
      <c r="W211" s="22"/>
    </row>
    <row r="212" ht="31.4" customHeight="1" spans="1:23">
      <c r="A212" s="116" t="s">
        <v>53</v>
      </c>
      <c r="B212" s="109" t="s">
        <v>409</v>
      </c>
      <c r="C212" s="23" t="s">
        <v>332</v>
      </c>
      <c r="D212" s="23" t="s">
        <v>187</v>
      </c>
      <c r="E212" s="23" t="s">
        <v>188</v>
      </c>
      <c r="F212" s="23" t="s">
        <v>276</v>
      </c>
      <c r="G212" s="23" t="s">
        <v>277</v>
      </c>
      <c r="H212" s="22">
        <v>120</v>
      </c>
      <c r="I212" s="22">
        <v>120</v>
      </c>
      <c r="J212" s="22">
        <v>30</v>
      </c>
      <c r="K212" s="22"/>
      <c r="L212" s="22">
        <v>90</v>
      </c>
      <c r="M212" s="22"/>
      <c r="N212" s="22"/>
      <c r="O212" s="22"/>
      <c r="P212" s="22"/>
      <c r="Q212" s="22"/>
      <c r="R212" s="22"/>
      <c r="S212" s="22"/>
      <c r="T212" s="22"/>
      <c r="U212" s="22"/>
      <c r="V212" s="22"/>
      <c r="W212" s="22"/>
    </row>
    <row r="213" ht="31.4" customHeight="1" spans="1:23">
      <c r="A213" s="116" t="s">
        <v>53</v>
      </c>
      <c r="B213" s="109" t="s">
        <v>409</v>
      </c>
      <c r="C213" s="23" t="s">
        <v>332</v>
      </c>
      <c r="D213" s="23" t="s">
        <v>187</v>
      </c>
      <c r="E213" s="23" t="s">
        <v>188</v>
      </c>
      <c r="F213" s="23" t="s">
        <v>278</v>
      </c>
      <c r="G213" s="23" t="s">
        <v>279</v>
      </c>
      <c r="H213" s="22">
        <v>32498</v>
      </c>
      <c r="I213" s="22">
        <v>32498</v>
      </c>
      <c r="J213" s="22">
        <v>8124.5</v>
      </c>
      <c r="K213" s="22"/>
      <c r="L213" s="22">
        <v>24373.5</v>
      </c>
      <c r="M213" s="22"/>
      <c r="N213" s="22"/>
      <c r="O213" s="22"/>
      <c r="P213" s="22"/>
      <c r="Q213" s="22"/>
      <c r="R213" s="22"/>
      <c r="S213" s="22"/>
      <c r="T213" s="22"/>
      <c r="U213" s="22"/>
      <c r="V213" s="22"/>
      <c r="W213" s="22"/>
    </row>
    <row r="214" ht="31.4" customHeight="1" spans="1:23">
      <c r="A214" s="116" t="s">
        <v>53</v>
      </c>
      <c r="B214" s="109" t="s">
        <v>409</v>
      </c>
      <c r="C214" s="23" t="s">
        <v>332</v>
      </c>
      <c r="D214" s="23" t="s">
        <v>187</v>
      </c>
      <c r="E214" s="23" t="s">
        <v>188</v>
      </c>
      <c r="F214" s="23" t="s">
        <v>333</v>
      </c>
      <c r="G214" s="23" t="s">
        <v>334</v>
      </c>
      <c r="H214" s="22">
        <v>617376</v>
      </c>
      <c r="I214" s="22">
        <v>617376</v>
      </c>
      <c r="J214" s="22">
        <v>154344</v>
      </c>
      <c r="K214" s="22"/>
      <c r="L214" s="22">
        <v>463032</v>
      </c>
      <c r="M214" s="22"/>
      <c r="N214" s="22"/>
      <c r="O214" s="22"/>
      <c r="P214" s="22"/>
      <c r="Q214" s="22"/>
      <c r="R214" s="22"/>
      <c r="S214" s="22"/>
      <c r="T214" s="22"/>
      <c r="U214" s="22"/>
      <c r="V214" s="22"/>
      <c r="W214" s="22"/>
    </row>
    <row r="215" ht="31.4" customHeight="1" spans="1:23">
      <c r="A215" s="116" t="s">
        <v>53</v>
      </c>
      <c r="B215" s="109" t="s">
        <v>410</v>
      </c>
      <c r="C215" s="23" t="s">
        <v>281</v>
      </c>
      <c r="D215" s="23" t="s">
        <v>138</v>
      </c>
      <c r="E215" s="23" t="s">
        <v>139</v>
      </c>
      <c r="F215" s="23" t="s">
        <v>282</v>
      </c>
      <c r="G215" s="23" t="s">
        <v>283</v>
      </c>
      <c r="H215" s="22">
        <v>143336</v>
      </c>
      <c r="I215" s="22">
        <v>143336</v>
      </c>
      <c r="J215" s="22">
        <v>35834</v>
      </c>
      <c r="K215" s="22"/>
      <c r="L215" s="22">
        <v>107502</v>
      </c>
      <c r="M215" s="22"/>
      <c r="N215" s="22"/>
      <c r="O215" s="22"/>
      <c r="P215" s="22"/>
      <c r="Q215" s="22"/>
      <c r="R215" s="22"/>
      <c r="S215" s="22"/>
      <c r="T215" s="22"/>
      <c r="U215" s="22"/>
      <c r="V215" s="22"/>
      <c r="W215" s="22"/>
    </row>
    <row r="216" ht="31.4" customHeight="1" spans="1:23">
      <c r="A216" s="116" t="s">
        <v>53</v>
      </c>
      <c r="B216" s="109" t="s">
        <v>410</v>
      </c>
      <c r="C216" s="23" t="s">
        <v>281</v>
      </c>
      <c r="D216" s="23" t="s">
        <v>146</v>
      </c>
      <c r="E216" s="23" t="s">
        <v>145</v>
      </c>
      <c r="F216" s="23" t="s">
        <v>284</v>
      </c>
      <c r="G216" s="23" t="s">
        <v>285</v>
      </c>
      <c r="H216" s="22">
        <v>6971.16</v>
      </c>
      <c r="I216" s="22">
        <v>6971.16</v>
      </c>
      <c r="J216" s="22">
        <v>1742.8</v>
      </c>
      <c r="K216" s="22"/>
      <c r="L216" s="22">
        <v>5228.36</v>
      </c>
      <c r="M216" s="22"/>
      <c r="N216" s="22"/>
      <c r="O216" s="22"/>
      <c r="P216" s="22"/>
      <c r="Q216" s="22"/>
      <c r="R216" s="22"/>
      <c r="S216" s="22"/>
      <c r="T216" s="22"/>
      <c r="U216" s="22"/>
      <c r="V216" s="22"/>
      <c r="W216" s="22"/>
    </row>
    <row r="217" ht="31.4" customHeight="1" spans="1:23">
      <c r="A217" s="116" t="s">
        <v>53</v>
      </c>
      <c r="B217" s="109" t="s">
        <v>410</v>
      </c>
      <c r="C217" s="23" t="s">
        <v>281</v>
      </c>
      <c r="D217" s="23" t="s">
        <v>153</v>
      </c>
      <c r="E217" s="23" t="s">
        <v>154</v>
      </c>
      <c r="F217" s="23" t="s">
        <v>286</v>
      </c>
      <c r="G217" s="23" t="s">
        <v>287</v>
      </c>
      <c r="H217" s="22">
        <v>96751.8</v>
      </c>
      <c r="I217" s="22">
        <v>96751.8</v>
      </c>
      <c r="J217" s="22">
        <v>24187.95</v>
      </c>
      <c r="K217" s="22"/>
      <c r="L217" s="22">
        <v>72563.85</v>
      </c>
      <c r="M217" s="22"/>
      <c r="N217" s="22"/>
      <c r="O217" s="22"/>
      <c r="P217" s="22"/>
      <c r="Q217" s="22"/>
      <c r="R217" s="22"/>
      <c r="S217" s="22"/>
      <c r="T217" s="22"/>
      <c r="U217" s="22"/>
      <c r="V217" s="22"/>
      <c r="W217" s="22"/>
    </row>
    <row r="218" ht="31.4" customHeight="1" spans="1:23">
      <c r="A218" s="116" t="s">
        <v>53</v>
      </c>
      <c r="B218" s="109" t="s">
        <v>410</v>
      </c>
      <c r="C218" s="23" t="s">
        <v>281</v>
      </c>
      <c r="D218" s="23" t="s">
        <v>155</v>
      </c>
      <c r="E218" s="23" t="s">
        <v>156</v>
      </c>
      <c r="F218" s="23" t="s">
        <v>290</v>
      </c>
      <c r="G218" s="23" t="s">
        <v>291</v>
      </c>
      <c r="H218" s="22">
        <v>58233.77</v>
      </c>
      <c r="I218" s="22">
        <v>58233.77</v>
      </c>
      <c r="J218" s="22">
        <v>14558.44</v>
      </c>
      <c r="K218" s="22"/>
      <c r="L218" s="22">
        <v>43675.33</v>
      </c>
      <c r="M218" s="22"/>
      <c r="N218" s="22"/>
      <c r="O218" s="22"/>
      <c r="P218" s="22"/>
      <c r="Q218" s="22"/>
      <c r="R218" s="22"/>
      <c r="S218" s="22"/>
      <c r="T218" s="22"/>
      <c r="U218" s="22"/>
      <c r="V218" s="22"/>
      <c r="W218" s="22"/>
    </row>
    <row r="219" ht="31.4" customHeight="1" spans="1:23">
      <c r="A219" s="116" t="s">
        <v>53</v>
      </c>
      <c r="B219" s="109" t="s">
        <v>410</v>
      </c>
      <c r="C219" s="23" t="s">
        <v>281</v>
      </c>
      <c r="D219" s="23" t="s">
        <v>157</v>
      </c>
      <c r="E219" s="23" t="s">
        <v>158</v>
      </c>
      <c r="F219" s="23" t="s">
        <v>284</v>
      </c>
      <c r="G219" s="23" t="s">
        <v>285</v>
      </c>
      <c r="H219" s="22">
        <v>5850</v>
      </c>
      <c r="I219" s="22">
        <v>5850</v>
      </c>
      <c r="J219" s="22">
        <v>5850</v>
      </c>
      <c r="K219" s="22"/>
      <c r="L219" s="22"/>
      <c r="M219" s="22"/>
      <c r="N219" s="22"/>
      <c r="O219" s="22"/>
      <c r="P219" s="22"/>
      <c r="Q219" s="22"/>
      <c r="R219" s="22"/>
      <c r="S219" s="22"/>
      <c r="T219" s="22"/>
      <c r="U219" s="22"/>
      <c r="V219" s="22"/>
      <c r="W219" s="22"/>
    </row>
    <row r="220" ht="31.4" customHeight="1" spans="1:23">
      <c r="A220" s="116" t="s">
        <v>53</v>
      </c>
      <c r="B220" s="109" t="s">
        <v>411</v>
      </c>
      <c r="C220" s="23" t="s">
        <v>218</v>
      </c>
      <c r="D220" s="23" t="s">
        <v>217</v>
      </c>
      <c r="E220" s="23" t="s">
        <v>218</v>
      </c>
      <c r="F220" s="23" t="s">
        <v>293</v>
      </c>
      <c r="G220" s="23" t="s">
        <v>218</v>
      </c>
      <c r="H220" s="22">
        <v>127881.21</v>
      </c>
      <c r="I220" s="22">
        <v>127881.21</v>
      </c>
      <c r="J220" s="22">
        <v>31970.3</v>
      </c>
      <c r="K220" s="22"/>
      <c r="L220" s="22">
        <v>95910.91</v>
      </c>
      <c r="M220" s="22"/>
      <c r="N220" s="22"/>
      <c r="O220" s="22"/>
      <c r="P220" s="22"/>
      <c r="Q220" s="22"/>
      <c r="R220" s="22"/>
      <c r="S220" s="22"/>
      <c r="T220" s="22"/>
      <c r="U220" s="22"/>
      <c r="V220" s="22"/>
      <c r="W220" s="22"/>
    </row>
    <row r="221" ht="31.4" customHeight="1" spans="1:23">
      <c r="A221" s="116" t="s">
        <v>53</v>
      </c>
      <c r="B221" s="109" t="s">
        <v>412</v>
      </c>
      <c r="C221" s="23" t="s">
        <v>295</v>
      </c>
      <c r="D221" s="23" t="s">
        <v>187</v>
      </c>
      <c r="E221" s="23" t="s">
        <v>188</v>
      </c>
      <c r="F221" s="23" t="s">
        <v>296</v>
      </c>
      <c r="G221" s="23" t="s">
        <v>297</v>
      </c>
      <c r="H221" s="22">
        <v>16000</v>
      </c>
      <c r="I221" s="22">
        <v>16000</v>
      </c>
      <c r="J221" s="22"/>
      <c r="K221" s="22"/>
      <c r="L221" s="22">
        <v>16000</v>
      </c>
      <c r="M221" s="22"/>
      <c r="N221" s="22"/>
      <c r="O221" s="22"/>
      <c r="P221" s="22"/>
      <c r="Q221" s="22"/>
      <c r="R221" s="22"/>
      <c r="S221" s="22"/>
      <c r="T221" s="22"/>
      <c r="U221" s="22"/>
      <c r="V221" s="22"/>
      <c r="W221" s="22"/>
    </row>
    <row r="222" ht="31.4" customHeight="1" spans="1:23">
      <c r="A222" s="116" t="s">
        <v>53</v>
      </c>
      <c r="B222" s="109" t="s">
        <v>413</v>
      </c>
      <c r="C222" s="23" t="s">
        <v>301</v>
      </c>
      <c r="D222" s="23" t="s">
        <v>187</v>
      </c>
      <c r="E222" s="23" t="s">
        <v>188</v>
      </c>
      <c r="F222" s="23" t="s">
        <v>302</v>
      </c>
      <c r="G222" s="23" t="s">
        <v>301</v>
      </c>
      <c r="H222" s="22">
        <v>20799.4</v>
      </c>
      <c r="I222" s="22">
        <v>20799.4</v>
      </c>
      <c r="J222" s="22">
        <v>5199.85</v>
      </c>
      <c r="K222" s="22"/>
      <c r="L222" s="22">
        <v>15599.55</v>
      </c>
      <c r="M222" s="22"/>
      <c r="N222" s="22"/>
      <c r="O222" s="22"/>
      <c r="P222" s="22"/>
      <c r="Q222" s="22"/>
      <c r="R222" s="22"/>
      <c r="S222" s="22"/>
      <c r="T222" s="22"/>
      <c r="U222" s="22"/>
      <c r="V222" s="22"/>
      <c r="W222" s="22"/>
    </row>
    <row r="223" ht="31.4" customHeight="1" spans="1:23">
      <c r="A223" s="116" t="s">
        <v>53</v>
      </c>
      <c r="B223" s="109" t="s">
        <v>414</v>
      </c>
      <c r="C223" s="23" t="s">
        <v>304</v>
      </c>
      <c r="D223" s="23" t="s">
        <v>136</v>
      </c>
      <c r="E223" s="23" t="s">
        <v>137</v>
      </c>
      <c r="F223" s="23" t="s">
        <v>305</v>
      </c>
      <c r="G223" s="23" t="s">
        <v>306</v>
      </c>
      <c r="H223" s="22">
        <v>3780</v>
      </c>
      <c r="I223" s="22">
        <v>3780</v>
      </c>
      <c r="J223" s="22">
        <v>945</v>
      </c>
      <c r="K223" s="22"/>
      <c r="L223" s="22">
        <v>2835</v>
      </c>
      <c r="M223" s="22"/>
      <c r="N223" s="22"/>
      <c r="O223" s="22"/>
      <c r="P223" s="22"/>
      <c r="Q223" s="22"/>
      <c r="R223" s="22"/>
      <c r="S223" s="22"/>
      <c r="T223" s="22"/>
      <c r="U223" s="22"/>
      <c r="V223" s="22"/>
      <c r="W223" s="22"/>
    </row>
    <row r="224" ht="31.4" customHeight="1" spans="1:23">
      <c r="A224" s="116" t="s">
        <v>53</v>
      </c>
      <c r="B224" s="109" t="s">
        <v>414</v>
      </c>
      <c r="C224" s="23" t="s">
        <v>304</v>
      </c>
      <c r="D224" s="23" t="s">
        <v>187</v>
      </c>
      <c r="E224" s="23" t="s">
        <v>188</v>
      </c>
      <c r="F224" s="23" t="s">
        <v>307</v>
      </c>
      <c r="G224" s="23" t="s">
        <v>308</v>
      </c>
      <c r="H224" s="22">
        <v>7000</v>
      </c>
      <c r="I224" s="22">
        <v>7000</v>
      </c>
      <c r="J224" s="22">
        <v>1750</v>
      </c>
      <c r="K224" s="22"/>
      <c r="L224" s="22">
        <v>5250</v>
      </c>
      <c r="M224" s="22"/>
      <c r="N224" s="22"/>
      <c r="O224" s="22"/>
      <c r="P224" s="22"/>
      <c r="Q224" s="22"/>
      <c r="R224" s="22"/>
      <c r="S224" s="22"/>
      <c r="T224" s="22"/>
      <c r="U224" s="22"/>
      <c r="V224" s="22"/>
      <c r="W224" s="22"/>
    </row>
    <row r="225" ht="31.4" customHeight="1" spans="1:23">
      <c r="A225" s="116" t="s">
        <v>53</v>
      </c>
      <c r="B225" s="109" t="s">
        <v>414</v>
      </c>
      <c r="C225" s="23" t="s">
        <v>304</v>
      </c>
      <c r="D225" s="23" t="s">
        <v>187</v>
      </c>
      <c r="E225" s="23" t="s">
        <v>188</v>
      </c>
      <c r="F225" s="23" t="s">
        <v>313</v>
      </c>
      <c r="G225" s="23" t="s">
        <v>314</v>
      </c>
      <c r="H225" s="22">
        <v>2200</v>
      </c>
      <c r="I225" s="22">
        <v>2200</v>
      </c>
      <c r="J225" s="22">
        <v>550</v>
      </c>
      <c r="K225" s="22"/>
      <c r="L225" s="22">
        <v>1650</v>
      </c>
      <c r="M225" s="22"/>
      <c r="N225" s="22"/>
      <c r="O225" s="22"/>
      <c r="P225" s="22"/>
      <c r="Q225" s="22"/>
      <c r="R225" s="22"/>
      <c r="S225" s="22"/>
      <c r="T225" s="22"/>
      <c r="U225" s="22"/>
      <c r="V225" s="22"/>
      <c r="W225" s="22"/>
    </row>
    <row r="226" ht="31.4" customHeight="1" spans="1:23">
      <c r="A226" s="116" t="s">
        <v>53</v>
      </c>
      <c r="B226" s="109" t="s">
        <v>414</v>
      </c>
      <c r="C226" s="23" t="s">
        <v>304</v>
      </c>
      <c r="D226" s="23" t="s">
        <v>187</v>
      </c>
      <c r="E226" s="23" t="s">
        <v>188</v>
      </c>
      <c r="F226" s="23" t="s">
        <v>394</v>
      </c>
      <c r="G226" s="23" t="s">
        <v>395</v>
      </c>
      <c r="H226" s="22">
        <v>11000</v>
      </c>
      <c r="I226" s="22">
        <v>11000</v>
      </c>
      <c r="J226" s="22">
        <v>2750</v>
      </c>
      <c r="K226" s="22"/>
      <c r="L226" s="22">
        <v>8250</v>
      </c>
      <c r="M226" s="22"/>
      <c r="N226" s="22"/>
      <c r="O226" s="22"/>
      <c r="P226" s="22"/>
      <c r="Q226" s="22"/>
      <c r="R226" s="22"/>
      <c r="S226" s="22"/>
      <c r="T226" s="22"/>
      <c r="U226" s="22"/>
      <c r="V226" s="22"/>
      <c r="W226" s="22"/>
    </row>
    <row r="227" ht="31.4" customHeight="1" spans="1:23">
      <c r="A227" s="116" t="s">
        <v>53</v>
      </c>
      <c r="B227" s="109" t="s">
        <v>414</v>
      </c>
      <c r="C227" s="23" t="s">
        <v>304</v>
      </c>
      <c r="D227" s="23" t="s">
        <v>187</v>
      </c>
      <c r="E227" s="23" t="s">
        <v>188</v>
      </c>
      <c r="F227" s="23" t="s">
        <v>321</v>
      </c>
      <c r="G227" s="23" t="s">
        <v>322</v>
      </c>
      <c r="H227" s="22">
        <v>20799.4</v>
      </c>
      <c r="I227" s="22">
        <v>20799.4</v>
      </c>
      <c r="J227" s="22">
        <v>5199.85</v>
      </c>
      <c r="K227" s="22"/>
      <c r="L227" s="22">
        <v>15599.55</v>
      </c>
      <c r="M227" s="22"/>
      <c r="N227" s="22"/>
      <c r="O227" s="22"/>
      <c r="P227" s="22"/>
      <c r="Q227" s="22"/>
      <c r="R227" s="22"/>
      <c r="S227" s="22"/>
      <c r="T227" s="22"/>
      <c r="U227" s="22"/>
      <c r="V227" s="22"/>
      <c r="W227" s="22"/>
    </row>
    <row r="228" ht="31.4" customHeight="1" spans="1:23">
      <c r="A228" s="116" t="s">
        <v>53</v>
      </c>
      <c r="B228" s="109" t="s">
        <v>414</v>
      </c>
      <c r="C228" s="23" t="s">
        <v>304</v>
      </c>
      <c r="D228" s="23" t="s">
        <v>187</v>
      </c>
      <c r="E228" s="23" t="s">
        <v>188</v>
      </c>
      <c r="F228" s="23" t="s">
        <v>305</v>
      </c>
      <c r="G228" s="23" t="s">
        <v>306</v>
      </c>
      <c r="H228" s="22">
        <v>10716.34</v>
      </c>
      <c r="I228" s="22">
        <v>10716.34</v>
      </c>
      <c r="J228" s="22">
        <v>2679.09</v>
      </c>
      <c r="K228" s="22"/>
      <c r="L228" s="22">
        <v>8037.25</v>
      </c>
      <c r="M228" s="22"/>
      <c r="N228" s="22"/>
      <c r="O228" s="22"/>
      <c r="P228" s="22"/>
      <c r="Q228" s="22"/>
      <c r="R228" s="22"/>
      <c r="S228" s="22"/>
      <c r="T228" s="22"/>
      <c r="U228" s="22"/>
      <c r="V228" s="22"/>
      <c r="W228" s="22"/>
    </row>
    <row r="229" ht="31.4" customHeight="1" spans="1:23">
      <c r="A229" s="116" t="s">
        <v>53</v>
      </c>
      <c r="B229" s="109" t="s">
        <v>414</v>
      </c>
      <c r="C229" s="23" t="s">
        <v>304</v>
      </c>
      <c r="D229" s="23" t="s">
        <v>187</v>
      </c>
      <c r="E229" s="23" t="s">
        <v>188</v>
      </c>
      <c r="F229" s="23" t="s">
        <v>325</v>
      </c>
      <c r="G229" s="23" t="s">
        <v>326</v>
      </c>
      <c r="H229" s="22">
        <v>18000</v>
      </c>
      <c r="I229" s="22">
        <v>18000</v>
      </c>
      <c r="J229" s="22"/>
      <c r="K229" s="22"/>
      <c r="L229" s="22">
        <v>18000</v>
      </c>
      <c r="M229" s="22"/>
      <c r="N229" s="22"/>
      <c r="O229" s="22"/>
      <c r="P229" s="22"/>
      <c r="Q229" s="22"/>
      <c r="R229" s="22"/>
      <c r="S229" s="22"/>
      <c r="T229" s="22"/>
      <c r="U229" s="22"/>
      <c r="V229" s="22"/>
      <c r="W229" s="22"/>
    </row>
    <row r="230" ht="31.4" customHeight="1" spans="1:23">
      <c r="A230" s="116" t="s">
        <v>53</v>
      </c>
      <c r="B230" s="109" t="s">
        <v>414</v>
      </c>
      <c r="C230" s="23" t="s">
        <v>304</v>
      </c>
      <c r="D230" s="23" t="s">
        <v>187</v>
      </c>
      <c r="E230" s="23" t="s">
        <v>188</v>
      </c>
      <c r="F230" s="23" t="s">
        <v>415</v>
      </c>
      <c r="G230" s="23" t="s">
        <v>416</v>
      </c>
      <c r="H230" s="22">
        <v>9000</v>
      </c>
      <c r="I230" s="22">
        <v>9000</v>
      </c>
      <c r="J230" s="22"/>
      <c r="K230" s="22"/>
      <c r="L230" s="22">
        <v>9000</v>
      </c>
      <c r="M230" s="22"/>
      <c r="N230" s="22"/>
      <c r="O230" s="22"/>
      <c r="P230" s="22"/>
      <c r="Q230" s="22"/>
      <c r="R230" s="22"/>
      <c r="S230" s="22"/>
      <c r="T230" s="22"/>
      <c r="U230" s="22"/>
      <c r="V230" s="22"/>
      <c r="W230" s="22"/>
    </row>
    <row r="231" ht="31.4" customHeight="1" spans="1:23">
      <c r="A231" s="115" t="s">
        <v>55</v>
      </c>
      <c r="B231" s="23"/>
      <c r="C231" s="23"/>
      <c r="D231" s="23"/>
      <c r="E231" s="23"/>
      <c r="F231" s="23"/>
      <c r="G231" s="23"/>
      <c r="H231" s="22">
        <v>8168021.27</v>
      </c>
      <c r="I231" s="22">
        <v>8168021.27</v>
      </c>
      <c r="J231" s="22">
        <v>2006527.99</v>
      </c>
      <c r="K231" s="22"/>
      <c r="L231" s="22">
        <v>6161493.28</v>
      </c>
      <c r="M231" s="22"/>
      <c r="N231" s="22"/>
      <c r="O231" s="22"/>
      <c r="P231" s="22"/>
      <c r="Q231" s="22"/>
      <c r="R231" s="22"/>
      <c r="S231" s="22"/>
      <c r="T231" s="22"/>
      <c r="U231" s="22"/>
      <c r="V231" s="22"/>
      <c r="W231" s="22"/>
    </row>
    <row r="232" ht="31.4" customHeight="1" spans="1:23">
      <c r="A232" s="116" t="s">
        <v>55</v>
      </c>
      <c r="B232" s="109" t="s">
        <v>417</v>
      </c>
      <c r="C232" s="23" t="s">
        <v>273</v>
      </c>
      <c r="D232" s="23" t="s">
        <v>183</v>
      </c>
      <c r="E232" s="23" t="s">
        <v>184</v>
      </c>
      <c r="F232" s="23" t="s">
        <v>274</v>
      </c>
      <c r="G232" s="23" t="s">
        <v>275</v>
      </c>
      <c r="H232" s="22">
        <v>1679101.2</v>
      </c>
      <c r="I232" s="22">
        <v>1679101.2</v>
      </c>
      <c r="J232" s="22">
        <v>419775.3</v>
      </c>
      <c r="K232" s="22"/>
      <c r="L232" s="22">
        <v>1259325.9</v>
      </c>
      <c r="M232" s="22"/>
      <c r="N232" s="22"/>
      <c r="O232" s="22"/>
      <c r="P232" s="22"/>
      <c r="Q232" s="22"/>
      <c r="R232" s="22"/>
      <c r="S232" s="22"/>
      <c r="T232" s="22"/>
      <c r="U232" s="22"/>
      <c r="V232" s="22"/>
      <c r="W232" s="22"/>
    </row>
    <row r="233" ht="31.4" customHeight="1" spans="1:23">
      <c r="A233" s="116" t="s">
        <v>55</v>
      </c>
      <c r="B233" s="109" t="s">
        <v>417</v>
      </c>
      <c r="C233" s="23" t="s">
        <v>273</v>
      </c>
      <c r="D233" s="23" t="s">
        <v>183</v>
      </c>
      <c r="E233" s="23" t="s">
        <v>184</v>
      </c>
      <c r="F233" s="23" t="s">
        <v>276</v>
      </c>
      <c r="G233" s="23" t="s">
        <v>277</v>
      </c>
      <c r="H233" s="22">
        <v>2253850.2</v>
      </c>
      <c r="I233" s="22">
        <v>2253850.2</v>
      </c>
      <c r="J233" s="22">
        <v>563462.55</v>
      </c>
      <c r="K233" s="22"/>
      <c r="L233" s="22">
        <v>1690387.65</v>
      </c>
      <c r="M233" s="22"/>
      <c r="N233" s="22"/>
      <c r="O233" s="22"/>
      <c r="P233" s="22"/>
      <c r="Q233" s="22"/>
      <c r="R233" s="22"/>
      <c r="S233" s="22"/>
      <c r="T233" s="22"/>
      <c r="U233" s="22"/>
      <c r="V233" s="22"/>
      <c r="W233" s="22"/>
    </row>
    <row r="234" ht="31.4" customHeight="1" spans="1:23">
      <c r="A234" s="116" t="s">
        <v>55</v>
      </c>
      <c r="B234" s="109" t="s">
        <v>417</v>
      </c>
      <c r="C234" s="23" t="s">
        <v>273</v>
      </c>
      <c r="D234" s="23" t="s">
        <v>183</v>
      </c>
      <c r="E234" s="23" t="s">
        <v>184</v>
      </c>
      <c r="F234" s="23" t="s">
        <v>278</v>
      </c>
      <c r="G234" s="23" t="s">
        <v>279</v>
      </c>
      <c r="H234" s="22">
        <v>152300.1</v>
      </c>
      <c r="I234" s="22">
        <v>152300.1</v>
      </c>
      <c r="J234" s="22">
        <v>38075.03</v>
      </c>
      <c r="K234" s="22"/>
      <c r="L234" s="22">
        <v>114225.07</v>
      </c>
      <c r="M234" s="22"/>
      <c r="N234" s="22"/>
      <c r="O234" s="22"/>
      <c r="P234" s="22"/>
      <c r="Q234" s="22"/>
      <c r="R234" s="22"/>
      <c r="S234" s="22"/>
      <c r="T234" s="22"/>
      <c r="U234" s="22"/>
      <c r="V234" s="22"/>
      <c r="W234" s="22"/>
    </row>
    <row r="235" ht="31.4" customHeight="1" spans="1:23">
      <c r="A235" s="116" t="s">
        <v>55</v>
      </c>
      <c r="B235" s="109" t="s">
        <v>418</v>
      </c>
      <c r="C235" s="23" t="s">
        <v>281</v>
      </c>
      <c r="D235" s="23" t="s">
        <v>138</v>
      </c>
      <c r="E235" s="23" t="s">
        <v>139</v>
      </c>
      <c r="F235" s="23" t="s">
        <v>282</v>
      </c>
      <c r="G235" s="23" t="s">
        <v>283</v>
      </c>
      <c r="H235" s="22">
        <v>707451.2</v>
      </c>
      <c r="I235" s="22">
        <v>707451.2</v>
      </c>
      <c r="J235" s="22">
        <v>176862.8</v>
      </c>
      <c r="K235" s="22"/>
      <c r="L235" s="22">
        <v>530588.4</v>
      </c>
      <c r="M235" s="22"/>
      <c r="N235" s="22"/>
      <c r="O235" s="22"/>
      <c r="P235" s="22"/>
      <c r="Q235" s="22"/>
      <c r="R235" s="22"/>
      <c r="S235" s="22"/>
      <c r="T235" s="22"/>
      <c r="U235" s="22"/>
      <c r="V235" s="22"/>
      <c r="W235" s="22"/>
    </row>
    <row r="236" ht="31.4" customHeight="1" spans="1:23">
      <c r="A236" s="116" t="s">
        <v>55</v>
      </c>
      <c r="B236" s="109" t="s">
        <v>418</v>
      </c>
      <c r="C236" s="23" t="s">
        <v>281</v>
      </c>
      <c r="D236" s="23" t="s">
        <v>146</v>
      </c>
      <c r="E236" s="23" t="s">
        <v>145</v>
      </c>
      <c r="F236" s="23" t="s">
        <v>284</v>
      </c>
      <c r="G236" s="23" t="s">
        <v>285</v>
      </c>
      <c r="H236" s="22">
        <v>6894.82</v>
      </c>
      <c r="I236" s="22">
        <v>6894.82</v>
      </c>
      <c r="J236" s="22">
        <v>1723.71</v>
      </c>
      <c r="K236" s="22"/>
      <c r="L236" s="22">
        <v>5171.11</v>
      </c>
      <c r="M236" s="22"/>
      <c r="N236" s="22"/>
      <c r="O236" s="22"/>
      <c r="P236" s="22"/>
      <c r="Q236" s="22"/>
      <c r="R236" s="22"/>
      <c r="S236" s="22"/>
      <c r="T236" s="22"/>
      <c r="U236" s="22"/>
      <c r="V236" s="22"/>
      <c r="W236" s="22"/>
    </row>
    <row r="237" ht="31.4" customHeight="1" spans="1:23">
      <c r="A237" s="116" t="s">
        <v>55</v>
      </c>
      <c r="B237" s="109" t="s">
        <v>418</v>
      </c>
      <c r="C237" s="23" t="s">
        <v>281</v>
      </c>
      <c r="D237" s="23" t="s">
        <v>151</v>
      </c>
      <c r="E237" s="23" t="s">
        <v>152</v>
      </c>
      <c r="F237" s="23" t="s">
        <v>286</v>
      </c>
      <c r="G237" s="23" t="s">
        <v>287</v>
      </c>
      <c r="H237" s="22">
        <v>477529.56</v>
      </c>
      <c r="I237" s="22">
        <v>477529.56</v>
      </c>
      <c r="J237" s="22">
        <v>119382.39</v>
      </c>
      <c r="K237" s="22"/>
      <c r="L237" s="22">
        <v>358147.17</v>
      </c>
      <c r="M237" s="22"/>
      <c r="N237" s="22"/>
      <c r="O237" s="22"/>
      <c r="P237" s="22"/>
      <c r="Q237" s="22"/>
      <c r="R237" s="22"/>
      <c r="S237" s="22"/>
      <c r="T237" s="22"/>
      <c r="U237" s="22"/>
      <c r="V237" s="22"/>
      <c r="W237" s="22"/>
    </row>
    <row r="238" ht="31.4" customHeight="1" spans="1:23">
      <c r="A238" s="116" t="s">
        <v>55</v>
      </c>
      <c r="B238" s="109" t="s">
        <v>418</v>
      </c>
      <c r="C238" s="23" t="s">
        <v>281</v>
      </c>
      <c r="D238" s="23" t="s">
        <v>155</v>
      </c>
      <c r="E238" s="23" t="s">
        <v>156</v>
      </c>
      <c r="F238" s="23" t="s">
        <v>290</v>
      </c>
      <c r="G238" s="23" t="s">
        <v>291</v>
      </c>
      <c r="H238" s="22">
        <v>299299.19</v>
      </c>
      <c r="I238" s="22">
        <v>299299.19</v>
      </c>
      <c r="J238" s="22">
        <v>74824.8</v>
      </c>
      <c r="K238" s="22"/>
      <c r="L238" s="22">
        <v>224474.39</v>
      </c>
      <c r="M238" s="22"/>
      <c r="N238" s="22"/>
      <c r="O238" s="22"/>
      <c r="P238" s="22"/>
      <c r="Q238" s="22"/>
      <c r="R238" s="22"/>
      <c r="S238" s="22"/>
      <c r="T238" s="22"/>
      <c r="U238" s="22"/>
      <c r="V238" s="22"/>
      <c r="W238" s="22"/>
    </row>
    <row r="239" ht="31.4" customHeight="1" spans="1:23">
      <c r="A239" s="116" t="s">
        <v>55</v>
      </c>
      <c r="B239" s="109" t="s">
        <v>418</v>
      </c>
      <c r="C239" s="23" t="s">
        <v>281</v>
      </c>
      <c r="D239" s="23" t="s">
        <v>157</v>
      </c>
      <c r="E239" s="23" t="s">
        <v>158</v>
      </c>
      <c r="F239" s="23" t="s">
        <v>284</v>
      </c>
      <c r="G239" s="23" t="s">
        <v>285</v>
      </c>
      <c r="H239" s="22">
        <v>23010</v>
      </c>
      <c r="I239" s="22">
        <v>23010</v>
      </c>
      <c r="J239" s="22">
        <v>23010</v>
      </c>
      <c r="K239" s="22"/>
      <c r="L239" s="22"/>
      <c r="M239" s="22"/>
      <c r="N239" s="22"/>
      <c r="O239" s="22"/>
      <c r="P239" s="22"/>
      <c r="Q239" s="22"/>
      <c r="R239" s="22"/>
      <c r="S239" s="22"/>
      <c r="T239" s="22"/>
      <c r="U239" s="22"/>
      <c r="V239" s="22"/>
      <c r="W239" s="22"/>
    </row>
    <row r="240" ht="31.4" customHeight="1" spans="1:23">
      <c r="A240" s="116" t="s">
        <v>55</v>
      </c>
      <c r="B240" s="109" t="s">
        <v>419</v>
      </c>
      <c r="C240" s="23" t="s">
        <v>218</v>
      </c>
      <c r="D240" s="23" t="s">
        <v>217</v>
      </c>
      <c r="E240" s="23" t="s">
        <v>218</v>
      </c>
      <c r="F240" s="23" t="s">
        <v>293</v>
      </c>
      <c r="G240" s="23" t="s">
        <v>218</v>
      </c>
      <c r="H240" s="22">
        <v>579502.24</v>
      </c>
      <c r="I240" s="22">
        <v>579502.24</v>
      </c>
      <c r="J240" s="22">
        <v>144875.56</v>
      </c>
      <c r="K240" s="22"/>
      <c r="L240" s="22">
        <v>434626.68</v>
      </c>
      <c r="M240" s="22"/>
      <c r="N240" s="22"/>
      <c r="O240" s="22"/>
      <c r="P240" s="22"/>
      <c r="Q240" s="22"/>
      <c r="R240" s="22"/>
      <c r="S240" s="22"/>
      <c r="T240" s="22"/>
      <c r="U240" s="22"/>
      <c r="V240" s="22"/>
      <c r="W240" s="22"/>
    </row>
    <row r="241" ht="31.4" customHeight="1" spans="1:23">
      <c r="A241" s="116" t="s">
        <v>55</v>
      </c>
      <c r="B241" s="109" t="s">
        <v>420</v>
      </c>
      <c r="C241" s="23" t="s">
        <v>295</v>
      </c>
      <c r="D241" s="23" t="s">
        <v>183</v>
      </c>
      <c r="E241" s="23" t="s">
        <v>184</v>
      </c>
      <c r="F241" s="23" t="s">
        <v>296</v>
      </c>
      <c r="G241" s="23" t="s">
        <v>297</v>
      </c>
      <c r="H241" s="22">
        <v>23359.38</v>
      </c>
      <c r="I241" s="22">
        <v>23359.38</v>
      </c>
      <c r="J241" s="22"/>
      <c r="K241" s="22"/>
      <c r="L241" s="22">
        <v>23359.38</v>
      </c>
      <c r="M241" s="22"/>
      <c r="N241" s="22"/>
      <c r="O241" s="22"/>
      <c r="P241" s="22"/>
      <c r="Q241" s="22"/>
      <c r="R241" s="22"/>
      <c r="S241" s="22"/>
      <c r="T241" s="22"/>
      <c r="U241" s="22"/>
      <c r="V241" s="22"/>
      <c r="W241" s="22"/>
    </row>
    <row r="242" ht="31.4" customHeight="1" spans="1:23">
      <c r="A242" s="116" t="s">
        <v>55</v>
      </c>
      <c r="B242" s="109" t="s">
        <v>421</v>
      </c>
      <c r="C242" s="23" t="s">
        <v>248</v>
      </c>
      <c r="D242" s="23" t="s">
        <v>183</v>
      </c>
      <c r="E242" s="23" t="s">
        <v>184</v>
      </c>
      <c r="F242" s="23" t="s">
        <v>299</v>
      </c>
      <c r="G242" s="23" t="s">
        <v>248</v>
      </c>
      <c r="H242" s="22">
        <v>3000</v>
      </c>
      <c r="I242" s="22">
        <v>3000</v>
      </c>
      <c r="J242" s="22">
        <v>750</v>
      </c>
      <c r="K242" s="22"/>
      <c r="L242" s="22">
        <v>2250</v>
      </c>
      <c r="M242" s="22"/>
      <c r="N242" s="22"/>
      <c r="O242" s="22"/>
      <c r="P242" s="22"/>
      <c r="Q242" s="22"/>
      <c r="R242" s="22"/>
      <c r="S242" s="22"/>
      <c r="T242" s="22"/>
      <c r="U242" s="22"/>
      <c r="V242" s="22"/>
      <c r="W242" s="22"/>
    </row>
    <row r="243" ht="31.4" customHeight="1" spans="1:23">
      <c r="A243" s="116" t="s">
        <v>55</v>
      </c>
      <c r="B243" s="109" t="s">
        <v>422</v>
      </c>
      <c r="C243" s="23" t="s">
        <v>328</v>
      </c>
      <c r="D243" s="23" t="s">
        <v>183</v>
      </c>
      <c r="E243" s="23" t="s">
        <v>184</v>
      </c>
      <c r="F243" s="23" t="s">
        <v>323</v>
      </c>
      <c r="G243" s="23" t="s">
        <v>324</v>
      </c>
      <c r="H243" s="22">
        <v>366030</v>
      </c>
      <c r="I243" s="22">
        <v>366030</v>
      </c>
      <c r="J243" s="22">
        <v>91507.5</v>
      </c>
      <c r="K243" s="22"/>
      <c r="L243" s="22">
        <v>274522.5</v>
      </c>
      <c r="M243" s="22"/>
      <c r="N243" s="22"/>
      <c r="O243" s="22"/>
      <c r="P243" s="22"/>
      <c r="Q243" s="22"/>
      <c r="R243" s="22"/>
      <c r="S243" s="22"/>
      <c r="T243" s="22"/>
      <c r="U243" s="22"/>
      <c r="V243" s="22"/>
      <c r="W243" s="22"/>
    </row>
    <row r="244" ht="31.4" customHeight="1" spans="1:23">
      <c r="A244" s="116" t="s">
        <v>55</v>
      </c>
      <c r="B244" s="109" t="s">
        <v>423</v>
      </c>
      <c r="C244" s="23" t="s">
        <v>301</v>
      </c>
      <c r="D244" s="23" t="s">
        <v>183</v>
      </c>
      <c r="E244" s="23" t="s">
        <v>184</v>
      </c>
      <c r="F244" s="23" t="s">
        <v>302</v>
      </c>
      <c r="G244" s="23" t="s">
        <v>301</v>
      </c>
      <c r="H244" s="22">
        <v>97061.8</v>
      </c>
      <c r="I244" s="22">
        <v>97061.8</v>
      </c>
      <c r="J244" s="22">
        <v>24265.45</v>
      </c>
      <c r="K244" s="22"/>
      <c r="L244" s="22">
        <v>72796.35</v>
      </c>
      <c r="M244" s="22"/>
      <c r="N244" s="22"/>
      <c r="O244" s="22"/>
      <c r="P244" s="22"/>
      <c r="Q244" s="22"/>
      <c r="R244" s="22"/>
      <c r="S244" s="22"/>
      <c r="T244" s="22"/>
      <c r="U244" s="22"/>
      <c r="V244" s="22"/>
      <c r="W244" s="22"/>
    </row>
    <row r="245" ht="31.4" customHeight="1" spans="1:23">
      <c r="A245" s="116" t="s">
        <v>55</v>
      </c>
      <c r="B245" s="109" t="s">
        <v>424</v>
      </c>
      <c r="C245" s="23" t="s">
        <v>304</v>
      </c>
      <c r="D245" s="23" t="s">
        <v>134</v>
      </c>
      <c r="E245" s="23" t="s">
        <v>135</v>
      </c>
      <c r="F245" s="23" t="s">
        <v>305</v>
      </c>
      <c r="G245" s="23" t="s">
        <v>306</v>
      </c>
      <c r="H245" s="22">
        <v>14040</v>
      </c>
      <c r="I245" s="22">
        <v>14040</v>
      </c>
      <c r="J245" s="22">
        <v>3510</v>
      </c>
      <c r="K245" s="22"/>
      <c r="L245" s="22">
        <v>10530</v>
      </c>
      <c r="M245" s="22"/>
      <c r="N245" s="22"/>
      <c r="O245" s="22"/>
      <c r="P245" s="22"/>
      <c r="Q245" s="22"/>
      <c r="R245" s="22"/>
      <c r="S245" s="22"/>
      <c r="T245" s="22"/>
      <c r="U245" s="22"/>
      <c r="V245" s="22"/>
      <c r="W245" s="22"/>
    </row>
    <row r="246" ht="31.4" customHeight="1" spans="1:23">
      <c r="A246" s="116" t="s">
        <v>55</v>
      </c>
      <c r="B246" s="109" t="s">
        <v>424</v>
      </c>
      <c r="C246" s="23" t="s">
        <v>304</v>
      </c>
      <c r="D246" s="23" t="s">
        <v>183</v>
      </c>
      <c r="E246" s="23" t="s">
        <v>184</v>
      </c>
      <c r="F246" s="23" t="s">
        <v>307</v>
      </c>
      <c r="G246" s="23" t="s">
        <v>308</v>
      </c>
      <c r="H246" s="22">
        <v>37660.79</v>
      </c>
      <c r="I246" s="22">
        <v>37660.79</v>
      </c>
      <c r="J246" s="22">
        <v>9415.2</v>
      </c>
      <c r="K246" s="22"/>
      <c r="L246" s="22">
        <v>28245.59</v>
      </c>
      <c r="M246" s="22"/>
      <c r="N246" s="22"/>
      <c r="O246" s="22"/>
      <c r="P246" s="22"/>
      <c r="Q246" s="22"/>
      <c r="R246" s="22"/>
      <c r="S246" s="22"/>
      <c r="T246" s="22"/>
      <c r="U246" s="22"/>
      <c r="V246" s="22"/>
      <c r="W246" s="22"/>
    </row>
    <row r="247" ht="31.4" customHeight="1" spans="1:23">
      <c r="A247" s="116" t="s">
        <v>55</v>
      </c>
      <c r="B247" s="109" t="s">
        <v>424</v>
      </c>
      <c r="C247" s="23" t="s">
        <v>304</v>
      </c>
      <c r="D247" s="23" t="s">
        <v>183</v>
      </c>
      <c r="E247" s="23" t="s">
        <v>184</v>
      </c>
      <c r="F247" s="23" t="s">
        <v>425</v>
      </c>
      <c r="G247" s="23" t="s">
        <v>426</v>
      </c>
      <c r="H247" s="22">
        <v>50000</v>
      </c>
      <c r="I247" s="22">
        <v>50000</v>
      </c>
      <c r="J247" s="22"/>
      <c r="K247" s="22"/>
      <c r="L247" s="22">
        <v>50000</v>
      </c>
      <c r="M247" s="22"/>
      <c r="N247" s="22"/>
      <c r="O247" s="22"/>
      <c r="P247" s="22"/>
      <c r="Q247" s="22"/>
      <c r="R247" s="22"/>
      <c r="S247" s="22"/>
      <c r="T247" s="22"/>
      <c r="U247" s="22"/>
      <c r="V247" s="22"/>
      <c r="W247" s="22"/>
    </row>
    <row r="248" ht="31.4" customHeight="1" spans="1:23">
      <c r="A248" s="116" t="s">
        <v>55</v>
      </c>
      <c r="B248" s="109" t="s">
        <v>424</v>
      </c>
      <c r="C248" s="23" t="s">
        <v>304</v>
      </c>
      <c r="D248" s="23" t="s">
        <v>183</v>
      </c>
      <c r="E248" s="23" t="s">
        <v>184</v>
      </c>
      <c r="F248" s="23" t="s">
        <v>309</v>
      </c>
      <c r="G248" s="23" t="s">
        <v>310</v>
      </c>
      <c r="H248" s="22">
        <v>2600</v>
      </c>
      <c r="I248" s="22">
        <v>2600</v>
      </c>
      <c r="J248" s="22">
        <v>650</v>
      </c>
      <c r="K248" s="22"/>
      <c r="L248" s="22">
        <v>1950</v>
      </c>
      <c r="M248" s="22"/>
      <c r="N248" s="22"/>
      <c r="O248" s="22"/>
      <c r="P248" s="22"/>
      <c r="Q248" s="22"/>
      <c r="R248" s="22"/>
      <c r="S248" s="22"/>
      <c r="T248" s="22"/>
      <c r="U248" s="22"/>
      <c r="V248" s="22"/>
      <c r="W248" s="22"/>
    </row>
    <row r="249" ht="31.4" customHeight="1" spans="1:23">
      <c r="A249" s="116" t="s">
        <v>55</v>
      </c>
      <c r="B249" s="109" t="s">
        <v>424</v>
      </c>
      <c r="C249" s="23" t="s">
        <v>304</v>
      </c>
      <c r="D249" s="23" t="s">
        <v>183</v>
      </c>
      <c r="E249" s="23" t="s">
        <v>184</v>
      </c>
      <c r="F249" s="23" t="s">
        <v>313</v>
      </c>
      <c r="G249" s="23" t="s">
        <v>314</v>
      </c>
      <c r="H249" s="22">
        <v>8500</v>
      </c>
      <c r="I249" s="22">
        <v>8500</v>
      </c>
      <c r="J249" s="22">
        <v>2125</v>
      </c>
      <c r="K249" s="22"/>
      <c r="L249" s="22">
        <v>6375</v>
      </c>
      <c r="M249" s="22"/>
      <c r="N249" s="22"/>
      <c r="O249" s="22"/>
      <c r="P249" s="22"/>
      <c r="Q249" s="22"/>
      <c r="R249" s="22"/>
      <c r="S249" s="22"/>
      <c r="T249" s="22"/>
      <c r="U249" s="22"/>
      <c r="V249" s="22"/>
      <c r="W249" s="22"/>
    </row>
    <row r="250" ht="31.4" customHeight="1" spans="1:23">
      <c r="A250" s="116" t="s">
        <v>55</v>
      </c>
      <c r="B250" s="109" t="s">
        <v>424</v>
      </c>
      <c r="C250" s="23" t="s">
        <v>304</v>
      </c>
      <c r="D250" s="23" t="s">
        <v>183</v>
      </c>
      <c r="E250" s="23" t="s">
        <v>184</v>
      </c>
      <c r="F250" s="23" t="s">
        <v>315</v>
      </c>
      <c r="G250" s="23" t="s">
        <v>316</v>
      </c>
      <c r="H250" s="22">
        <v>3431.84</v>
      </c>
      <c r="I250" s="22">
        <v>3431.84</v>
      </c>
      <c r="J250" s="22">
        <v>857.96</v>
      </c>
      <c r="K250" s="22"/>
      <c r="L250" s="22">
        <v>2573.88</v>
      </c>
      <c r="M250" s="22"/>
      <c r="N250" s="22"/>
      <c r="O250" s="22"/>
      <c r="P250" s="22"/>
      <c r="Q250" s="22"/>
      <c r="R250" s="22"/>
      <c r="S250" s="22"/>
      <c r="T250" s="22"/>
      <c r="U250" s="22"/>
      <c r="V250" s="22"/>
      <c r="W250" s="22"/>
    </row>
    <row r="251" ht="31.4" customHeight="1" spans="1:23">
      <c r="A251" s="116" t="s">
        <v>55</v>
      </c>
      <c r="B251" s="109" t="s">
        <v>424</v>
      </c>
      <c r="C251" s="23" t="s">
        <v>304</v>
      </c>
      <c r="D251" s="23" t="s">
        <v>183</v>
      </c>
      <c r="E251" s="23" t="s">
        <v>184</v>
      </c>
      <c r="F251" s="23" t="s">
        <v>321</v>
      </c>
      <c r="G251" s="23" t="s">
        <v>322</v>
      </c>
      <c r="H251" s="22">
        <v>97061.8</v>
      </c>
      <c r="I251" s="22">
        <v>97061.8</v>
      </c>
      <c r="J251" s="22">
        <v>24265.45</v>
      </c>
      <c r="K251" s="22"/>
      <c r="L251" s="22">
        <v>72796.35</v>
      </c>
      <c r="M251" s="22"/>
      <c r="N251" s="22"/>
      <c r="O251" s="22"/>
      <c r="P251" s="22"/>
      <c r="Q251" s="22"/>
      <c r="R251" s="22"/>
      <c r="S251" s="22"/>
      <c r="T251" s="22"/>
      <c r="U251" s="22"/>
      <c r="V251" s="22"/>
      <c r="W251" s="22"/>
    </row>
    <row r="252" ht="31.4" customHeight="1" spans="1:23">
      <c r="A252" s="116" t="s">
        <v>55</v>
      </c>
      <c r="B252" s="109" t="s">
        <v>424</v>
      </c>
      <c r="C252" s="23" t="s">
        <v>304</v>
      </c>
      <c r="D252" s="23" t="s">
        <v>183</v>
      </c>
      <c r="E252" s="23" t="s">
        <v>184</v>
      </c>
      <c r="F252" s="23" t="s">
        <v>323</v>
      </c>
      <c r="G252" s="23" t="s">
        <v>324</v>
      </c>
      <c r="H252" s="22">
        <v>34860</v>
      </c>
      <c r="I252" s="22">
        <v>34860</v>
      </c>
      <c r="J252" s="22">
        <v>8715</v>
      </c>
      <c r="K252" s="22"/>
      <c r="L252" s="22">
        <v>26145</v>
      </c>
      <c r="M252" s="22"/>
      <c r="N252" s="22"/>
      <c r="O252" s="22"/>
      <c r="P252" s="22"/>
      <c r="Q252" s="22"/>
      <c r="R252" s="22"/>
      <c r="S252" s="22"/>
      <c r="T252" s="22"/>
      <c r="U252" s="22"/>
      <c r="V252" s="22"/>
      <c r="W252" s="22"/>
    </row>
    <row r="253" ht="31.4" customHeight="1" spans="1:23">
      <c r="A253" s="116" t="s">
        <v>55</v>
      </c>
      <c r="B253" s="109" t="s">
        <v>424</v>
      </c>
      <c r="C253" s="23" t="s">
        <v>304</v>
      </c>
      <c r="D253" s="23" t="s">
        <v>183</v>
      </c>
      <c r="E253" s="23" t="s">
        <v>184</v>
      </c>
      <c r="F253" s="23" t="s">
        <v>305</v>
      </c>
      <c r="G253" s="23" t="s">
        <v>306</v>
      </c>
      <c r="H253" s="22">
        <v>91029.15</v>
      </c>
      <c r="I253" s="22">
        <v>91029.15</v>
      </c>
      <c r="J253" s="22">
        <v>22757.29</v>
      </c>
      <c r="K253" s="22"/>
      <c r="L253" s="22">
        <v>68271.86</v>
      </c>
      <c r="M253" s="22"/>
      <c r="N253" s="22"/>
      <c r="O253" s="22"/>
      <c r="P253" s="22"/>
      <c r="Q253" s="22"/>
      <c r="R253" s="22"/>
      <c r="S253" s="22"/>
      <c r="T253" s="22"/>
      <c r="U253" s="22"/>
      <c r="V253" s="22"/>
      <c r="W253" s="22"/>
    </row>
    <row r="254" ht="31.4" customHeight="1" spans="1:23">
      <c r="A254" s="116" t="s">
        <v>55</v>
      </c>
      <c r="B254" s="109" t="s">
        <v>424</v>
      </c>
      <c r="C254" s="23" t="s">
        <v>304</v>
      </c>
      <c r="D254" s="23" t="s">
        <v>183</v>
      </c>
      <c r="E254" s="23" t="s">
        <v>184</v>
      </c>
      <c r="F254" s="23" t="s">
        <v>325</v>
      </c>
      <c r="G254" s="23" t="s">
        <v>326</v>
      </c>
      <c r="H254" s="22">
        <v>137580</v>
      </c>
      <c r="I254" s="22">
        <v>137580</v>
      </c>
      <c r="J254" s="22"/>
      <c r="K254" s="22"/>
      <c r="L254" s="22">
        <v>137580</v>
      </c>
      <c r="M254" s="22"/>
      <c r="N254" s="22"/>
      <c r="O254" s="22"/>
      <c r="P254" s="22"/>
      <c r="Q254" s="22"/>
      <c r="R254" s="22"/>
      <c r="S254" s="22"/>
      <c r="T254" s="22"/>
      <c r="U254" s="22"/>
      <c r="V254" s="22"/>
      <c r="W254" s="22"/>
    </row>
    <row r="255" ht="31.4" customHeight="1" spans="1:23">
      <c r="A255" s="116" t="s">
        <v>55</v>
      </c>
      <c r="B255" s="109" t="s">
        <v>427</v>
      </c>
      <c r="C255" s="23" t="s">
        <v>330</v>
      </c>
      <c r="D255" s="23" t="s">
        <v>183</v>
      </c>
      <c r="E255" s="23" t="s">
        <v>184</v>
      </c>
      <c r="F255" s="23" t="s">
        <v>278</v>
      </c>
      <c r="G255" s="23" t="s">
        <v>279</v>
      </c>
      <c r="H255" s="22">
        <v>1022868</v>
      </c>
      <c r="I255" s="22">
        <v>1022868</v>
      </c>
      <c r="J255" s="22">
        <v>255717</v>
      </c>
      <c r="K255" s="22"/>
      <c r="L255" s="22">
        <v>767151</v>
      </c>
      <c r="M255" s="22"/>
      <c r="N255" s="22"/>
      <c r="O255" s="22"/>
      <c r="P255" s="22"/>
      <c r="Q255" s="22"/>
      <c r="R255" s="22"/>
      <c r="S255" s="22"/>
      <c r="T255" s="22"/>
      <c r="U255" s="22"/>
      <c r="V255" s="22"/>
      <c r="W255" s="22"/>
    </row>
    <row r="256" ht="31.4" customHeight="1" spans="1:23">
      <c r="A256" s="115" t="s">
        <v>57</v>
      </c>
      <c r="B256" s="23"/>
      <c r="C256" s="23"/>
      <c r="D256" s="23"/>
      <c r="E256" s="23"/>
      <c r="F256" s="23"/>
      <c r="G256" s="23"/>
      <c r="H256" s="22">
        <v>3050525.11</v>
      </c>
      <c r="I256" s="22">
        <v>3050525.11</v>
      </c>
      <c r="J256" s="22">
        <v>750503.79</v>
      </c>
      <c r="K256" s="22"/>
      <c r="L256" s="22">
        <v>2300021.32</v>
      </c>
      <c r="M256" s="22"/>
      <c r="N256" s="22"/>
      <c r="O256" s="22"/>
      <c r="P256" s="22"/>
      <c r="Q256" s="22"/>
      <c r="R256" s="22"/>
      <c r="S256" s="22"/>
      <c r="T256" s="22"/>
      <c r="U256" s="22"/>
      <c r="V256" s="22"/>
      <c r="W256" s="22"/>
    </row>
    <row r="257" ht="31.4" customHeight="1" spans="1:23">
      <c r="A257" s="116" t="s">
        <v>57</v>
      </c>
      <c r="B257" s="109" t="s">
        <v>428</v>
      </c>
      <c r="C257" s="23" t="s">
        <v>332</v>
      </c>
      <c r="D257" s="23" t="s">
        <v>187</v>
      </c>
      <c r="E257" s="23" t="s">
        <v>188</v>
      </c>
      <c r="F257" s="23" t="s">
        <v>274</v>
      </c>
      <c r="G257" s="23" t="s">
        <v>275</v>
      </c>
      <c r="H257" s="22">
        <v>829116</v>
      </c>
      <c r="I257" s="22">
        <v>829116</v>
      </c>
      <c r="J257" s="22">
        <v>207279</v>
      </c>
      <c r="K257" s="22"/>
      <c r="L257" s="22">
        <v>621837</v>
      </c>
      <c r="M257" s="22"/>
      <c r="N257" s="22"/>
      <c r="O257" s="22"/>
      <c r="P257" s="22"/>
      <c r="Q257" s="22"/>
      <c r="R257" s="22"/>
      <c r="S257" s="22"/>
      <c r="T257" s="22"/>
      <c r="U257" s="22"/>
      <c r="V257" s="22"/>
      <c r="W257" s="22"/>
    </row>
    <row r="258" ht="31.4" customHeight="1" spans="1:23">
      <c r="A258" s="116" t="s">
        <v>57</v>
      </c>
      <c r="B258" s="109" t="s">
        <v>428</v>
      </c>
      <c r="C258" s="23" t="s">
        <v>332</v>
      </c>
      <c r="D258" s="23" t="s">
        <v>187</v>
      </c>
      <c r="E258" s="23" t="s">
        <v>188</v>
      </c>
      <c r="F258" s="23" t="s">
        <v>276</v>
      </c>
      <c r="G258" s="23" t="s">
        <v>277</v>
      </c>
      <c r="H258" s="22">
        <v>120</v>
      </c>
      <c r="I258" s="22">
        <v>120</v>
      </c>
      <c r="J258" s="22">
        <v>30</v>
      </c>
      <c r="K258" s="22"/>
      <c r="L258" s="22">
        <v>90</v>
      </c>
      <c r="M258" s="22"/>
      <c r="N258" s="22"/>
      <c r="O258" s="22"/>
      <c r="P258" s="22"/>
      <c r="Q258" s="22"/>
      <c r="R258" s="22"/>
      <c r="S258" s="22"/>
      <c r="T258" s="22"/>
      <c r="U258" s="22"/>
      <c r="V258" s="22"/>
      <c r="W258" s="22"/>
    </row>
    <row r="259" ht="31.4" customHeight="1" spans="1:23">
      <c r="A259" s="116" t="s">
        <v>57</v>
      </c>
      <c r="B259" s="109" t="s">
        <v>428</v>
      </c>
      <c r="C259" s="23" t="s">
        <v>332</v>
      </c>
      <c r="D259" s="23" t="s">
        <v>187</v>
      </c>
      <c r="E259" s="23" t="s">
        <v>188</v>
      </c>
      <c r="F259" s="23" t="s">
        <v>278</v>
      </c>
      <c r="G259" s="23" t="s">
        <v>279</v>
      </c>
      <c r="H259" s="22">
        <v>69093</v>
      </c>
      <c r="I259" s="22">
        <v>69093</v>
      </c>
      <c r="J259" s="22">
        <v>17273.25</v>
      </c>
      <c r="K259" s="22"/>
      <c r="L259" s="22">
        <v>51819.75</v>
      </c>
      <c r="M259" s="22"/>
      <c r="N259" s="22"/>
      <c r="O259" s="22"/>
      <c r="P259" s="22"/>
      <c r="Q259" s="22"/>
      <c r="R259" s="22"/>
      <c r="S259" s="22"/>
      <c r="T259" s="22"/>
      <c r="U259" s="22"/>
      <c r="V259" s="22"/>
      <c r="W259" s="22"/>
    </row>
    <row r="260" ht="31.4" customHeight="1" spans="1:23">
      <c r="A260" s="116" t="s">
        <v>57</v>
      </c>
      <c r="B260" s="109" t="s">
        <v>428</v>
      </c>
      <c r="C260" s="23" t="s">
        <v>332</v>
      </c>
      <c r="D260" s="23" t="s">
        <v>187</v>
      </c>
      <c r="E260" s="23" t="s">
        <v>188</v>
      </c>
      <c r="F260" s="23" t="s">
        <v>333</v>
      </c>
      <c r="G260" s="23" t="s">
        <v>334</v>
      </c>
      <c r="H260" s="22">
        <v>1175220</v>
      </c>
      <c r="I260" s="22">
        <v>1175220</v>
      </c>
      <c r="J260" s="22">
        <v>293805</v>
      </c>
      <c r="K260" s="22"/>
      <c r="L260" s="22">
        <v>881415</v>
      </c>
      <c r="M260" s="22"/>
      <c r="N260" s="22"/>
      <c r="O260" s="22"/>
      <c r="P260" s="22"/>
      <c r="Q260" s="22"/>
      <c r="R260" s="22"/>
      <c r="S260" s="22"/>
      <c r="T260" s="22"/>
      <c r="U260" s="22"/>
      <c r="V260" s="22"/>
      <c r="W260" s="22"/>
    </row>
    <row r="261" ht="31.4" customHeight="1" spans="1:23">
      <c r="A261" s="116" t="s">
        <v>57</v>
      </c>
      <c r="B261" s="109" t="s">
        <v>429</v>
      </c>
      <c r="C261" s="23" t="s">
        <v>281</v>
      </c>
      <c r="D261" s="23" t="s">
        <v>138</v>
      </c>
      <c r="E261" s="23" t="s">
        <v>139</v>
      </c>
      <c r="F261" s="23" t="s">
        <v>282</v>
      </c>
      <c r="G261" s="23" t="s">
        <v>283</v>
      </c>
      <c r="H261" s="22">
        <v>288548.64</v>
      </c>
      <c r="I261" s="22">
        <v>288548.64</v>
      </c>
      <c r="J261" s="22">
        <v>72137.16</v>
      </c>
      <c r="K261" s="22"/>
      <c r="L261" s="22">
        <v>216411.48</v>
      </c>
      <c r="M261" s="22"/>
      <c r="N261" s="22"/>
      <c r="O261" s="22"/>
      <c r="P261" s="22"/>
      <c r="Q261" s="22"/>
      <c r="R261" s="22"/>
      <c r="S261" s="22"/>
      <c r="T261" s="22"/>
      <c r="U261" s="22"/>
      <c r="V261" s="22"/>
      <c r="W261" s="22"/>
    </row>
    <row r="262" ht="31.4" customHeight="1" spans="1:23">
      <c r="A262" s="116" t="s">
        <v>57</v>
      </c>
      <c r="B262" s="109" t="s">
        <v>429</v>
      </c>
      <c r="C262" s="23" t="s">
        <v>281</v>
      </c>
      <c r="D262" s="23" t="s">
        <v>146</v>
      </c>
      <c r="E262" s="23" t="s">
        <v>145</v>
      </c>
      <c r="F262" s="23" t="s">
        <v>284</v>
      </c>
      <c r="G262" s="23" t="s">
        <v>285</v>
      </c>
      <c r="H262" s="22">
        <v>14127.21</v>
      </c>
      <c r="I262" s="22">
        <v>14127.21</v>
      </c>
      <c r="J262" s="22">
        <v>3531.81</v>
      </c>
      <c r="K262" s="22"/>
      <c r="L262" s="22">
        <v>10595.4</v>
      </c>
      <c r="M262" s="22"/>
      <c r="N262" s="22"/>
      <c r="O262" s="22"/>
      <c r="P262" s="22"/>
      <c r="Q262" s="22"/>
      <c r="R262" s="22"/>
      <c r="S262" s="22"/>
      <c r="T262" s="22"/>
      <c r="U262" s="22"/>
      <c r="V262" s="22"/>
      <c r="W262" s="22"/>
    </row>
    <row r="263" ht="31.4" customHeight="1" spans="1:23">
      <c r="A263" s="116" t="s">
        <v>57</v>
      </c>
      <c r="B263" s="109" t="s">
        <v>429</v>
      </c>
      <c r="C263" s="23" t="s">
        <v>281</v>
      </c>
      <c r="D263" s="23" t="s">
        <v>153</v>
      </c>
      <c r="E263" s="23" t="s">
        <v>154</v>
      </c>
      <c r="F263" s="23" t="s">
        <v>286</v>
      </c>
      <c r="G263" s="23" t="s">
        <v>287</v>
      </c>
      <c r="H263" s="22">
        <v>194770.33</v>
      </c>
      <c r="I263" s="22">
        <v>194770.33</v>
      </c>
      <c r="J263" s="22">
        <v>48692.58</v>
      </c>
      <c r="K263" s="22"/>
      <c r="L263" s="22">
        <v>146077.75</v>
      </c>
      <c r="M263" s="22"/>
      <c r="N263" s="22"/>
      <c r="O263" s="22"/>
      <c r="P263" s="22"/>
      <c r="Q263" s="22"/>
      <c r="R263" s="22"/>
      <c r="S263" s="22"/>
      <c r="T263" s="22"/>
      <c r="U263" s="22"/>
      <c r="V263" s="22"/>
      <c r="W263" s="22"/>
    </row>
    <row r="264" ht="31.4" customHeight="1" spans="1:23">
      <c r="A264" s="116" t="s">
        <v>57</v>
      </c>
      <c r="B264" s="109" t="s">
        <v>429</v>
      </c>
      <c r="C264" s="23" t="s">
        <v>281</v>
      </c>
      <c r="D264" s="23" t="s">
        <v>155</v>
      </c>
      <c r="E264" s="23" t="s">
        <v>156</v>
      </c>
      <c r="F264" s="23" t="s">
        <v>290</v>
      </c>
      <c r="G264" s="23" t="s">
        <v>291</v>
      </c>
      <c r="H264" s="22">
        <v>93621.4</v>
      </c>
      <c r="I264" s="22">
        <v>93621.4</v>
      </c>
      <c r="J264" s="22">
        <v>23405.35</v>
      </c>
      <c r="K264" s="22"/>
      <c r="L264" s="22">
        <v>70216.05</v>
      </c>
      <c r="M264" s="22"/>
      <c r="N264" s="22"/>
      <c r="O264" s="22"/>
      <c r="P264" s="22"/>
      <c r="Q264" s="22"/>
      <c r="R264" s="22"/>
      <c r="S264" s="22"/>
      <c r="T264" s="22"/>
      <c r="U264" s="22"/>
      <c r="V264" s="22"/>
      <c r="W264" s="22"/>
    </row>
    <row r="265" ht="31.4" customHeight="1" spans="1:23">
      <c r="A265" s="116" t="s">
        <v>57</v>
      </c>
      <c r="B265" s="109" t="s">
        <v>429</v>
      </c>
      <c r="C265" s="23" t="s">
        <v>281</v>
      </c>
      <c r="D265" s="23" t="s">
        <v>157</v>
      </c>
      <c r="E265" s="23" t="s">
        <v>158</v>
      </c>
      <c r="F265" s="23" t="s">
        <v>284</v>
      </c>
      <c r="G265" s="23" t="s">
        <v>285</v>
      </c>
      <c r="H265" s="22">
        <v>8580</v>
      </c>
      <c r="I265" s="22">
        <v>8580</v>
      </c>
      <c r="J265" s="22">
        <v>8580</v>
      </c>
      <c r="K265" s="22"/>
      <c r="L265" s="22"/>
      <c r="M265" s="22"/>
      <c r="N265" s="22"/>
      <c r="O265" s="22"/>
      <c r="P265" s="22"/>
      <c r="Q265" s="22"/>
      <c r="R265" s="22"/>
      <c r="S265" s="22"/>
      <c r="T265" s="22"/>
      <c r="U265" s="22"/>
      <c r="V265" s="22"/>
      <c r="W265" s="22"/>
    </row>
    <row r="266" ht="31.4" customHeight="1" spans="1:23">
      <c r="A266" s="116" t="s">
        <v>57</v>
      </c>
      <c r="B266" s="109" t="s">
        <v>430</v>
      </c>
      <c r="C266" s="23" t="s">
        <v>218</v>
      </c>
      <c r="D266" s="23" t="s">
        <v>217</v>
      </c>
      <c r="E266" s="23" t="s">
        <v>218</v>
      </c>
      <c r="F266" s="23" t="s">
        <v>293</v>
      </c>
      <c r="G266" s="23" t="s">
        <v>218</v>
      </c>
      <c r="H266" s="22">
        <v>177725.32</v>
      </c>
      <c r="I266" s="22">
        <v>177725.32</v>
      </c>
      <c r="J266" s="22">
        <v>44431.33</v>
      </c>
      <c r="K266" s="22"/>
      <c r="L266" s="22">
        <v>133293.99</v>
      </c>
      <c r="M266" s="22"/>
      <c r="N266" s="22"/>
      <c r="O266" s="22"/>
      <c r="P266" s="22"/>
      <c r="Q266" s="22"/>
      <c r="R266" s="22"/>
      <c r="S266" s="22"/>
      <c r="T266" s="22"/>
      <c r="U266" s="22"/>
      <c r="V266" s="22"/>
      <c r="W266" s="22"/>
    </row>
    <row r="267" ht="31.4" customHeight="1" spans="1:23">
      <c r="A267" s="116" t="s">
        <v>57</v>
      </c>
      <c r="B267" s="109" t="s">
        <v>431</v>
      </c>
      <c r="C267" s="23" t="s">
        <v>295</v>
      </c>
      <c r="D267" s="23" t="s">
        <v>187</v>
      </c>
      <c r="E267" s="23" t="s">
        <v>188</v>
      </c>
      <c r="F267" s="23" t="s">
        <v>296</v>
      </c>
      <c r="G267" s="23" t="s">
        <v>297</v>
      </c>
      <c r="H267" s="22">
        <v>50000</v>
      </c>
      <c r="I267" s="22">
        <v>50000</v>
      </c>
      <c r="J267" s="22"/>
      <c r="K267" s="22"/>
      <c r="L267" s="22">
        <v>50000</v>
      </c>
      <c r="M267" s="22"/>
      <c r="N267" s="22"/>
      <c r="O267" s="22"/>
      <c r="P267" s="22"/>
      <c r="Q267" s="22"/>
      <c r="R267" s="22"/>
      <c r="S267" s="22"/>
      <c r="T267" s="22"/>
      <c r="U267" s="22"/>
      <c r="V267" s="22"/>
      <c r="W267" s="22"/>
    </row>
    <row r="268" ht="31.4" customHeight="1" spans="1:23">
      <c r="A268" s="116" t="s">
        <v>57</v>
      </c>
      <c r="B268" s="109" t="s">
        <v>432</v>
      </c>
      <c r="C268" s="23" t="s">
        <v>248</v>
      </c>
      <c r="D268" s="23" t="s">
        <v>187</v>
      </c>
      <c r="E268" s="23" t="s">
        <v>188</v>
      </c>
      <c r="F268" s="23" t="s">
        <v>299</v>
      </c>
      <c r="G268" s="23" t="s">
        <v>248</v>
      </c>
      <c r="H268" s="22">
        <v>4000</v>
      </c>
      <c r="I268" s="22">
        <v>4000</v>
      </c>
      <c r="J268" s="22">
        <v>1000</v>
      </c>
      <c r="K268" s="22"/>
      <c r="L268" s="22">
        <v>3000</v>
      </c>
      <c r="M268" s="22"/>
      <c r="N268" s="22"/>
      <c r="O268" s="22"/>
      <c r="P268" s="22"/>
      <c r="Q268" s="22"/>
      <c r="R268" s="22"/>
      <c r="S268" s="22"/>
      <c r="T268" s="22"/>
      <c r="U268" s="22"/>
      <c r="V268" s="22"/>
      <c r="W268" s="22"/>
    </row>
    <row r="269" ht="31.4" customHeight="1" spans="1:23">
      <c r="A269" s="116" t="s">
        <v>57</v>
      </c>
      <c r="B269" s="109" t="s">
        <v>433</v>
      </c>
      <c r="C269" s="23" t="s">
        <v>301</v>
      </c>
      <c r="D269" s="23" t="s">
        <v>187</v>
      </c>
      <c r="E269" s="23" t="s">
        <v>188</v>
      </c>
      <c r="F269" s="23" t="s">
        <v>302</v>
      </c>
      <c r="G269" s="23" t="s">
        <v>301</v>
      </c>
      <c r="H269" s="22">
        <v>41470.98</v>
      </c>
      <c r="I269" s="22">
        <v>41470.98</v>
      </c>
      <c r="J269" s="22">
        <v>10367.75</v>
      </c>
      <c r="K269" s="22"/>
      <c r="L269" s="22">
        <v>31103.23</v>
      </c>
      <c r="M269" s="22"/>
      <c r="N269" s="22"/>
      <c r="O269" s="22"/>
      <c r="P269" s="22"/>
      <c r="Q269" s="22"/>
      <c r="R269" s="22"/>
      <c r="S269" s="22"/>
      <c r="T269" s="22"/>
      <c r="U269" s="22"/>
      <c r="V269" s="22"/>
      <c r="W269" s="22"/>
    </row>
    <row r="270" ht="31.4" customHeight="1" spans="1:23">
      <c r="A270" s="116" t="s">
        <v>57</v>
      </c>
      <c r="B270" s="109" t="s">
        <v>434</v>
      </c>
      <c r="C270" s="23" t="s">
        <v>304</v>
      </c>
      <c r="D270" s="23" t="s">
        <v>136</v>
      </c>
      <c r="E270" s="23" t="s">
        <v>137</v>
      </c>
      <c r="F270" s="23" t="s">
        <v>305</v>
      </c>
      <c r="G270" s="23" t="s">
        <v>306</v>
      </c>
      <c r="H270" s="22">
        <v>3780</v>
      </c>
      <c r="I270" s="22">
        <v>3780</v>
      </c>
      <c r="J270" s="22">
        <v>945</v>
      </c>
      <c r="K270" s="22"/>
      <c r="L270" s="22">
        <v>2835</v>
      </c>
      <c r="M270" s="22"/>
      <c r="N270" s="22"/>
      <c r="O270" s="22"/>
      <c r="P270" s="22"/>
      <c r="Q270" s="22"/>
      <c r="R270" s="22"/>
      <c r="S270" s="22"/>
      <c r="T270" s="22"/>
      <c r="U270" s="22"/>
      <c r="V270" s="22"/>
      <c r="W270" s="22"/>
    </row>
    <row r="271" ht="31.4" customHeight="1" spans="1:23">
      <c r="A271" s="116" t="s">
        <v>57</v>
      </c>
      <c r="B271" s="109" t="s">
        <v>434</v>
      </c>
      <c r="C271" s="23" t="s">
        <v>304</v>
      </c>
      <c r="D271" s="23" t="s">
        <v>187</v>
      </c>
      <c r="E271" s="23" t="s">
        <v>188</v>
      </c>
      <c r="F271" s="23" t="s">
        <v>307</v>
      </c>
      <c r="G271" s="23" t="s">
        <v>308</v>
      </c>
      <c r="H271" s="22">
        <v>16250</v>
      </c>
      <c r="I271" s="22">
        <v>16250</v>
      </c>
      <c r="J271" s="22"/>
      <c r="K271" s="22"/>
      <c r="L271" s="22">
        <v>16250</v>
      </c>
      <c r="M271" s="22"/>
      <c r="N271" s="22"/>
      <c r="O271" s="22"/>
      <c r="P271" s="22"/>
      <c r="Q271" s="22"/>
      <c r="R271" s="22"/>
      <c r="S271" s="22"/>
      <c r="T271" s="22"/>
      <c r="U271" s="22"/>
      <c r="V271" s="22"/>
      <c r="W271" s="22"/>
    </row>
    <row r="272" ht="31.4" customHeight="1" spans="1:23">
      <c r="A272" s="116" t="s">
        <v>57</v>
      </c>
      <c r="B272" s="109" t="s">
        <v>434</v>
      </c>
      <c r="C272" s="23" t="s">
        <v>304</v>
      </c>
      <c r="D272" s="23" t="s">
        <v>187</v>
      </c>
      <c r="E272" s="23" t="s">
        <v>188</v>
      </c>
      <c r="F272" s="23" t="s">
        <v>425</v>
      </c>
      <c r="G272" s="23" t="s">
        <v>426</v>
      </c>
      <c r="H272" s="22">
        <v>8000</v>
      </c>
      <c r="I272" s="22">
        <v>8000</v>
      </c>
      <c r="J272" s="22"/>
      <c r="K272" s="22"/>
      <c r="L272" s="22">
        <v>8000</v>
      </c>
      <c r="M272" s="22"/>
      <c r="N272" s="22"/>
      <c r="O272" s="22"/>
      <c r="P272" s="22"/>
      <c r="Q272" s="22"/>
      <c r="R272" s="22"/>
      <c r="S272" s="22"/>
      <c r="T272" s="22"/>
      <c r="U272" s="22"/>
      <c r="V272" s="22"/>
      <c r="W272" s="22"/>
    </row>
    <row r="273" ht="31.4" customHeight="1" spans="1:23">
      <c r="A273" s="116" t="s">
        <v>57</v>
      </c>
      <c r="B273" s="109" t="s">
        <v>434</v>
      </c>
      <c r="C273" s="23" t="s">
        <v>304</v>
      </c>
      <c r="D273" s="23" t="s">
        <v>187</v>
      </c>
      <c r="E273" s="23" t="s">
        <v>188</v>
      </c>
      <c r="F273" s="23" t="s">
        <v>313</v>
      </c>
      <c r="G273" s="23" t="s">
        <v>314</v>
      </c>
      <c r="H273" s="22">
        <v>3600</v>
      </c>
      <c r="I273" s="22">
        <v>3600</v>
      </c>
      <c r="J273" s="22">
        <v>900</v>
      </c>
      <c r="K273" s="22"/>
      <c r="L273" s="22">
        <v>2700</v>
      </c>
      <c r="M273" s="22"/>
      <c r="N273" s="22"/>
      <c r="O273" s="22"/>
      <c r="P273" s="22"/>
      <c r="Q273" s="22"/>
      <c r="R273" s="22"/>
      <c r="S273" s="22"/>
      <c r="T273" s="22"/>
      <c r="U273" s="22"/>
      <c r="V273" s="22"/>
      <c r="W273" s="22"/>
    </row>
    <row r="274" ht="31.4" customHeight="1" spans="1:23">
      <c r="A274" s="116" t="s">
        <v>57</v>
      </c>
      <c r="B274" s="109" t="s">
        <v>434</v>
      </c>
      <c r="C274" s="23" t="s">
        <v>304</v>
      </c>
      <c r="D274" s="23" t="s">
        <v>187</v>
      </c>
      <c r="E274" s="23" t="s">
        <v>188</v>
      </c>
      <c r="F274" s="23" t="s">
        <v>394</v>
      </c>
      <c r="G274" s="23" t="s">
        <v>395</v>
      </c>
      <c r="H274" s="22">
        <v>4250</v>
      </c>
      <c r="I274" s="22">
        <v>4250</v>
      </c>
      <c r="J274" s="22">
        <v>1062.5</v>
      </c>
      <c r="K274" s="22"/>
      <c r="L274" s="22">
        <v>3187.5</v>
      </c>
      <c r="M274" s="22"/>
      <c r="N274" s="22"/>
      <c r="O274" s="22"/>
      <c r="P274" s="22"/>
      <c r="Q274" s="22"/>
      <c r="R274" s="22"/>
      <c r="S274" s="22"/>
      <c r="T274" s="22"/>
      <c r="U274" s="22"/>
      <c r="V274" s="22"/>
      <c r="W274" s="22"/>
    </row>
    <row r="275" ht="31.4" customHeight="1" spans="1:23">
      <c r="A275" s="116" t="s">
        <v>57</v>
      </c>
      <c r="B275" s="109" t="s">
        <v>434</v>
      </c>
      <c r="C275" s="23" t="s">
        <v>304</v>
      </c>
      <c r="D275" s="23" t="s">
        <v>187</v>
      </c>
      <c r="E275" s="23" t="s">
        <v>188</v>
      </c>
      <c r="F275" s="23" t="s">
        <v>315</v>
      </c>
      <c r="G275" s="23" t="s">
        <v>316</v>
      </c>
      <c r="H275" s="22">
        <v>8500</v>
      </c>
      <c r="I275" s="22">
        <v>8500</v>
      </c>
      <c r="J275" s="22">
        <v>2125</v>
      </c>
      <c r="K275" s="22"/>
      <c r="L275" s="22">
        <v>6375</v>
      </c>
      <c r="M275" s="22"/>
      <c r="N275" s="22"/>
      <c r="O275" s="22"/>
      <c r="P275" s="22"/>
      <c r="Q275" s="22"/>
      <c r="R275" s="22"/>
      <c r="S275" s="22"/>
      <c r="T275" s="22"/>
      <c r="U275" s="22"/>
      <c r="V275" s="22"/>
      <c r="W275" s="22"/>
    </row>
    <row r="276" ht="31.4" customHeight="1" spans="1:23">
      <c r="A276" s="116" t="s">
        <v>57</v>
      </c>
      <c r="B276" s="109" t="s">
        <v>434</v>
      </c>
      <c r="C276" s="23" t="s">
        <v>304</v>
      </c>
      <c r="D276" s="23" t="s">
        <v>187</v>
      </c>
      <c r="E276" s="23" t="s">
        <v>188</v>
      </c>
      <c r="F276" s="23" t="s">
        <v>319</v>
      </c>
      <c r="G276" s="23" t="s">
        <v>320</v>
      </c>
      <c r="H276" s="22">
        <v>4600</v>
      </c>
      <c r="I276" s="22">
        <v>4600</v>
      </c>
      <c r="J276" s="22">
        <v>1150</v>
      </c>
      <c r="K276" s="22"/>
      <c r="L276" s="22">
        <v>3450</v>
      </c>
      <c r="M276" s="22"/>
      <c r="N276" s="22"/>
      <c r="O276" s="22"/>
      <c r="P276" s="22"/>
      <c r="Q276" s="22"/>
      <c r="R276" s="22"/>
      <c r="S276" s="22"/>
      <c r="T276" s="22"/>
      <c r="U276" s="22"/>
      <c r="V276" s="22"/>
      <c r="W276" s="22"/>
    </row>
    <row r="277" ht="31.4" customHeight="1" spans="1:23">
      <c r="A277" s="116" t="s">
        <v>57</v>
      </c>
      <c r="B277" s="109" t="s">
        <v>434</v>
      </c>
      <c r="C277" s="23" t="s">
        <v>304</v>
      </c>
      <c r="D277" s="23" t="s">
        <v>187</v>
      </c>
      <c r="E277" s="23" t="s">
        <v>188</v>
      </c>
      <c r="F277" s="23" t="s">
        <v>321</v>
      </c>
      <c r="G277" s="23" t="s">
        <v>322</v>
      </c>
      <c r="H277" s="22">
        <v>41470.98</v>
      </c>
      <c r="I277" s="22">
        <v>41470.98</v>
      </c>
      <c r="J277" s="22">
        <v>10367.75</v>
      </c>
      <c r="K277" s="22"/>
      <c r="L277" s="22">
        <v>31103.23</v>
      </c>
      <c r="M277" s="22"/>
      <c r="N277" s="22"/>
      <c r="O277" s="22"/>
      <c r="P277" s="22"/>
      <c r="Q277" s="22"/>
      <c r="R277" s="22"/>
      <c r="S277" s="22"/>
      <c r="T277" s="22"/>
      <c r="U277" s="22"/>
      <c r="V277" s="22"/>
      <c r="W277" s="22"/>
    </row>
    <row r="278" ht="31.4" customHeight="1" spans="1:23">
      <c r="A278" s="116" t="s">
        <v>57</v>
      </c>
      <c r="B278" s="109" t="s">
        <v>434</v>
      </c>
      <c r="C278" s="23" t="s">
        <v>304</v>
      </c>
      <c r="D278" s="23" t="s">
        <v>187</v>
      </c>
      <c r="E278" s="23" t="s">
        <v>188</v>
      </c>
      <c r="F278" s="23" t="s">
        <v>305</v>
      </c>
      <c r="G278" s="23" t="s">
        <v>306</v>
      </c>
      <c r="H278" s="22">
        <v>13681.25</v>
      </c>
      <c r="I278" s="22">
        <v>13681.25</v>
      </c>
      <c r="J278" s="22">
        <v>3420.31</v>
      </c>
      <c r="K278" s="22"/>
      <c r="L278" s="22">
        <v>10260.94</v>
      </c>
      <c r="M278" s="22"/>
      <c r="N278" s="22"/>
      <c r="O278" s="22"/>
      <c r="P278" s="22"/>
      <c r="Q278" s="22"/>
      <c r="R278" s="22"/>
      <c r="S278" s="22"/>
      <c r="T278" s="22"/>
      <c r="U278" s="22"/>
      <c r="V278" s="22"/>
      <c r="W278" s="22"/>
    </row>
    <row r="279" ht="31.4" customHeight="1" spans="1:23">
      <c r="A279" s="115" t="s">
        <v>59</v>
      </c>
      <c r="B279" s="23"/>
      <c r="C279" s="23"/>
      <c r="D279" s="23"/>
      <c r="E279" s="23"/>
      <c r="F279" s="23"/>
      <c r="G279" s="23"/>
      <c r="H279" s="22">
        <v>15863213.59</v>
      </c>
      <c r="I279" s="22">
        <v>3933113.59</v>
      </c>
      <c r="J279" s="22">
        <v>983278.4</v>
      </c>
      <c r="K279" s="22"/>
      <c r="L279" s="22">
        <v>2949835.19</v>
      </c>
      <c r="M279" s="22"/>
      <c r="N279" s="22"/>
      <c r="O279" s="22"/>
      <c r="P279" s="22"/>
      <c r="Q279" s="22"/>
      <c r="R279" s="22">
        <v>11930100</v>
      </c>
      <c r="S279" s="22">
        <v>2780000</v>
      </c>
      <c r="T279" s="22"/>
      <c r="U279" s="22"/>
      <c r="V279" s="22"/>
      <c r="W279" s="22">
        <v>9150100</v>
      </c>
    </row>
    <row r="280" ht="31.4" customHeight="1" spans="1:23">
      <c r="A280" s="116" t="s">
        <v>59</v>
      </c>
      <c r="B280" s="109" t="s">
        <v>435</v>
      </c>
      <c r="C280" s="23" t="s">
        <v>332</v>
      </c>
      <c r="D280" s="23" t="s">
        <v>187</v>
      </c>
      <c r="E280" s="23" t="s">
        <v>188</v>
      </c>
      <c r="F280" s="23" t="s">
        <v>274</v>
      </c>
      <c r="G280" s="23" t="s">
        <v>275</v>
      </c>
      <c r="H280" s="22">
        <v>2898744</v>
      </c>
      <c r="I280" s="22">
        <v>2898744</v>
      </c>
      <c r="J280" s="22">
        <v>724686</v>
      </c>
      <c r="K280" s="22"/>
      <c r="L280" s="22">
        <v>2174058</v>
      </c>
      <c r="M280" s="22"/>
      <c r="N280" s="22"/>
      <c r="O280" s="22"/>
      <c r="P280" s="22"/>
      <c r="Q280" s="22"/>
      <c r="R280" s="22"/>
      <c r="S280" s="22"/>
      <c r="T280" s="22"/>
      <c r="U280" s="22"/>
      <c r="V280" s="22"/>
      <c r="W280" s="22"/>
    </row>
    <row r="281" ht="31.4" customHeight="1" spans="1:23">
      <c r="A281" s="116" t="s">
        <v>59</v>
      </c>
      <c r="B281" s="109" t="s">
        <v>435</v>
      </c>
      <c r="C281" s="23" t="s">
        <v>332</v>
      </c>
      <c r="D281" s="23" t="s">
        <v>187</v>
      </c>
      <c r="E281" s="23" t="s">
        <v>188</v>
      </c>
      <c r="F281" s="23" t="s">
        <v>276</v>
      </c>
      <c r="G281" s="23" t="s">
        <v>277</v>
      </c>
      <c r="H281" s="22">
        <v>1092</v>
      </c>
      <c r="I281" s="22">
        <v>1092</v>
      </c>
      <c r="J281" s="22">
        <v>273</v>
      </c>
      <c r="K281" s="22"/>
      <c r="L281" s="22">
        <v>819</v>
      </c>
      <c r="M281" s="22"/>
      <c r="N281" s="22"/>
      <c r="O281" s="22"/>
      <c r="P281" s="22"/>
      <c r="Q281" s="22"/>
      <c r="R281" s="22"/>
      <c r="S281" s="22"/>
      <c r="T281" s="22"/>
      <c r="U281" s="22"/>
      <c r="V281" s="22"/>
      <c r="W281" s="22"/>
    </row>
    <row r="282" ht="31.4" customHeight="1" spans="1:23">
      <c r="A282" s="116" t="s">
        <v>59</v>
      </c>
      <c r="B282" s="109" t="s">
        <v>435</v>
      </c>
      <c r="C282" s="23" t="s">
        <v>332</v>
      </c>
      <c r="D282" s="23" t="s">
        <v>187</v>
      </c>
      <c r="E282" s="23" t="s">
        <v>188</v>
      </c>
      <c r="F282" s="23" t="s">
        <v>278</v>
      </c>
      <c r="G282" s="23" t="s">
        <v>279</v>
      </c>
      <c r="H282" s="22">
        <v>241562</v>
      </c>
      <c r="I282" s="22">
        <v>241562</v>
      </c>
      <c r="J282" s="22">
        <v>60390.5</v>
      </c>
      <c r="K282" s="22"/>
      <c r="L282" s="22">
        <v>181171.5</v>
      </c>
      <c r="M282" s="22"/>
      <c r="N282" s="22"/>
      <c r="O282" s="22"/>
      <c r="P282" s="22"/>
      <c r="Q282" s="22"/>
      <c r="R282" s="22"/>
      <c r="S282" s="22"/>
      <c r="T282" s="22"/>
      <c r="U282" s="22"/>
      <c r="V282" s="22"/>
      <c r="W282" s="22"/>
    </row>
    <row r="283" ht="31.4" customHeight="1" spans="1:23">
      <c r="A283" s="116" t="s">
        <v>59</v>
      </c>
      <c r="B283" s="109" t="s">
        <v>435</v>
      </c>
      <c r="C283" s="23" t="s">
        <v>332</v>
      </c>
      <c r="D283" s="23" t="s">
        <v>187</v>
      </c>
      <c r="E283" s="23" t="s">
        <v>188</v>
      </c>
      <c r="F283" s="23" t="s">
        <v>333</v>
      </c>
      <c r="G283" s="23" t="s">
        <v>334</v>
      </c>
      <c r="H283" s="22">
        <v>4866488</v>
      </c>
      <c r="I283" s="22">
        <v>597168</v>
      </c>
      <c r="J283" s="22">
        <v>149292</v>
      </c>
      <c r="K283" s="22"/>
      <c r="L283" s="22">
        <v>447876</v>
      </c>
      <c r="M283" s="22"/>
      <c r="N283" s="22"/>
      <c r="O283" s="22"/>
      <c r="P283" s="22"/>
      <c r="Q283" s="22"/>
      <c r="R283" s="22">
        <v>4269320</v>
      </c>
      <c r="S283" s="22"/>
      <c r="T283" s="22"/>
      <c r="U283" s="22"/>
      <c r="V283" s="22"/>
      <c r="W283" s="22">
        <v>4269320</v>
      </c>
    </row>
    <row r="284" ht="31.4" customHeight="1" spans="1:23">
      <c r="A284" s="116" t="s">
        <v>59</v>
      </c>
      <c r="B284" s="109" t="s">
        <v>436</v>
      </c>
      <c r="C284" s="23" t="s">
        <v>281</v>
      </c>
      <c r="D284" s="23" t="s">
        <v>138</v>
      </c>
      <c r="E284" s="23" t="s">
        <v>139</v>
      </c>
      <c r="F284" s="23" t="s">
        <v>282</v>
      </c>
      <c r="G284" s="23" t="s">
        <v>283</v>
      </c>
      <c r="H284" s="22">
        <v>1237700</v>
      </c>
      <c r="I284" s="22"/>
      <c r="J284" s="22"/>
      <c r="K284" s="22"/>
      <c r="L284" s="22"/>
      <c r="M284" s="22"/>
      <c r="N284" s="22"/>
      <c r="O284" s="22"/>
      <c r="P284" s="22"/>
      <c r="Q284" s="22"/>
      <c r="R284" s="22">
        <v>1237700</v>
      </c>
      <c r="S284" s="22"/>
      <c r="T284" s="22"/>
      <c r="U284" s="22"/>
      <c r="V284" s="22"/>
      <c r="W284" s="22">
        <v>1237700</v>
      </c>
    </row>
    <row r="285" ht="31.4" customHeight="1" spans="1:23">
      <c r="A285" s="116" t="s">
        <v>59</v>
      </c>
      <c r="B285" s="109" t="s">
        <v>436</v>
      </c>
      <c r="C285" s="23" t="s">
        <v>281</v>
      </c>
      <c r="D285" s="23" t="s">
        <v>146</v>
      </c>
      <c r="E285" s="23" t="s">
        <v>145</v>
      </c>
      <c r="F285" s="23" t="s">
        <v>284</v>
      </c>
      <c r="G285" s="23" t="s">
        <v>285</v>
      </c>
      <c r="H285" s="22">
        <v>77074.95</v>
      </c>
      <c r="I285" s="22">
        <v>7474.95</v>
      </c>
      <c r="J285" s="22">
        <v>1868.74</v>
      </c>
      <c r="K285" s="22"/>
      <c r="L285" s="22">
        <v>5606.21</v>
      </c>
      <c r="M285" s="22"/>
      <c r="N285" s="22"/>
      <c r="O285" s="22"/>
      <c r="P285" s="22"/>
      <c r="Q285" s="22"/>
      <c r="R285" s="22">
        <v>69600</v>
      </c>
      <c r="S285" s="22"/>
      <c r="T285" s="22"/>
      <c r="U285" s="22"/>
      <c r="V285" s="22"/>
      <c r="W285" s="22">
        <v>69600</v>
      </c>
    </row>
    <row r="286" ht="31.4" customHeight="1" spans="1:23">
      <c r="A286" s="116" t="s">
        <v>59</v>
      </c>
      <c r="B286" s="109" t="s">
        <v>436</v>
      </c>
      <c r="C286" s="23" t="s">
        <v>281</v>
      </c>
      <c r="D286" s="23" t="s">
        <v>153</v>
      </c>
      <c r="E286" s="23" t="s">
        <v>154</v>
      </c>
      <c r="F286" s="23" t="s">
        <v>286</v>
      </c>
      <c r="G286" s="23" t="s">
        <v>287</v>
      </c>
      <c r="H286" s="22">
        <v>773600</v>
      </c>
      <c r="I286" s="22"/>
      <c r="J286" s="22"/>
      <c r="K286" s="22"/>
      <c r="L286" s="22"/>
      <c r="M286" s="22"/>
      <c r="N286" s="22"/>
      <c r="O286" s="22"/>
      <c r="P286" s="22"/>
      <c r="Q286" s="22"/>
      <c r="R286" s="22">
        <v>773600</v>
      </c>
      <c r="S286" s="22"/>
      <c r="T286" s="22"/>
      <c r="U286" s="22"/>
      <c r="V286" s="22"/>
      <c r="W286" s="22">
        <v>773600</v>
      </c>
    </row>
    <row r="287" ht="31.4" customHeight="1" spans="1:23">
      <c r="A287" s="116" t="s">
        <v>59</v>
      </c>
      <c r="B287" s="109" t="s">
        <v>436</v>
      </c>
      <c r="C287" s="23" t="s">
        <v>281</v>
      </c>
      <c r="D287" s="23" t="s">
        <v>153</v>
      </c>
      <c r="E287" s="23" t="s">
        <v>154</v>
      </c>
      <c r="F287" s="23" t="s">
        <v>288</v>
      </c>
      <c r="G287" s="23" t="s">
        <v>289</v>
      </c>
      <c r="H287" s="22">
        <v>230000</v>
      </c>
      <c r="I287" s="22"/>
      <c r="J287" s="22"/>
      <c r="K287" s="22"/>
      <c r="L287" s="22"/>
      <c r="M287" s="22"/>
      <c r="N287" s="22"/>
      <c r="O287" s="22"/>
      <c r="P287" s="22"/>
      <c r="Q287" s="22"/>
      <c r="R287" s="22">
        <v>230000</v>
      </c>
      <c r="S287" s="22"/>
      <c r="T287" s="22"/>
      <c r="U287" s="22"/>
      <c r="V287" s="22"/>
      <c r="W287" s="22">
        <v>230000</v>
      </c>
    </row>
    <row r="288" ht="31.4" customHeight="1" spans="1:23">
      <c r="A288" s="116" t="s">
        <v>59</v>
      </c>
      <c r="B288" s="109" t="s">
        <v>436</v>
      </c>
      <c r="C288" s="23" t="s">
        <v>281</v>
      </c>
      <c r="D288" s="23" t="s">
        <v>155</v>
      </c>
      <c r="E288" s="23" t="s">
        <v>156</v>
      </c>
      <c r="F288" s="23" t="s">
        <v>290</v>
      </c>
      <c r="G288" s="23" t="s">
        <v>291</v>
      </c>
      <c r="H288" s="22">
        <v>386800</v>
      </c>
      <c r="I288" s="22"/>
      <c r="J288" s="22"/>
      <c r="K288" s="22"/>
      <c r="L288" s="22"/>
      <c r="M288" s="22"/>
      <c r="N288" s="22"/>
      <c r="O288" s="22"/>
      <c r="P288" s="22"/>
      <c r="Q288" s="22"/>
      <c r="R288" s="22">
        <v>386800</v>
      </c>
      <c r="S288" s="22"/>
      <c r="T288" s="22"/>
      <c r="U288" s="22"/>
      <c r="V288" s="22"/>
      <c r="W288" s="22">
        <v>386800</v>
      </c>
    </row>
    <row r="289" ht="31.4" customHeight="1" spans="1:23">
      <c r="A289" s="116" t="s">
        <v>59</v>
      </c>
      <c r="B289" s="109" t="s">
        <v>436</v>
      </c>
      <c r="C289" s="23" t="s">
        <v>281</v>
      </c>
      <c r="D289" s="23" t="s">
        <v>157</v>
      </c>
      <c r="E289" s="23" t="s">
        <v>158</v>
      </c>
      <c r="F289" s="23" t="s">
        <v>284</v>
      </c>
      <c r="G289" s="23" t="s">
        <v>285</v>
      </c>
      <c r="H289" s="22">
        <v>48000</v>
      </c>
      <c r="I289" s="22"/>
      <c r="J289" s="22"/>
      <c r="K289" s="22"/>
      <c r="L289" s="22"/>
      <c r="M289" s="22"/>
      <c r="N289" s="22"/>
      <c r="O289" s="22"/>
      <c r="P289" s="22"/>
      <c r="Q289" s="22"/>
      <c r="R289" s="22">
        <v>48000</v>
      </c>
      <c r="S289" s="22"/>
      <c r="T289" s="22"/>
      <c r="U289" s="22"/>
      <c r="V289" s="22"/>
      <c r="W289" s="22">
        <v>48000</v>
      </c>
    </row>
    <row r="290" ht="31.4" customHeight="1" spans="1:23">
      <c r="A290" s="116" t="s">
        <v>59</v>
      </c>
      <c r="B290" s="109" t="s">
        <v>437</v>
      </c>
      <c r="C290" s="23" t="s">
        <v>438</v>
      </c>
      <c r="D290" s="23" t="s">
        <v>140</v>
      </c>
      <c r="E290" s="23" t="s">
        <v>141</v>
      </c>
      <c r="F290" s="23" t="s">
        <v>439</v>
      </c>
      <c r="G290" s="23" t="s">
        <v>440</v>
      </c>
      <c r="H290" s="22">
        <v>618800</v>
      </c>
      <c r="I290" s="22"/>
      <c r="J290" s="22"/>
      <c r="K290" s="22"/>
      <c r="L290" s="22"/>
      <c r="M290" s="22"/>
      <c r="N290" s="22"/>
      <c r="O290" s="22"/>
      <c r="P290" s="22"/>
      <c r="Q290" s="22"/>
      <c r="R290" s="22">
        <v>618800</v>
      </c>
      <c r="S290" s="22"/>
      <c r="T290" s="22"/>
      <c r="U290" s="22"/>
      <c r="V290" s="22"/>
      <c r="W290" s="22">
        <v>618800</v>
      </c>
    </row>
    <row r="291" ht="31.4" customHeight="1" spans="1:23">
      <c r="A291" s="116" t="s">
        <v>59</v>
      </c>
      <c r="B291" s="109" t="s">
        <v>441</v>
      </c>
      <c r="C291" s="23" t="s">
        <v>218</v>
      </c>
      <c r="D291" s="23" t="s">
        <v>217</v>
      </c>
      <c r="E291" s="23" t="s">
        <v>218</v>
      </c>
      <c r="F291" s="23" t="s">
        <v>293</v>
      </c>
      <c r="G291" s="23" t="s">
        <v>218</v>
      </c>
      <c r="H291" s="22">
        <v>930000</v>
      </c>
      <c r="I291" s="22"/>
      <c r="J291" s="22"/>
      <c r="K291" s="22"/>
      <c r="L291" s="22"/>
      <c r="M291" s="22"/>
      <c r="N291" s="22"/>
      <c r="O291" s="22"/>
      <c r="P291" s="22"/>
      <c r="Q291" s="22"/>
      <c r="R291" s="22">
        <v>930000</v>
      </c>
      <c r="S291" s="22"/>
      <c r="T291" s="22"/>
      <c r="U291" s="22"/>
      <c r="V291" s="22"/>
      <c r="W291" s="22">
        <v>930000</v>
      </c>
    </row>
    <row r="292" ht="31.4" customHeight="1" spans="1:23">
      <c r="A292" s="116" t="s">
        <v>59</v>
      </c>
      <c r="B292" s="109" t="s">
        <v>442</v>
      </c>
      <c r="C292" s="23" t="s">
        <v>443</v>
      </c>
      <c r="D292" s="23" t="s">
        <v>187</v>
      </c>
      <c r="E292" s="23" t="s">
        <v>188</v>
      </c>
      <c r="F292" s="23" t="s">
        <v>444</v>
      </c>
      <c r="G292" s="23" t="s">
        <v>445</v>
      </c>
      <c r="H292" s="22">
        <v>20000</v>
      </c>
      <c r="I292" s="22"/>
      <c r="J292" s="22"/>
      <c r="K292" s="22"/>
      <c r="L292" s="22"/>
      <c r="M292" s="22"/>
      <c r="N292" s="22"/>
      <c r="O292" s="22"/>
      <c r="P292" s="22"/>
      <c r="Q292" s="22"/>
      <c r="R292" s="22">
        <v>20000</v>
      </c>
      <c r="S292" s="22"/>
      <c r="T292" s="22"/>
      <c r="U292" s="22"/>
      <c r="V292" s="22"/>
      <c r="W292" s="22">
        <v>20000</v>
      </c>
    </row>
    <row r="293" ht="31.4" customHeight="1" spans="1:23">
      <c r="A293" s="116" t="s">
        <v>59</v>
      </c>
      <c r="B293" s="109" t="s">
        <v>446</v>
      </c>
      <c r="C293" s="23" t="s">
        <v>295</v>
      </c>
      <c r="D293" s="23" t="s">
        <v>187</v>
      </c>
      <c r="E293" s="23" t="s">
        <v>188</v>
      </c>
      <c r="F293" s="23" t="s">
        <v>296</v>
      </c>
      <c r="G293" s="23" t="s">
        <v>297</v>
      </c>
      <c r="H293" s="22">
        <v>148500</v>
      </c>
      <c r="I293" s="22"/>
      <c r="J293" s="22"/>
      <c r="K293" s="22"/>
      <c r="L293" s="22"/>
      <c r="M293" s="22"/>
      <c r="N293" s="22"/>
      <c r="O293" s="22"/>
      <c r="P293" s="22"/>
      <c r="Q293" s="22"/>
      <c r="R293" s="22">
        <v>148500</v>
      </c>
      <c r="S293" s="22">
        <v>148500</v>
      </c>
      <c r="T293" s="22"/>
      <c r="U293" s="22"/>
      <c r="V293" s="22"/>
      <c r="W293" s="22"/>
    </row>
    <row r="294" ht="31.4" customHeight="1" spans="1:23">
      <c r="A294" s="116" t="s">
        <v>59</v>
      </c>
      <c r="B294" s="109" t="s">
        <v>447</v>
      </c>
      <c r="C294" s="23" t="s">
        <v>248</v>
      </c>
      <c r="D294" s="23" t="s">
        <v>187</v>
      </c>
      <c r="E294" s="23" t="s">
        <v>188</v>
      </c>
      <c r="F294" s="23" t="s">
        <v>299</v>
      </c>
      <c r="G294" s="23" t="s">
        <v>248</v>
      </c>
      <c r="H294" s="22">
        <v>4960</v>
      </c>
      <c r="I294" s="22"/>
      <c r="J294" s="22"/>
      <c r="K294" s="22"/>
      <c r="L294" s="22"/>
      <c r="M294" s="22"/>
      <c r="N294" s="22"/>
      <c r="O294" s="22"/>
      <c r="P294" s="22"/>
      <c r="Q294" s="22"/>
      <c r="R294" s="22">
        <v>4960</v>
      </c>
      <c r="S294" s="22">
        <v>4960</v>
      </c>
      <c r="T294" s="22"/>
      <c r="U294" s="22"/>
      <c r="V294" s="22"/>
      <c r="W294" s="22"/>
    </row>
    <row r="295" ht="31.4" customHeight="1" spans="1:23">
      <c r="A295" s="116" t="s">
        <v>59</v>
      </c>
      <c r="B295" s="109" t="s">
        <v>448</v>
      </c>
      <c r="C295" s="23" t="s">
        <v>301</v>
      </c>
      <c r="D295" s="23" t="s">
        <v>187</v>
      </c>
      <c r="E295" s="23" t="s">
        <v>188</v>
      </c>
      <c r="F295" s="23" t="s">
        <v>302</v>
      </c>
      <c r="G295" s="23" t="s">
        <v>301</v>
      </c>
      <c r="H295" s="22">
        <v>74771.32</v>
      </c>
      <c r="I295" s="22">
        <v>74771.32</v>
      </c>
      <c r="J295" s="22">
        <v>18692.83</v>
      </c>
      <c r="K295" s="22"/>
      <c r="L295" s="22">
        <v>56078.49</v>
      </c>
      <c r="M295" s="22"/>
      <c r="N295" s="22"/>
      <c r="O295" s="22"/>
      <c r="P295" s="22"/>
      <c r="Q295" s="22"/>
      <c r="R295" s="22"/>
      <c r="S295" s="22"/>
      <c r="T295" s="22"/>
      <c r="U295" s="22"/>
      <c r="V295" s="22"/>
      <c r="W295" s="22"/>
    </row>
    <row r="296" ht="31.4" customHeight="1" spans="1:23">
      <c r="A296" s="116" t="s">
        <v>59</v>
      </c>
      <c r="B296" s="109" t="s">
        <v>449</v>
      </c>
      <c r="C296" s="23" t="s">
        <v>304</v>
      </c>
      <c r="D296" s="23" t="s">
        <v>136</v>
      </c>
      <c r="E296" s="23" t="s">
        <v>137</v>
      </c>
      <c r="F296" s="23" t="s">
        <v>305</v>
      </c>
      <c r="G296" s="23" t="s">
        <v>306</v>
      </c>
      <c r="H296" s="22">
        <v>37530</v>
      </c>
      <c r="I296" s="22">
        <v>37530</v>
      </c>
      <c r="J296" s="22">
        <v>9382.5</v>
      </c>
      <c r="K296" s="22"/>
      <c r="L296" s="22">
        <v>28147.5</v>
      </c>
      <c r="M296" s="22"/>
      <c r="N296" s="22"/>
      <c r="O296" s="22"/>
      <c r="P296" s="22"/>
      <c r="Q296" s="22"/>
      <c r="R296" s="22"/>
      <c r="S296" s="22"/>
      <c r="T296" s="22"/>
      <c r="U296" s="22"/>
      <c r="V296" s="22"/>
      <c r="W296" s="22"/>
    </row>
    <row r="297" ht="31.4" customHeight="1" spans="1:23">
      <c r="A297" s="116" t="s">
        <v>59</v>
      </c>
      <c r="B297" s="109" t="s">
        <v>449</v>
      </c>
      <c r="C297" s="23" t="s">
        <v>304</v>
      </c>
      <c r="D297" s="23" t="s">
        <v>187</v>
      </c>
      <c r="E297" s="23" t="s">
        <v>188</v>
      </c>
      <c r="F297" s="23" t="s">
        <v>307</v>
      </c>
      <c r="G297" s="23" t="s">
        <v>308</v>
      </c>
      <c r="H297" s="22">
        <v>30000</v>
      </c>
      <c r="I297" s="22"/>
      <c r="J297" s="22"/>
      <c r="K297" s="22"/>
      <c r="L297" s="22"/>
      <c r="M297" s="22"/>
      <c r="N297" s="22"/>
      <c r="O297" s="22"/>
      <c r="P297" s="22"/>
      <c r="Q297" s="22"/>
      <c r="R297" s="22">
        <v>30000</v>
      </c>
      <c r="S297" s="22">
        <v>25000</v>
      </c>
      <c r="T297" s="22"/>
      <c r="U297" s="22"/>
      <c r="V297" s="22"/>
      <c r="W297" s="22">
        <v>5000</v>
      </c>
    </row>
    <row r="298" ht="31.4" customHeight="1" spans="1:23">
      <c r="A298" s="116" t="s">
        <v>59</v>
      </c>
      <c r="B298" s="109" t="s">
        <v>449</v>
      </c>
      <c r="C298" s="23" t="s">
        <v>304</v>
      </c>
      <c r="D298" s="23" t="s">
        <v>187</v>
      </c>
      <c r="E298" s="23" t="s">
        <v>188</v>
      </c>
      <c r="F298" s="23" t="s">
        <v>425</v>
      </c>
      <c r="G298" s="23" t="s">
        <v>426</v>
      </c>
      <c r="H298" s="22">
        <v>2000</v>
      </c>
      <c r="I298" s="22"/>
      <c r="J298" s="22"/>
      <c r="K298" s="22"/>
      <c r="L298" s="22"/>
      <c r="M298" s="22"/>
      <c r="N298" s="22"/>
      <c r="O298" s="22"/>
      <c r="P298" s="22"/>
      <c r="Q298" s="22"/>
      <c r="R298" s="22">
        <v>2000</v>
      </c>
      <c r="S298" s="22">
        <v>2000</v>
      </c>
      <c r="T298" s="22"/>
      <c r="U298" s="22"/>
      <c r="V298" s="22"/>
      <c r="W298" s="22"/>
    </row>
    <row r="299" ht="31.4" customHeight="1" spans="1:23">
      <c r="A299" s="116" t="s">
        <v>59</v>
      </c>
      <c r="B299" s="109" t="s">
        <v>449</v>
      </c>
      <c r="C299" s="23" t="s">
        <v>304</v>
      </c>
      <c r="D299" s="23" t="s">
        <v>187</v>
      </c>
      <c r="E299" s="23" t="s">
        <v>188</v>
      </c>
      <c r="F299" s="23" t="s">
        <v>450</v>
      </c>
      <c r="G299" s="23" t="s">
        <v>451</v>
      </c>
      <c r="H299" s="22">
        <v>8500</v>
      </c>
      <c r="I299" s="22"/>
      <c r="J299" s="22"/>
      <c r="K299" s="22"/>
      <c r="L299" s="22"/>
      <c r="M299" s="22"/>
      <c r="N299" s="22"/>
      <c r="O299" s="22"/>
      <c r="P299" s="22"/>
      <c r="Q299" s="22"/>
      <c r="R299" s="22">
        <v>8500</v>
      </c>
      <c r="S299" s="22">
        <v>8500</v>
      </c>
      <c r="T299" s="22"/>
      <c r="U299" s="22"/>
      <c r="V299" s="22"/>
      <c r="W299" s="22"/>
    </row>
    <row r="300" ht="31.4" customHeight="1" spans="1:23">
      <c r="A300" s="116" t="s">
        <v>59</v>
      </c>
      <c r="B300" s="109" t="s">
        <v>449</v>
      </c>
      <c r="C300" s="23" t="s">
        <v>304</v>
      </c>
      <c r="D300" s="23" t="s">
        <v>187</v>
      </c>
      <c r="E300" s="23" t="s">
        <v>188</v>
      </c>
      <c r="F300" s="23" t="s">
        <v>309</v>
      </c>
      <c r="G300" s="23" t="s">
        <v>310</v>
      </c>
      <c r="H300" s="22">
        <v>75000</v>
      </c>
      <c r="I300" s="22"/>
      <c r="J300" s="22"/>
      <c r="K300" s="22"/>
      <c r="L300" s="22"/>
      <c r="M300" s="22"/>
      <c r="N300" s="22"/>
      <c r="O300" s="22"/>
      <c r="P300" s="22"/>
      <c r="Q300" s="22"/>
      <c r="R300" s="22">
        <v>75000</v>
      </c>
      <c r="S300" s="22">
        <v>65000</v>
      </c>
      <c r="T300" s="22"/>
      <c r="U300" s="22"/>
      <c r="V300" s="22"/>
      <c r="W300" s="22">
        <v>10000</v>
      </c>
    </row>
    <row r="301" ht="31.4" customHeight="1" spans="1:23">
      <c r="A301" s="116" t="s">
        <v>59</v>
      </c>
      <c r="B301" s="109" t="s">
        <v>449</v>
      </c>
      <c r="C301" s="23" t="s">
        <v>304</v>
      </c>
      <c r="D301" s="23" t="s">
        <v>187</v>
      </c>
      <c r="E301" s="23" t="s">
        <v>188</v>
      </c>
      <c r="F301" s="23" t="s">
        <v>311</v>
      </c>
      <c r="G301" s="23" t="s">
        <v>312</v>
      </c>
      <c r="H301" s="22">
        <v>120000</v>
      </c>
      <c r="I301" s="22"/>
      <c r="J301" s="22"/>
      <c r="K301" s="22"/>
      <c r="L301" s="22"/>
      <c r="M301" s="22"/>
      <c r="N301" s="22"/>
      <c r="O301" s="22"/>
      <c r="P301" s="22"/>
      <c r="Q301" s="22"/>
      <c r="R301" s="22">
        <v>120000</v>
      </c>
      <c r="S301" s="22">
        <v>90000</v>
      </c>
      <c r="T301" s="22"/>
      <c r="U301" s="22"/>
      <c r="V301" s="22"/>
      <c r="W301" s="22">
        <v>30000</v>
      </c>
    </row>
    <row r="302" ht="31.4" customHeight="1" spans="1:23">
      <c r="A302" s="116" t="s">
        <v>59</v>
      </c>
      <c r="B302" s="109" t="s">
        <v>449</v>
      </c>
      <c r="C302" s="23" t="s">
        <v>304</v>
      </c>
      <c r="D302" s="23" t="s">
        <v>187</v>
      </c>
      <c r="E302" s="23" t="s">
        <v>188</v>
      </c>
      <c r="F302" s="23" t="s">
        <v>313</v>
      </c>
      <c r="G302" s="23" t="s">
        <v>314</v>
      </c>
      <c r="H302" s="22">
        <v>54700</v>
      </c>
      <c r="I302" s="22"/>
      <c r="J302" s="22"/>
      <c r="K302" s="22"/>
      <c r="L302" s="22"/>
      <c r="M302" s="22"/>
      <c r="N302" s="22"/>
      <c r="O302" s="22"/>
      <c r="P302" s="22"/>
      <c r="Q302" s="22"/>
      <c r="R302" s="22">
        <v>54700</v>
      </c>
      <c r="S302" s="22">
        <v>34700</v>
      </c>
      <c r="T302" s="22"/>
      <c r="U302" s="22"/>
      <c r="V302" s="22"/>
      <c r="W302" s="22">
        <v>20000</v>
      </c>
    </row>
    <row r="303" ht="31.4" customHeight="1" spans="1:23">
      <c r="A303" s="116" t="s">
        <v>59</v>
      </c>
      <c r="B303" s="109" t="s">
        <v>449</v>
      </c>
      <c r="C303" s="23" t="s">
        <v>304</v>
      </c>
      <c r="D303" s="23" t="s">
        <v>187</v>
      </c>
      <c r="E303" s="23" t="s">
        <v>188</v>
      </c>
      <c r="F303" s="23" t="s">
        <v>452</v>
      </c>
      <c r="G303" s="23" t="s">
        <v>453</v>
      </c>
      <c r="H303" s="22">
        <v>460000</v>
      </c>
      <c r="I303" s="22"/>
      <c r="J303" s="22"/>
      <c r="K303" s="22"/>
      <c r="L303" s="22"/>
      <c r="M303" s="22"/>
      <c r="N303" s="22"/>
      <c r="O303" s="22"/>
      <c r="P303" s="22"/>
      <c r="Q303" s="22"/>
      <c r="R303" s="22">
        <v>460000</v>
      </c>
      <c r="S303" s="22">
        <v>460000</v>
      </c>
      <c r="T303" s="22"/>
      <c r="U303" s="22"/>
      <c r="V303" s="22"/>
      <c r="W303" s="22"/>
    </row>
    <row r="304" ht="31.4" customHeight="1" spans="1:23">
      <c r="A304" s="116" t="s">
        <v>59</v>
      </c>
      <c r="B304" s="109" t="s">
        <v>449</v>
      </c>
      <c r="C304" s="23" t="s">
        <v>304</v>
      </c>
      <c r="D304" s="23" t="s">
        <v>187</v>
      </c>
      <c r="E304" s="23" t="s">
        <v>188</v>
      </c>
      <c r="F304" s="23" t="s">
        <v>394</v>
      </c>
      <c r="G304" s="23" t="s">
        <v>395</v>
      </c>
      <c r="H304" s="22">
        <v>26000</v>
      </c>
      <c r="I304" s="22"/>
      <c r="J304" s="22"/>
      <c r="K304" s="22"/>
      <c r="L304" s="22"/>
      <c r="M304" s="22"/>
      <c r="N304" s="22"/>
      <c r="O304" s="22"/>
      <c r="P304" s="22"/>
      <c r="Q304" s="22"/>
      <c r="R304" s="22">
        <v>26000</v>
      </c>
      <c r="S304" s="22">
        <v>11000</v>
      </c>
      <c r="T304" s="22"/>
      <c r="U304" s="22"/>
      <c r="V304" s="22"/>
      <c r="W304" s="22">
        <v>15000</v>
      </c>
    </row>
    <row r="305" ht="31.4" customHeight="1" spans="1:23">
      <c r="A305" s="116" t="s">
        <v>59</v>
      </c>
      <c r="B305" s="109" t="s">
        <v>449</v>
      </c>
      <c r="C305" s="23" t="s">
        <v>304</v>
      </c>
      <c r="D305" s="23" t="s">
        <v>187</v>
      </c>
      <c r="E305" s="23" t="s">
        <v>188</v>
      </c>
      <c r="F305" s="23" t="s">
        <v>315</v>
      </c>
      <c r="G305" s="23" t="s">
        <v>316</v>
      </c>
      <c r="H305" s="22">
        <v>89200</v>
      </c>
      <c r="I305" s="22"/>
      <c r="J305" s="22"/>
      <c r="K305" s="22"/>
      <c r="L305" s="22"/>
      <c r="M305" s="22"/>
      <c r="N305" s="22"/>
      <c r="O305" s="22"/>
      <c r="P305" s="22"/>
      <c r="Q305" s="22"/>
      <c r="R305" s="22">
        <v>89200</v>
      </c>
      <c r="S305" s="22">
        <v>29200</v>
      </c>
      <c r="T305" s="22"/>
      <c r="U305" s="22"/>
      <c r="V305" s="22"/>
      <c r="W305" s="22">
        <v>60000</v>
      </c>
    </row>
    <row r="306" ht="31.4" customHeight="1" spans="1:23">
      <c r="A306" s="116" t="s">
        <v>59</v>
      </c>
      <c r="B306" s="109" t="s">
        <v>449</v>
      </c>
      <c r="C306" s="23" t="s">
        <v>304</v>
      </c>
      <c r="D306" s="23" t="s">
        <v>187</v>
      </c>
      <c r="E306" s="23" t="s">
        <v>188</v>
      </c>
      <c r="F306" s="23" t="s">
        <v>454</v>
      </c>
      <c r="G306" s="23" t="s">
        <v>455</v>
      </c>
      <c r="H306" s="22">
        <v>551280</v>
      </c>
      <c r="I306" s="22"/>
      <c r="J306" s="22"/>
      <c r="K306" s="22"/>
      <c r="L306" s="22"/>
      <c r="M306" s="22"/>
      <c r="N306" s="22"/>
      <c r="O306" s="22"/>
      <c r="P306" s="22"/>
      <c r="Q306" s="22"/>
      <c r="R306" s="22">
        <v>551280</v>
      </c>
      <c r="S306" s="22">
        <v>170000</v>
      </c>
      <c r="T306" s="22"/>
      <c r="U306" s="22"/>
      <c r="V306" s="22"/>
      <c r="W306" s="22">
        <v>381280</v>
      </c>
    </row>
    <row r="307" ht="31.4" customHeight="1" spans="1:23">
      <c r="A307" s="116" t="s">
        <v>59</v>
      </c>
      <c r="B307" s="109" t="s">
        <v>449</v>
      </c>
      <c r="C307" s="23" t="s">
        <v>304</v>
      </c>
      <c r="D307" s="23" t="s">
        <v>187</v>
      </c>
      <c r="E307" s="23" t="s">
        <v>188</v>
      </c>
      <c r="F307" s="23" t="s">
        <v>456</v>
      </c>
      <c r="G307" s="23" t="s">
        <v>457</v>
      </c>
      <c r="H307" s="22">
        <v>1199000</v>
      </c>
      <c r="I307" s="22"/>
      <c r="J307" s="22"/>
      <c r="K307" s="22"/>
      <c r="L307" s="22"/>
      <c r="M307" s="22"/>
      <c r="N307" s="22"/>
      <c r="O307" s="22"/>
      <c r="P307" s="22"/>
      <c r="Q307" s="22"/>
      <c r="R307" s="22">
        <v>1199000</v>
      </c>
      <c r="S307" s="22">
        <v>1184000</v>
      </c>
      <c r="T307" s="22"/>
      <c r="U307" s="22"/>
      <c r="V307" s="22"/>
      <c r="W307" s="22">
        <v>15000</v>
      </c>
    </row>
    <row r="308" ht="31.4" customHeight="1" spans="1:23">
      <c r="A308" s="116" t="s">
        <v>59</v>
      </c>
      <c r="B308" s="109" t="s">
        <v>449</v>
      </c>
      <c r="C308" s="23" t="s">
        <v>304</v>
      </c>
      <c r="D308" s="23" t="s">
        <v>187</v>
      </c>
      <c r="E308" s="23" t="s">
        <v>188</v>
      </c>
      <c r="F308" s="23" t="s">
        <v>321</v>
      </c>
      <c r="G308" s="23" t="s">
        <v>322</v>
      </c>
      <c r="H308" s="22">
        <v>189771.32</v>
      </c>
      <c r="I308" s="22">
        <v>74771.32</v>
      </c>
      <c r="J308" s="22">
        <v>18692.83</v>
      </c>
      <c r="K308" s="22"/>
      <c r="L308" s="22">
        <v>56078.49</v>
      </c>
      <c r="M308" s="22"/>
      <c r="N308" s="22"/>
      <c r="O308" s="22"/>
      <c r="P308" s="22"/>
      <c r="Q308" s="22"/>
      <c r="R308" s="22">
        <v>115000</v>
      </c>
      <c r="S308" s="22">
        <v>115000</v>
      </c>
      <c r="T308" s="22"/>
      <c r="U308" s="22"/>
      <c r="V308" s="22"/>
      <c r="W308" s="22"/>
    </row>
    <row r="309" ht="31.4" customHeight="1" spans="1:23">
      <c r="A309" s="116" t="s">
        <v>59</v>
      </c>
      <c r="B309" s="109" t="s">
        <v>449</v>
      </c>
      <c r="C309" s="23" t="s">
        <v>304</v>
      </c>
      <c r="D309" s="23" t="s">
        <v>187</v>
      </c>
      <c r="E309" s="23" t="s">
        <v>188</v>
      </c>
      <c r="F309" s="23" t="s">
        <v>458</v>
      </c>
      <c r="G309" s="23" t="s">
        <v>459</v>
      </c>
      <c r="H309" s="22">
        <v>151140</v>
      </c>
      <c r="I309" s="22"/>
      <c r="J309" s="22"/>
      <c r="K309" s="22"/>
      <c r="L309" s="22"/>
      <c r="M309" s="22"/>
      <c r="N309" s="22"/>
      <c r="O309" s="22"/>
      <c r="P309" s="22"/>
      <c r="Q309" s="22"/>
      <c r="R309" s="22">
        <v>151140</v>
      </c>
      <c r="S309" s="22">
        <v>121140</v>
      </c>
      <c r="T309" s="22"/>
      <c r="U309" s="22"/>
      <c r="V309" s="22"/>
      <c r="W309" s="22">
        <v>30000</v>
      </c>
    </row>
    <row r="310" ht="31.4" customHeight="1" spans="1:23">
      <c r="A310" s="116" t="s">
        <v>59</v>
      </c>
      <c r="B310" s="109" t="s">
        <v>449</v>
      </c>
      <c r="C310" s="23" t="s">
        <v>304</v>
      </c>
      <c r="D310" s="23" t="s">
        <v>187</v>
      </c>
      <c r="E310" s="23" t="s">
        <v>188</v>
      </c>
      <c r="F310" s="23" t="s">
        <v>305</v>
      </c>
      <c r="G310" s="23" t="s">
        <v>306</v>
      </c>
      <c r="H310" s="22">
        <v>55000</v>
      </c>
      <c r="I310" s="22"/>
      <c r="J310" s="22"/>
      <c r="K310" s="22"/>
      <c r="L310" s="22"/>
      <c r="M310" s="22"/>
      <c r="N310" s="22"/>
      <c r="O310" s="22"/>
      <c r="P310" s="22"/>
      <c r="Q310" s="22"/>
      <c r="R310" s="22">
        <v>55000</v>
      </c>
      <c r="S310" s="22">
        <v>55000</v>
      </c>
      <c r="T310" s="22"/>
      <c r="U310" s="22"/>
      <c r="V310" s="22"/>
      <c r="W310" s="22"/>
    </row>
    <row r="311" ht="31.4" customHeight="1" spans="1:23">
      <c r="A311" s="116" t="s">
        <v>59</v>
      </c>
      <c r="B311" s="109" t="s">
        <v>449</v>
      </c>
      <c r="C311" s="23" t="s">
        <v>304</v>
      </c>
      <c r="D311" s="23" t="s">
        <v>187</v>
      </c>
      <c r="E311" s="23" t="s">
        <v>188</v>
      </c>
      <c r="F311" s="23" t="s">
        <v>325</v>
      </c>
      <c r="G311" s="23" t="s">
        <v>326</v>
      </c>
      <c r="H311" s="22">
        <v>256000</v>
      </c>
      <c r="I311" s="22"/>
      <c r="J311" s="22"/>
      <c r="K311" s="22"/>
      <c r="L311" s="22"/>
      <c r="M311" s="22"/>
      <c r="N311" s="22"/>
      <c r="O311" s="22"/>
      <c r="P311" s="22"/>
      <c r="Q311" s="22"/>
      <c r="R311" s="22">
        <v>256000</v>
      </c>
      <c r="S311" s="22">
        <v>256000</v>
      </c>
      <c r="T311" s="22"/>
      <c r="U311" s="22"/>
      <c r="V311" s="22"/>
      <c r="W311" s="22"/>
    </row>
    <row r="312" ht="31.4" customHeight="1" spans="1:23">
      <c r="A312" s="115" t="s">
        <v>61</v>
      </c>
      <c r="B312" s="23"/>
      <c r="C312" s="23"/>
      <c r="D312" s="23"/>
      <c r="E312" s="23"/>
      <c r="F312" s="23"/>
      <c r="G312" s="23"/>
      <c r="H312" s="22">
        <v>7311133.67</v>
      </c>
      <c r="I312" s="22">
        <v>4731022.47</v>
      </c>
      <c r="J312" s="22">
        <v>1182755.62</v>
      </c>
      <c r="K312" s="22"/>
      <c r="L312" s="22">
        <v>3548266.85</v>
      </c>
      <c r="M312" s="22"/>
      <c r="N312" s="22"/>
      <c r="O312" s="22"/>
      <c r="P312" s="22"/>
      <c r="Q312" s="22"/>
      <c r="R312" s="22">
        <v>2580111.2</v>
      </c>
      <c r="S312" s="22">
        <v>200000</v>
      </c>
      <c r="T312" s="22"/>
      <c r="U312" s="22"/>
      <c r="V312" s="22"/>
      <c r="W312" s="22">
        <v>2380111.2</v>
      </c>
    </row>
    <row r="313" ht="31.4" customHeight="1" spans="1:23">
      <c r="A313" s="116" t="s">
        <v>61</v>
      </c>
      <c r="B313" s="109" t="s">
        <v>460</v>
      </c>
      <c r="C313" s="23" t="s">
        <v>332</v>
      </c>
      <c r="D313" s="23" t="s">
        <v>187</v>
      </c>
      <c r="E313" s="23" t="s">
        <v>188</v>
      </c>
      <c r="F313" s="23" t="s">
        <v>274</v>
      </c>
      <c r="G313" s="23" t="s">
        <v>275</v>
      </c>
      <c r="H313" s="22">
        <v>3218856</v>
      </c>
      <c r="I313" s="22">
        <v>3143856</v>
      </c>
      <c r="J313" s="22">
        <v>785964</v>
      </c>
      <c r="K313" s="22"/>
      <c r="L313" s="22">
        <v>2357892</v>
      </c>
      <c r="M313" s="22"/>
      <c r="N313" s="22"/>
      <c r="O313" s="22"/>
      <c r="P313" s="22"/>
      <c r="Q313" s="22"/>
      <c r="R313" s="22">
        <v>75000</v>
      </c>
      <c r="S313" s="22"/>
      <c r="T313" s="22"/>
      <c r="U313" s="22"/>
      <c r="V313" s="22"/>
      <c r="W313" s="22">
        <v>75000</v>
      </c>
    </row>
    <row r="314" ht="31.4" customHeight="1" spans="1:23">
      <c r="A314" s="116" t="s">
        <v>61</v>
      </c>
      <c r="B314" s="109" t="s">
        <v>460</v>
      </c>
      <c r="C314" s="23" t="s">
        <v>332</v>
      </c>
      <c r="D314" s="23" t="s">
        <v>187</v>
      </c>
      <c r="E314" s="23" t="s">
        <v>188</v>
      </c>
      <c r="F314" s="23" t="s">
        <v>276</v>
      </c>
      <c r="G314" s="23" t="s">
        <v>277</v>
      </c>
      <c r="H314" s="22">
        <v>600</v>
      </c>
      <c r="I314" s="22">
        <v>600</v>
      </c>
      <c r="J314" s="22">
        <v>150</v>
      </c>
      <c r="K314" s="22"/>
      <c r="L314" s="22">
        <v>450</v>
      </c>
      <c r="M314" s="22"/>
      <c r="N314" s="22"/>
      <c r="O314" s="22"/>
      <c r="P314" s="22"/>
      <c r="Q314" s="22"/>
      <c r="R314" s="22"/>
      <c r="S314" s="22"/>
      <c r="T314" s="22"/>
      <c r="U314" s="22"/>
      <c r="V314" s="22"/>
      <c r="W314" s="22"/>
    </row>
    <row r="315" ht="31.4" customHeight="1" spans="1:23">
      <c r="A315" s="116" t="s">
        <v>61</v>
      </c>
      <c r="B315" s="109" t="s">
        <v>460</v>
      </c>
      <c r="C315" s="23" t="s">
        <v>332</v>
      </c>
      <c r="D315" s="23" t="s">
        <v>187</v>
      </c>
      <c r="E315" s="23" t="s">
        <v>188</v>
      </c>
      <c r="F315" s="23" t="s">
        <v>278</v>
      </c>
      <c r="G315" s="23" t="s">
        <v>279</v>
      </c>
      <c r="H315" s="22">
        <v>261988</v>
      </c>
      <c r="I315" s="22">
        <v>261988</v>
      </c>
      <c r="J315" s="22">
        <v>65497</v>
      </c>
      <c r="K315" s="22"/>
      <c r="L315" s="22">
        <v>196491</v>
      </c>
      <c r="M315" s="22"/>
      <c r="N315" s="22"/>
      <c r="O315" s="22"/>
      <c r="P315" s="22"/>
      <c r="Q315" s="22"/>
      <c r="R315" s="22"/>
      <c r="S315" s="22"/>
      <c r="T315" s="22"/>
      <c r="U315" s="22"/>
      <c r="V315" s="22"/>
      <c r="W315" s="22"/>
    </row>
    <row r="316" ht="31.4" customHeight="1" spans="1:23">
      <c r="A316" s="116" t="s">
        <v>61</v>
      </c>
      <c r="B316" s="109" t="s">
        <v>460</v>
      </c>
      <c r="C316" s="23" t="s">
        <v>332</v>
      </c>
      <c r="D316" s="23" t="s">
        <v>187</v>
      </c>
      <c r="E316" s="23" t="s">
        <v>188</v>
      </c>
      <c r="F316" s="23" t="s">
        <v>333</v>
      </c>
      <c r="G316" s="23" t="s">
        <v>334</v>
      </c>
      <c r="H316" s="22">
        <v>1103310</v>
      </c>
      <c r="I316" s="22">
        <v>1103310</v>
      </c>
      <c r="J316" s="22">
        <v>275827.5</v>
      </c>
      <c r="K316" s="22"/>
      <c r="L316" s="22">
        <v>827482.5</v>
      </c>
      <c r="M316" s="22"/>
      <c r="N316" s="22"/>
      <c r="O316" s="22"/>
      <c r="P316" s="22"/>
      <c r="Q316" s="22"/>
      <c r="R316" s="22"/>
      <c r="S316" s="22"/>
      <c r="T316" s="22"/>
      <c r="U316" s="22"/>
      <c r="V316" s="22"/>
      <c r="W316" s="22"/>
    </row>
    <row r="317" ht="31.4" customHeight="1" spans="1:23">
      <c r="A317" s="116" t="s">
        <v>61</v>
      </c>
      <c r="B317" s="109" t="s">
        <v>461</v>
      </c>
      <c r="C317" s="23" t="s">
        <v>281</v>
      </c>
      <c r="D317" s="23" t="s">
        <v>146</v>
      </c>
      <c r="E317" s="23" t="s">
        <v>145</v>
      </c>
      <c r="F317" s="23" t="s">
        <v>284</v>
      </c>
      <c r="G317" s="23" t="s">
        <v>285</v>
      </c>
      <c r="H317" s="22">
        <v>9018.31</v>
      </c>
      <c r="I317" s="22">
        <v>9018.31</v>
      </c>
      <c r="J317" s="22">
        <v>2254.58</v>
      </c>
      <c r="K317" s="22"/>
      <c r="L317" s="22">
        <v>6763.73</v>
      </c>
      <c r="M317" s="22"/>
      <c r="N317" s="22"/>
      <c r="O317" s="22"/>
      <c r="P317" s="22"/>
      <c r="Q317" s="22"/>
      <c r="R317" s="22"/>
      <c r="S317" s="22"/>
      <c r="T317" s="22"/>
      <c r="U317" s="22"/>
      <c r="V317" s="22"/>
      <c r="W317" s="22"/>
    </row>
    <row r="318" ht="31.4" customHeight="1" spans="1:23">
      <c r="A318" s="116" t="s">
        <v>61</v>
      </c>
      <c r="B318" s="109" t="s">
        <v>462</v>
      </c>
      <c r="C318" s="23" t="s">
        <v>438</v>
      </c>
      <c r="D318" s="23" t="s">
        <v>140</v>
      </c>
      <c r="E318" s="23" t="s">
        <v>141</v>
      </c>
      <c r="F318" s="23" t="s">
        <v>439</v>
      </c>
      <c r="G318" s="23" t="s">
        <v>440</v>
      </c>
      <c r="H318" s="22">
        <v>75000</v>
      </c>
      <c r="I318" s="22"/>
      <c r="J318" s="22"/>
      <c r="K318" s="22"/>
      <c r="L318" s="22"/>
      <c r="M318" s="22"/>
      <c r="N318" s="22"/>
      <c r="O318" s="22"/>
      <c r="P318" s="22"/>
      <c r="Q318" s="22"/>
      <c r="R318" s="22">
        <v>75000</v>
      </c>
      <c r="S318" s="22"/>
      <c r="T318" s="22"/>
      <c r="U318" s="22"/>
      <c r="V318" s="22"/>
      <c r="W318" s="22">
        <v>75000</v>
      </c>
    </row>
    <row r="319" ht="31.4" customHeight="1" spans="1:23">
      <c r="A319" s="116" t="s">
        <v>61</v>
      </c>
      <c r="B319" s="109" t="s">
        <v>463</v>
      </c>
      <c r="C319" s="23" t="s">
        <v>295</v>
      </c>
      <c r="D319" s="23" t="s">
        <v>187</v>
      </c>
      <c r="E319" s="23" t="s">
        <v>188</v>
      </c>
      <c r="F319" s="23" t="s">
        <v>296</v>
      </c>
      <c r="G319" s="23" t="s">
        <v>297</v>
      </c>
      <c r="H319" s="22">
        <v>131900</v>
      </c>
      <c r="I319" s="22"/>
      <c r="J319" s="22"/>
      <c r="K319" s="22"/>
      <c r="L319" s="22"/>
      <c r="M319" s="22"/>
      <c r="N319" s="22"/>
      <c r="O319" s="22"/>
      <c r="P319" s="22"/>
      <c r="Q319" s="22"/>
      <c r="R319" s="22">
        <v>131900</v>
      </c>
      <c r="S319" s="22"/>
      <c r="T319" s="22"/>
      <c r="U319" s="22"/>
      <c r="V319" s="22"/>
      <c r="W319" s="22">
        <v>131900</v>
      </c>
    </row>
    <row r="320" ht="31.4" customHeight="1" spans="1:23">
      <c r="A320" s="116" t="s">
        <v>61</v>
      </c>
      <c r="B320" s="109" t="s">
        <v>464</v>
      </c>
      <c r="C320" s="23" t="s">
        <v>301</v>
      </c>
      <c r="D320" s="23" t="s">
        <v>187</v>
      </c>
      <c r="E320" s="23" t="s">
        <v>188</v>
      </c>
      <c r="F320" s="23" t="s">
        <v>302</v>
      </c>
      <c r="G320" s="23" t="s">
        <v>301</v>
      </c>
      <c r="H320" s="22">
        <v>152795.08</v>
      </c>
      <c r="I320" s="22">
        <v>90195.08</v>
      </c>
      <c r="J320" s="22">
        <v>22548.77</v>
      </c>
      <c r="K320" s="22"/>
      <c r="L320" s="22">
        <v>67646.31</v>
      </c>
      <c r="M320" s="22"/>
      <c r="N320" s="22"/>
      <c r="O320" s="22"/>
      <c r="P320" s="22"/>
      <c r="Q320" s="22"/>
      <c r="R320" s="22">
        <v>62600</v>
      </c>
      <c r="S320" s="22"/>
      <c r="T320" s="22"/>
      <c r="U320" s="22"/>
      <c r="V320" s="22"/>
      <c r="W320" s="22">
        <v>62600</v>
      </c>
    </row>
    <row r="321" ht="31.4" customHeight="1" spans="1:23">
      <c r="A321" s="116" t="s">
        <v>61</v>
      </c>
      <c r="B321" s="109" t="s">
        <v>465</v>
      </c>
      <c r="C321" s="23" t="s">
        <v>304</v>
      </c>
      <c r="D321" s="23" t="s">
        <v>136</v>
      </c>
      <c r="E321" s="23" t="s">
        <v>137</v>
      </c>
      <c r="F321" s="23" t="s">
        <v>305</v>
      </c>
      <c r="G321" s="23" t="s">
        <v>306</v>
      </c>
      <c r="H321" s="22">
        <v>31860</v>
      </c>
      <c r="I321" s="22">
        <v>31860</v>
      </c>
      <c r="J321" s="22">
        <v>7965</v>
      </c>
      <c r="K321" s="22"/>
      <c r="L321" s="22">
        <v>23895</v>
      </c>
      <c r="M321" s="22"/>
      <c r="N321" s="22"/>
      <c r="O321" s="22"/>
      <c r="P321" s="22"/>
      <c r="Q321" s="22"/>
      <c r="R321" s="22"/>
      <c r="S321" s="22"/>
      <c r="T321" s="22"/>
      <c r="U321" s="22"/>
      <c r="V321" s="22"/>
      <c r="W321" s="22"/>
    </row>
    <row r="322" ht="31.4" customHeight="1" spans="1:23">
      <c r="A322" s="116" t="s">
        <v>61</v>
      </c>
      <c r="B322" s="109" t="s">
        <v>465</v>
      </c>
      <c r="C322" s="23" t="s">
        <v>304</v>
      </c>
      <c r="D322" s="23" t="s">
        <v>187</v>
      </c>
      <c r="E322" s="23" t="s">
        <v>188</v>
      </c>
      <c r="F322" s="23" t="s">
        <v>307</v>
      </c>
      <c r="G322" s="23" t="s">
        <v>308</v>
      </c>
      <c r="H322" s="22">
        <v>138203</v>
      </c>
      <c r="I322" s="22"/>
      <c r="J322" s="22"/>
      <c r="K322" s="22"/>
      <c r="L322" s="22"/>
      <c r="M322" s="22"/>
      <c r="N322" s="22"/>
      <c r="O322" s="22"/>
      <c r="P322" s="22"/>
      <c r="Q322" s="22"/>
      <c r="R322" s="22">
        <v>138203</v>
      </c>
      <c r="S322" s="22"/>
      <c r="T322" s="22"/>
      <c r="U322" s="22"/>
      <c r="V322" s="22"/>
      <c r="W322" s="22">
        <v>138203</v>
      </c>
    </row>
    <row r="323" ht="31.4" customHeight="1" spans="1:23">
      <c r="A323" s="116" t="s">
        <v>61</v>
      </c>
      <c r="B323" s="109" t="s">
        <v>465</v>
      </c>
      <c r="C323" s="23" t="s">
        <v>304</v>
      </c>
      <c r="D323" s="23" t="s">
        <v>187</v>
      </c>
      <c r="E323" s="23" t="s">
        <v>188</v>
      </c>
      <c r="F323" s="23" t="s">
        <v>425</v>
      </c>
      <c r="G323" s="23" t="s">
        <v>426</v>
      </c>
      <c r="H323" s="22">
        <v>17800</v>
      </c>
      <c r="I323" s="22"/>
      <c r="J323" s="22"/>
      <c r="K323" s="22"/>
      <c r="L323" s="22"/>
      <c r="M323" s="22"/>
      <c r="N323" s="22"/>
      <c r="O323" s="22"/>
      <c r="P323" s="22"/>
      <c r="Q323" s="22"/>
      <c r="R323" s="22">
        <v>17800</v>
      </c>
      <c r="S323" s="22"/>
      <c r="T323" s="22"/>
      <c r="U323" s="22"/>
      <c r="V323" s="22"/>
      <c r="W323" s="22">
        <v>17800</v>
      </c>
    </row>
    <row r="324" ht="31.4" customHeight="1" spans="1:23">
      <c r="A324" s="116" t="s">
        <v>61</v>
      </c>
      <c r="B324" s="109" t="s">
        <v>465</v>
      </c>
      <c r="C324" s="23" t="s">
        <v>304</v>
      </c>
      <c r="D324" s="23" t="s">
        <v>187</v>
      </c>
      <c r="E324" s="23" t="s">
        <v>188</v>
      </c>
      <c r="F324" s="23" t="s">
        <v>450</v>
      </c>
      <c r="G324" s="23" t="s">
        <v>451</v>
      </c>
      <c r="H324" s="22">
        <v>4000</v>
      </c>
      <c r="I324" s="22"/>
      <c r="J324" s="22"/>
      <c r="K324" s="22"/>
      <c r="L324" s="22"/>
      <c r="M324" s="22"/>
      <c r="N324" s="22"/>
      <c r="O324" s="22"/>
      <c r="P324" s="22"/>
      <c r="Q324" s="22"/>
      <c r="R324" s="22">
        <v>4000</v>
      </c>
      <c r="S324" s="22"/>
      <c r="T324" s="22"/>
      <c r="U324" s="22"/>
      <c r="V324" s="22"/>
      <c r="W324" s="22">
        <v>4000</v>
      </c>
    </row>
    <row r="325" ht="31.4" customHeight="1" spans="1:23">
      <c r="A325" s="116" t="s">
        <v>61</v>
      </c>
      <c r="B325" s="109" t="s">
        <v>465</v>
      </c>
      <c r="C325" s="23" t="s">
        <v>304</v>
      </c>
      <c r="D325" s="23" t="s">
        <v>187</v>
      </c>
      <c r="E325" s="23" t="s">
        <v>188</v>
      </c>
      <c r="F325" s="23" t="s">
        <v>309</v>
      </c>
      <c r="G325" s="23" t="s">
        <v>310</v>
      </c>
      <c r="H325" s="22">
        <v>26950</v>
      </c>
      <c r="I325" s="22"/>
      <c r="J325" s="22"/>
      <c r="K325" s="22"/>
      <c r="L325" s="22"/>
      <c r="M325" s="22"/>
      <c r="N325" s="22"/>
      <c r="O325" s="22"/>
      <c r="P325" s="22"/>
      <c r="Q325" s="22"/>
      <c r="R325" s="22">
        <v>26950</v>
      </c>
      <c r="S325" s="22"/>
      <c r="T325" s="22"/>
      <c r="U325" s="22"/>
      <c r="V325" s="22"/>
      <c r="W325" s="22">
        <v>26950</v>
      </c>
    </row>
    <row r="326" ht="31.4" customHeight="1" spans="1:23">
      <c r="A326" s="116" t="s">
        <v>61</v>
      </c>
      <c r="B326" s="109" t="s">
        <v>465</v>
      </c>
      <c r="C326" s="23" t="s">
        <v>304</v>
      </c>
      <c r="D326" s="23" t="s">
        <v>187</v>
      </c>
      <c r="E326" s="23" t="s">
        <v>188</v>
      </c>
      <c r="F326" s="23" t="s">
        <v>311</v>
      </c>
      <c r="G326" s="23" t="s">
        <v>312</v>
      </c>
      <c r="H326" s="22">
        <v>72000</v>
      </c>
      <c r="I326" s="22"/>
      <c r="J326" s="22"/>
      <c r="K326" s="22"/>
      <c r="L326" s="22"/>
      <c r="M326" s="22"/>
      <c r="N326" s="22"/>
      <c r="O326" s="22"/>
      <c r="P326" s="22"/>
      <c r="Q326" s="22"/>
      <c r="R326" s="22">
        <v>72000</v>
      </c>
      <c r="S326" s="22"/>
      <c r="T326" s="22"/>
      <c r="U326" s="22"/>
      <c r="V326" s="22"/>
      <c r="W326" s="22">
        <v>72000</v>
      </c>
    </row>
    <row r="327" ht="31.4" customHeight="1" spans="1:23">
      <c r="A327" s="116" t="s">
        <v>61</v>
      </c>
      <c r="B327" s="109" t="s">
        <v>465</v>
      </c>
      <c r="C327" s="23" t="s">
        <v>304</v>
      </c>
      <c r="D327" s="23" t="s">
        <v>187</v>
      </c>
      <c r="E327" s="23" t="s">
        <v>188</v>
      </c>
      <c r="F327" s="23" t="s">
        <v>313</v>
      </c>
      <c r="G327" s="23" t="s">
        <v>314</v>
      </c>
      <c r="H327" s="22">
        <v>48800</v>
      </c>
      <c r="I327" s="22"/>
      <c r="J327" s="22"/>
      <c r="K327" s="22"/>
      <c r="L327" s="22"/>
      <c r="M327" s="22"/>
      <c r="N327" s="22"/>
      <c r="O327" s="22"/>
      <c r="P327" s="22"/>
      <c r="Q327" s="22"/>
      <c r="R327" s="22">
        <v>48800</v>
      </c>
      <c r="S327" s="22"/>
      <c r="T327" s="22"/>
      <c r="U327" s="22"/>
      <c r="V327" s="22"/>
      <c r="W327" s="22">
        <v>48800</v>
      </c>
    </row>
    <row r="328" ht="31.4" customHeight="1" spans="1:23">
      <c r="A328" s="116" t="s">
        <v>61</v>
      </c>
      <c r="B328" s="109" t="s">
        <v>465</v>
      </c>
      <c r="C328" s="23" t="s">
        <v>304</v>
      </c>
      <c r="D328" s="23" t="s">
        <v>187</v>
      </c>
      <c r="E328" s="23" t="s">
        <v>188</v>
      </c>
      <c r="F328" s="23" t="s">
        <v>452</v>
      </c>
      <c r="G328" s="23" t="s">
        <v>453</v>
      </c>
      <c r="H328" s="22">
        <v>592800</v>
      </c>
      <c r="I328" s="22"/>
      <c r="J328" s="22"/>
      <c r="K328" s="22"/>
      <c r="L328" s="22"/>
      <c r="M328" s="22"/>
      <c r="N328" s="22"/>
      <c r="O328" s="22"/>
      <c r="P328" s="22"/>
      <c r="Q328" s="22"/>
      <c r="R328" s="22">
        <v>592800</v>
      </c>
      <c r="S328" s="22"/>
      <c r="T328" s="22"/>
      <c r="U328" s="22"/>
      <c r="V328" s="22"/>
      <c r="W328" s="22">
        <v>592800</v>
      </c>
    </row>
    <row r="329" ht="31.4" customHeight="1" spans="1:23">
      <c r="A329" s="116" t="s">
        <v>61</v>
      </c>
      <c r="B329" s="109" t="s">
        <v>465</v>
      </c>
      <c r="C329" s="23" t="s">
        <v>304</v>
      </c>
      <c r="D329" s="23" t="s">
        <v>187</v>
      </c>
      <c r="E329" s="23" t="s">
        <v>188</v>
      </c>
      <c r="F329" s="23" t="s">
        <v>394</v>
      </c>
      <c r="G329" s="23" t="s">
        <v>395</v>
      </c>
      <c r="H329" s="22">
        <v>154892</v>
      </c>
      <c r="I329" s="22"/>
      <c r="J329" s="22"/>
      <c r="K329" s="22"/>
      <c r="L329" s="22"/>
      <c r="M329" s="22"/>
      <c r="N329" s="22"/>
      <c r="O329" s="22"/>
      <c r="P329" s="22"/>
      <c r="Q329" s="22"/>
      <c r="R329" s="22">
        <v>154892</v>
      </c>
      <c r="S329" s="22"/>
      <c r="T329" s="22"/>
      <c r="U329" s="22"/>
      <c r="V329" s="22"/>
      <c r="W329" s="22">
        <v>154892</v>
      </c>
    </row>
    <row r="330" ht="31.4" customHeight="1" spans="1:23">
      <c r="A330" s="116" t="s">
        <v>61</v>
      </c>
      <c r="B330" s="109" t="s">
        <v>465</v>
      </c>
      <c r="C330" s="23" t="s">
        <v>304</v>
      </c>
      <c r="D330" s="23" t="s">
        <v>187</v>
      </c>
      <c r="E330" s="23" t="s">
        <v>188</v>
      </c>
      <c r="F330" s="23" t="s">
        <v>315</v>
      </c>
      <c r="G330" s="23" t="s">
        <v>316</v>
      </c>
      <c r="H330" s="22">
        <v>45000</v>
      </c>
      <c r="I330" s="22"/>
      <c r="J330" s="22"/>
      <c r="K330" s="22"/>
      <c r="L330" s="22"/>
      <c r="M330" s="22"/>
      <c r="N330" s="22"/>
      <c r="O330" s="22"/>
      <c r="P330" s="22"/>
      <c r="Q330" s="22"/>
      <c r="R330" s="22">
        <v>45000</v>
      </c>
      <c r="S330" s="22"/>
      <c r="T330" s="22"/>
      <c r="U330" s="22"/>
      <c r="V330" s="22"/>
      <c r="W330" s="22">
        <v>45000</v>
      </c>
    </row>
    <row r="331" ht="31.4" customHeight="1" spans="1:23">
      <c r="A331" s="116" t="s">
        <v>61</v>
      </c>
      <c r="B331" s="109" t="s">
        <v>465</v>
      </c>
      <c r="C331" s="23" t="s">
        <v>304</v>
      </c>
      <c r="D331" s="23" t="s">
        <v>187</v>
      </c>
      <c r="E331" s="23" t="s">
        <v>188</v>
      </c>
      <c r="F331" s="23" t="s">
        <v>317</v>
      </c>
      <c r="G331" s="23" t="s">
        <v>318</v>
      </c>
      <c r="H331" s="22">
        <v>10000</v>
      </c>
      <c r="I331" s="22"/>
      <c r="J331" s="22"/>
      <c r="K331" s="22"/>
      <c r="L331" s="22"/>
      <c r="M331" s="22"/>
      <c r="N331" s="22"/>
      <c r="O331" s="22"/>
      <c r="P331" s="22"/>
      <c r="Q331" s="22"/>
      <c r="R331" s="22">
        <v>10000</v>
      </c>
      <c r="S331" s="22"/>
      <c r="T331" s="22"/>
      <c r="U331" s="22"/>
      <c r="V331" s="22"/>
      <c r="W331" s="22">
        <v>10000</v>
      </c>
    </row>
    <row r="332" ht="31.4" customHeight="1" spans="1:23">
      <c r="A332" s="116" t="s">
        <v>61</v>
      </c>
      <c r="B332" s="109" t="s">
        <v>465</v>
      </c>
      <c r="C332" s="23" t="s">
        <v>304</v>
      </c>
      <c r="D332" s="23" t="s">
        <v>187</v>
      </c>
      <c r="E332" s="23" t="s">
        <v>188</v>
      </c>
      <c r="F332" s="23" t="s">
        <v>466</v>
      </c>
      <c r="G332" s="23" t="s">
        <v>467</v>
      </c>
      <c r="H332" s="22">
        <v>12000</v>
      </c>
      <c r="I332" s="22"/>
      <c r="J332" s="22"/>
      <c r="K332" s="22"/>
      <c r="L332" s="22"/>
      <c r="M332" s="22"/>
      <c r="N332" s="22"/>
      <c r="O332" s="22"/>
      <c r="P332" s="22"/>
      <c r="Q332" s="22"/>
      <c r="R332" s="22">
        <v>12000</v>
      </c>
      <c r="S332" s="22"/>
      <c r="T332" s="22"/>
      <c r="U332" s="22"/>
      <c r="V332" s="22"/>
      <c r="W332" s="22">
        <v>12000</v>
      </c>
    </row>
    <row r="333" ht="31.4" customHeight="1" spans="1:23">
      <c r="A333" s="116" t="s">
        <v>61</v>
      </c>
      <c r="B333" s="109" t="s">
        <v>465</v>
      </c>
      <c r="C333" s="23" t="s">
        <v>304</v>
      </c>
      <c r="D333" s="23" t="s">
        <v>187</v>
      </c>
      <c r="E333" s="23" t="s">
        <v>188</v>
      </c>
      <c r="F333" s="23" t="s">
        <v>468</v>
      </c>
      <c r="G333" s="23" t="s">
        <v>469</v>
      </c>
      <c r="H333" s="22">
        <v>14900</v>
      </c>
      <c r="I333" s="22"/>
      <c r="J333" s="22"/>
      <c r="K333" s="22"/>
      <c r="L333" s="22"/>
      <c r="M333" s="22"/>
      <c r="N333" s="22"/>
      <c r="O333" s="22"/>
      <c r="P333" s="22"/>
      <c r="Q333" s="22"/>
      <c r="R333" s="22">
        <v>14900</v>
      </c>
      <c r="S333" s="22"/>
      <c r="T333" s="22"/>
      <c r="U333" s="22"/>
      <c r="V333" s="22"/>
      <c r="W333" s="22">
        <v>14900</v>
      </c>
    </row>
    <row r="334" ht="31.4" customHeight="1" spans="1:23">
      <c r="A334" s="116" t="s">
        <v>61</v>
      </c>
      <c r="B334" s="109" t="s">
        <v>465</v>
      </c>
      <c r="C334" s="23" t="s">
        <v>304</v>
      </c>
      <c r="D334" s="23" t="s">
        <v>187</v>
      </c>
      <c r="E334" s="23" t="s">
        <v>188</v>
      </c>
      <c r="F334" s="23" t="s">
        <v>321</v>
      </c>
      <c r="G334" s="23" t="s">
        <v>322</v>
      </c>
      <c r="H334" s="22">
        <v>163995.08</v>
      </c>
      <c r="I334" s="22">
        <v>90195.08</v>
      </c>
      <c r="J334" s="22">
        <v>22548.77</v>
      </c>
      <c r="K334" s="22"/>
      <c r="L334" s="22">
        <v>67646.31</v>
      </c>
      <c r="M334" s="22"/>
      <c r="N334" s="22"/>
      <c r="O334" s="22"/>
      <c r="P334" s="22"/>
      <c r="Q334" s="22"/>
      <c r="R334" s="22">
        <v>73800</v>
      </c>
      <c r="S334" s="22"/>
      <c r="T334" s="22"/>
      <c r="U334" s="22"/>
      <c r="V334" s="22"/>
      <c r="W334" s="22">
        <v>73800</v>
      </c>
    </row>
    <row r="335" ht="31.4" customHeight="1" spans="1:23">
      <c r="A335" s="116" t="s">
        <v>61</v>
      </c>
      <c r="B335" s="109" t="s">
        <v>465</v>
      </c>
      <c r="C335" s="23" t="s">
        <v>304</v>
      </c>
      <c r="D335" s="23" t="s">
        <v>187</v>
      </c>
      <c r="E335" s="23" t="s">
        <v>188</v>
      </c>
      <c r="F335" s="23" t="s">
        <v>323</v>
      </c>
      <c r="G335" s="23" t="s">
        <v>324</v>
      </c>
      <c r="H335" s="22">
        <v>10000</v>
      </c>
      <c r="I335" s="22"/>
      <c r="J335" s="22"/>
      <c r="K335" s="22"/>
      <c r="L335" s="22"/>
      <c r="M335" s="22"/>
      <c r="N335" s="22"/>
      <c r="O335" s="22"/>
      <c r="P335" s="22"/>
      <c r="Q335" s="22"/>
      <c r="R335" s="22">
        <v>10000</v>
      </c>
      <c r="S335" s="22"/>
      <c r="T335" s="22"/>
      <c r="U335" s="22"/>
      <c r="V335" s="22"/>
      <c r="W335" s="22">
        <v>10000</v>
      </c>
    </row>
    <row r="336" ht="31.4" customHeight="1" spans="1:23">
      <c r="A336" s="116" t="s">
        <v>61</v>
      </c>
      <c r="B336" s="109" t="s">
        <v>465</v>
      </c>
      <c r="C336" s="23" t="s">
        <v>304</v>
      </c>
      <c r="D336" s="23" t="s">
        <v>187</v>
      </c>
      <c r="E336" s="23" t="s">
        <v>188</v>
      </c>
      <c r="F336" s="23" t="s">
        <v>458</v>
      </c>
      <c r="G336" s="23" t="s">
        <v>459</v>
      </c>
      <c r="H336" s="22">
        <v>25458.2</v>
      </c>
      <c r="I336" s="22"/>
      <c r="J336" s="22"/>
      <c r="K336" s="22"/>
      <c r="L336" s="22"/>
      <c r="M336" s="22"/>
      <c r="N336" s="22"/>
      <c r="O336" s="22"/>
      <c r="P336" s="22"/>
      <c r="Q336" s="22"/>
      <c r="R336" s="22">
        <v>25458.2</v>
      </c>
      <c r="S336" s="22"/>
      <c r="T336" s="22"/>
      <c r="U336" s="22"/>
      <c r="V336" s="22"/>
      <c r="W336" s="22">
        <v>25458.2</v>
      </c>
    </row>
    <row r="337" ht="31.4" customHeight="1" spans="1:23">
      <c r="A337" s="116" t="s">
        <v>61</v>
      </c>
      <c r="B337" s="109" t="s">
        <v>465</v>
      </c>
      <c r="C337" s="23" t="s">
        <v>304</v>
      </c>
      <c r="D337" s="23" t="s">
        <v>187</v>
      </c>
      <c r="E337" s="23" t="s">
        <v>188</v>
      </c>
      <c r="F337" s="23" t="s">
        <v>305</v>
      </c>
      <c r="G337" s="23" t="s">
        <v>306</v>
      </c>
      <c r="H337" s="22">
        <v>371208</v>
      </c>
      <c r="I337" s="22"/>
      <c r="J337" s="22"/>
      <c r="K337" s="22"/>
      <c r="L337" s="22"/>
      <c r="M337" s="22"/>
      <c r="N337" s="22"/>
      <c r="O337" s="22"/>
      <c r="P337" s="22"/>
      <c r="Q337" s="22"/>
      <c r="R337" s="22">
        <v>371208</v>
      </c>
      <c r="S337" s="22"/>
      <c r="T337" s="22"/>
      <c r="U337" s="22"/>
      <c r="V337" s="22"/>
      <c r="W337" s="22">
        <v>371208</v>
      </c>
    </row>
    <row r="338" ht="31.4" customHeight="1" spans="1:23">
      <c r="A338" s="116" t="s">
        <v>61</v>
      </c>
      <c r="B338" s="109" t="s">
        <v>465</v>
      </c>
      <c r="C338" s="23" t="s">
        <v>304</v>
      </c>
      <c r="D338" s="23" t="s">
        <v>187</v>
      </c>
      <c r="E338" s="23" t="s">
        <v>188</v>
      </c>
      <c r="F338" s="23" t="s">
        <v>325</v>
      </c>
      <c r="G338" s="23" t="s">
        <v>326</v>
      </c>
      <c r="H338" s="22">
        <v>281800</v>
      </c>
      <c r="I338" s="22"/>
      <c r="J338" s="22"/>
      <c r="K338" s="22"/>
      <c r="L338" s="22"/>
      <c r="M338" s="22"/>
      <c r="N338" s="22"/>
      <c r="O338" s="22"/>
      <c r="P338" s="22"/>
      <c r="Q338" s="22"/>
      <c r="R338" s="22">
        <v>281800</v>
      </c>
      <c r="S338" s="22">
        <v>200000</v>
      </c>
      <c r="T338" s="22"/>
      <c r="U338" s="22"/>
      <c r="V338" s="22"/>
      <c r="W338" s="22">
        <v>81800</v>
      </c>
    </row>
    <row r="339" ht="31.4" customHeight="1" spans="1:23">
      <c r="A339" s="116" t="s">
        <v>61</v>
      </c>
      <c r="B339" s="109" t="s">
        <v>465</v>
      </c>
      <c r="C339" s="23" t="s">
        <v>304</v>
      </c>
      <c r="D339" s="23" t="s">
        <v>187</v>
      </c>
      <c r="E339" s="23" t="s">
        <v>188</v>
      </c>
      <c r="F339" s="23" t="s">
        <v>470</v>
      </c>
      <c r="G339" s="23" t="s">
        <v>471</v>
      </c>
      <c r="H339" s="22">
        <v>70000</v>
      </c>
      <c r="I339" s="22"/>
      <c r="J339" s="22"/>
      <c r="K339" s="22"/>
      <c r="L339" s="22"/>
      <c r="M339" s="22"/>
      <c r="N339" s="22"/>
      <c r="O339" s="22"/>
      <c r="P339" s="22"/>
      <c r="Q339" s="22"/>
      <c r="R339" s="22">
        <v>70000</v>
      </c>
      <c r="S339" s="22"/>
      <c r="T339" s="22"/>
      <c r="U339" s="22"/>
      <c r="V339" s="22"/>
      <c r="W339" s="22">
        <v>70000</v>
      </c>
    </row>
    <row r="340" ht="31.4" customHeight="1" spans="1:23">
      <c r="A340" s="116" t="s">
        <v>61</v>
      </c>
      <c r="B340" s="109" t="s">
        <v>465</v>
      </c>
      <c r="C340" s="23" t="s">
        <v>304</v>
      </c>
      <c r="D340" s="23" t="s">
        <v>187</v>
      </c>
      <c r="E340" s="23" t="s">
        <v>188</v>
      </c>
      <c r="F340" s="23" t="s">
        <v>415</v>
      </c>
      <c r="G340" s="23" t="s">
        <v>416</v>
      </c>
      <c r="H340" s="22">
        <v>266000</v>
      </c>
      <c r="I340" s="22"/>
      <c r="J340" s="22"/>
      <c r="K340" s="22"/>
      <c r="L340" s="22"/>
      <c r="M340" s="22"/>
      <c r="N340" s="22"/>
      <c r="O340" s="22"/>
      <c r="P340" s="22"/>
      <c r="Q340" s="22"/>
      <c r="R340" s="22">
        <v>266000</v>
      </c>
      <c r="S340" s="22"/>
      <c r="T340" s="22"/>
      <c r="U340" s="22"/>
      <c r="V340" s="22"/>
      <c r="W340" s="22">
        <v>266000</v>
      </c>
    </row>
    <row r="341" ht="31.4" customHeight="1" spans="1:23">
      <c r="A341" s="115" t="s">
        <v>63</v>
      </c>
      <c r="B341" s="23"/>
      <c r="C341" s="23"/>
      <c r="D341" s="23"/>
      <c r="E341" s="23"/>
      <c r="F341" s="23"/>
      <c r="G341" s="23"/>
      <c r="H341" s="22">
        <v>7035080.06</v>
      </c>
      <c r="I341" s="22">
        <v>7035080.06</v>
      </c>
      <c r="J341" s="22">
        <v>1719281.45</v>
      </c>
      <c r="K341" s="22"/>
      <c r="L341" s="22">
        <v>5315798.61</v>
      </c>
      <c r="M341" s="22"/>
      <c r="N341" s="22"/>
      <c r="O341" s="22"/>
      <c r="P341" s="22"/>
      <c r="Q341" s="22"/>
      <c r="R341" s="22"/>
      <c r="S341" s="22"/>
      <c r="T341" s="22"/>
      <c r="U341" s="22"/>
      <c r="V341" s="22"/>
      <c r="W341" s="22"/>
    </row>
    <row r="342" ht="31.4" customHeight="1" spans="1:23">
      <c r="A342" s="116" t="s">
        <v>63</v>
      </c>
      <c r="B342" s="109" t="s">
        <v>472</v>
      </c>
      <c r="C342" s="23" t="s">
        <v>332</v>
      </c>
      <c r="D342" s="23" t="s">
        <v>187</v>
      </c>
      <c r="E342" s="23" t="s">
        <v>188</v>
      </c>
      <c r="F342" s="23" t="s">
        <v>274</v>
      </c>
      <c r="G342" s="23" t="s">
        <v>275</v>
      </c>
      <c r="H342" s="22">
        <v>1727292</v>
      </c>
      <c r="I342" s="22">
        <v>1727292</v>
      </c>
      <c r="J342" s="22">
        <v>431823</v>
      </c>
      <c r="K342" s="22"/>
      <c r="L342" s="22">
        <v>1295469</v>
      </c>
      <c r="M342" s="22"/>
      <c r="N342" s="22"/>
      <c r="O342" s="22"/>
      <c r="P342" s="22"/>
      <c r="Q342" s="22"/>
      <c r="R342" s="22"/>
      <c r="S342" s="22"/>
      <c r="T342" s="22"/>
      <c r="U342" s="22"/>
      <c r="V342" s="22"/>
      <c r="W342" s="22"/>
    </row>
    <row r="343" ht="31.4" customHeight="1" spans="1:23">
      <c r="A343" s="116" t="s">
        <v>63</v>
      </c>
      <c r="B343" s="109" t="s">
        <v>472</v>
      </c>
      <c r="C343" s="23" t="s">
        <v>332</v>
      </c>
      <c r="D343" s="23" t="s">
        <v>187</v>
      </c>
      <c r="E343" s="23" t="s">
        <v>188</v>
      </c>
      <c r="F343" s="23" t="s">
        <v>276</v>
      </c>
      <c r="G343" s="23" t="s">
        <v>277</v>
      </c>
      <c r="H343" s="22">
        <v>216</v>
      </c>
      <c r="I343" s="22">
        <v>216</v>
      </c>
      <c r="J343" s="22">
        <v>54</v>
      </c>
      <c r="K343" s="22"/>
      <c r="L343" s="22">
        <v>162</v>
      </c>
      <c r="M343" s="22"/>
      <c r="N343" s="22"/>
      <c r="O343" s="22"/>
      <c r="P343" s="22"/>
      <c r="Q343" s="22"/>
      <c r="R343" s="22"/>
      <c r="S343" s="22"/>
      <c r="T343" s="22"/>
      <c r="U343" s="22"/>
      <c r="V343" s="22"/>
      <c r="W343" s="22"/>
    </row>
    <row r="344" ht="31.4" customHeight="1" spans="1:23">
      <c r="A344" s="116" t="s">
        <v>63</v>
      </c>
      <c r="B344" s="109" t="s">
        <v>472</v>
      </c>
      <c r="C344" s="23" t="s">
        <v>332</v>
      </c>
      <c r="D344" s="23" t="s">
        <v>187</v>
      </c>
      <c r="E344" s="23" t="s">
        <v>188</v>
      </c>
      <c r="F344" s="23" t="s">
        <v>278</v>
      </c>
      <c r="G344" s="23" t="s">
        <v>279</v>
      </c>
      <c r="H344" s="22">
        <v>143941</v>
      </c>
      <c r="I344" s="22">
        <v>143941</v>
      </c>
      <c r="J344" s="22">
        <v>35985.25</v>
      </c>
      <c r="K344" s="22"/>
      <c r="L344" s="22">
        <v>107955.75</v>
      </c>
      <c r="M344" s="22"/>
      <c r="N344" s="22"/>
      <c r="O344" s="22"/>
      <c r="P344" s="22"/>
      <c r="Q344" s="22"/>
      <c r="R344" s="22"/>
      <c r="S344" s="22"/>
      <c r="T344" s="22"/>
      <c r="U344" s="22"/>
      <c r="V344" s="22"/>
      <c r="W344" s="22"/>
    </row>
    <row r="345" ht="31.4" customHeight="1" spans="1:23">
      <c r="A345" s="116" t="s">
        <v>63</v>
      </c>
      <c r="B345" s="109" t="s">
        <v>472</v>
      </c>
      <c r="C345" s="23" t="s">
        <v>332</v>
      </c>
      <c r="D345" s="23" t="s">
        <v>187</v>
      </c>
      <c r="E345" s="23" t="s">
        <v>188</v>
      </c>
      <c r="F345" s="23" t="s">
        <v>333</v>
      </c>
      <c r="G345" s="23" t="s">
        <v>334</v>
      </c>
      <c r="H345" s="22">
        <v>2796312</v>
      </c>
      <c r="I345" s="22">
        <v>2796312</v>
      </c>
      <c r="J345" s="22">
        <v>699078</v>
      </c>
      <c r="K345" s="22"/>
      <c r="L345" s="22">
        <v>2097234</v>
      </c>
      <c r="M345" s="22"/>
      <c r="N345" s="22"/>
      <c r="O345" s="22"/>
      <c r="P345" s="22"/>
      <c r="Q345" s="22"/>
      <c r="R345" s="22"/>
      <c r="S345" s="22"/>
      <c r="T345" s="22"/>
      <c r="U345" s="22"/>
      <c r="V345" s="22"/>
      <c r="W345" s="22"/>
    </row>
    <row r="346" ht="31.4" customHeight="1" spans="1:23">
      <c r="A346" s="116" t="s">
        <v>63</v>
      </c>
      <c r="B346" s="109" t="s">
        <v>473</v>
      </c>
      <c r="C346" s="23" t="s">
        <v>281</v>
      </c>
      <c r="D346" s="23" t="s">
        <v>138</v>
      </c>
      <c r="E346" s="23" t="s">
        <v>139</v>
      </c>
      <c r="F346" s="23" t="s">
        <v>282</v>
      </c>
      <c r="G346" s="23" t="s">
        <v>283</v>
      </c>
      <c r="H346" s="22">
        <v>640247.2</v>
      </c>
      <c r="I346" s="22">
        <v>640247.2</v>
      </c>
      <c r="J346" s="22">
        <v>160061.8</v>
      </c>
      <c r="K346" s="22"/>
      <c r="L346" s="22">
        <v>480185.4</v>
      </c>
      <c r="M346" s="22"/>
      <c r="N346" s="22"/>
      <c r="O346" s="22"/>
      <c r="P346" s="22"/>
      <c r="Q346" s="22"/>
      <c r="R346" s="22"/>
      <c r="S346" s="22"/>
      <c r="T346" s="22"/>
      <c r="U346" s="22"/>
      <c r="V346" s="22"/>
      <c r="W346" s="22"/>
    </row>
    <row r="347" ht="31.4" customHeight="1" spans="1:23">
      <c r="A347" s="116" t="s">
        <v>63</v>
      </c>
      <c r="B347" s="109" t="s">
        <v>473</v>
      </c>
      <c r="C347" s="23" t="s">
        <v>281</v>
      </c>
      <c r="D347" s="23" t="s">
        <v>146</v>
      </c>
      <c r="E347" s="23" t="s">
        <v>145</v>
      </c>
      <c r="F347" s="23" t="s">
        <v>284</v>
      </c>
      <c r="G347" s="23" t="s">
        <v>285</v>
      </c>
      <c r="H347" s="22">
        <v>31010.32</v>
      </c>
      <c r="I347" s="22">
        <v>31010.32</v>
      </c>
      <c r="J347" s="22">
        <v>7752.58</v>
      </c>
      <c r="K347" s="22"/>
      <c r="L347" s="22">
        <v>23257.74</v>
      </c>
      <c r="M347" s="22"/>
      <c r="N347" s="22"/>
      <c r="O347" s="22"/>
      <c r="P347" s="22"/>
      <c r="Q347" s="22"/>
      <c r="R347" s="22"/>
      <c r="S347" s="22"/>
      <c r="T347" s="22"/>
      <c r="U347" s="22"/>
      <c r="V347" s="22"/>
      <c r="W347" s="22"/>
    </row>
    <row r="348" ht="31.4" customHeight="1" spans="1:23">
      <c r="A348" s="116" t="s">
        <v>63</v>
      </c>
      <c r="B348" s="109" t="s">
        <v>473</v>
      </c>
      <c r="C348" s="23" t="s">
        <v>281</v>
      </c>
      <c r="D348" s="23" t="s">
        <v>153</v>
      </c>
      <c r="E348" s="23" t="s">
        <v>154</v>
      </c>
      <c r="F348" s="23" t="s">
        <v>286</v>
      </c>
      <c r="G348" s="23" t="s">
        <v>287</v>
      </c>
      <c r="H348" s="22">
        <v>432166.86</v>
      </c>
      <c r="I348" s="22">
        <v>432166.86</v>
      </c>
      <c r="J348" s="22">
        <v>108041.72</v>
      </c>
      <c r="K348" s="22"/>
      <c r="L348" s="22">
        <v>324125.14</v>
      </c>
      <c r="M348" s="22"/>
      <c r="N348" s="22"/>
      <c r="O348" s="22"/>
      <c r="P348" s="22"/>
      <c r="Q348" s="22"/>
      <c r="R348" s="22"/>
      <c r="S348" s="22"/>
      <c r="T348" s="22"/>
      <c r="U348" s="22"/>
      <c r="V348" s="22"/>
      <c r="W348" s="22"/>
    </row>
    <row r="349" ht="31.4" customHeight="1" spans="1:23">
      <c r="A349" s="116" t="s">
        <v>63</v>
      </c>
      <c r="B349" s="109" t="s">
        <v>473</v>
      </c>
      <c r="C349" s="23" t="s">
        <v>281</v>
      </c>
      <c r="D349" s="23" t="s">
        <v>155</v>
      </c>
      <c r="E349" s="23" t="s">
        <v>156</v>
      </c>
      <c r="F349" s="23" t="s">
        <v>290</v>
      </c>
      <c r="G349" s="23" t="s">
        <v>291</v>
      </c>
      <c r="H349" s="22">
        <v>237586.04</v>
      </c>
      <c r="I349" s="22">
        <v>237586.04</v>
      </c>
      <c r="J349" s="22">
        <v>59396.51</v>
      </c>
      <c r="K349" s="22"/>
      <c r="L349" s="22">
        <v>178189.53</v>
      </c>
      <c r="M349" s="22"/>
      <c r="N349" s="22"/>
      <c r="O349" s="22"/>
      <c r="P349" s="22"/>
      <c r="Q349" s="22"/>
      <c r="R349" s="22"/>
      <c r="S349" s="22"/>
      <c r="T349" s="22"/>
      <c r="U349" s="22"/>
      <c r="V349" s="22"/>
      <c r="W349" s="22"/>
    </row>
    <row r="350" ht="31.4" customHeight="1" spans="1:23">
      <c r="A350" s="116" t="s">
        <v>63</v>
      </c>
      <c r="B350" s="109" t="s">
        <v>473</v>
      </c>
      <c r="C350" s="23" t="s">
        <v>281</v>
      </c>
      <c r="D350" s="23" t="s">
        <v>157</v>
      </c>
      <c r="E350" s="23" t="s">
        <v>158</v>
      </c>
      <c r="F350" s="23" t="s">
        <v>284</v>
      </c>
      <c r="G350" s="23" t="s">
        <v>285</v>
      </c>
      <c r="H350" s="22">
        <v>22620</v>
      </c>
      <c r="I350" s="22">
        <v>22620</v>
      </c>
      <c r="J350" s="22">
        <v>22620</v>
      </c>
      <c r="K350" s="22"/>
      <c r="L350" s="22"/>
      <c r="M350" s="22"/>
      <c r="N350" s="22"/>
      <c r="O350" s="22"/>
      <c r="P350" s="22"/>
      <c r="Q350" s="22"/>
      <c r="R350" s="22"/>
      <c r="S350" s="22"/>
      <c r="T350" s="22"/>
      <c r="U350" s="22"/>
      <c r="V350" s="22"/>
      <c r="W350" s="22"/>
    </row>
    <row r="351" ht="31.4" customHeight="1" spans="1:23">
      <c r="A351" s="116" t="s">
        <v>63</v>
      </c>
      <c r="B351" s="109" t="s">
        <v>474</v>
      </c>
      <c r="C351" s="23" t="s">
        <v>218</v>
      </c>
      <c r="D351" s="23" t="s">
        <v>217</v>
      </c>
      <c r="E351" s="23" t="s">
        <v>218</v>
      </c>
      <c r="F351" s="23" t="s">
        <v>293</v>
      </c>
      <c r="G351" s="23" t="s">
        <v>218</v>
      </c>
      <c r="H351" s="22">
        <v>483844.04</v>
      </c>
      <c r="I351" s="22">
        <v>483844.04</v>
      </c>
      <c r="J351" s="22">
        <v>120961.01</v>
      </c>
      <c r="K351" s="22"/>
      <c r="L351" s="22">
        <v>362883.03</v>
      </c>
      <c r="M351" s="22"/>
      <c r="N351" s="22"/>
      <c r="O351" s="22"/>
      <c r="P351" s="22"/>
      <c r="Q351" s="22"/>
      <c r="R351" s="22"/>
      <c r="S351" s="22"/>
      <c r="T351" s="22"/>
      <c r="U351" s="22"/>
      <c r="V351" s="22"/>
      <c r="W351" s="22"/>
    </row>
    <row r="352" ht="31.4" customHeight="1" spans="1:23">
      <c r="A352" s="116" t="s">
        <v>63</v>
      </c>
      <c r="B352" s="109" t="s">
        <v>475</v>
      </c>
      <c r="C352" s="23" t="s">
        <v>295</v>
      </c>
      <c r="D352" s="23" t="s">
        <v>187</v>
      </c>
      <c r="E352" s="23" t="s">
        <v>188</v>
      </c>
      <c r="F352" s="23" t="s">
        <v>296</v>
      </c>
      <c r="G352" s="23" t="s">
        <v>297</v>
      </c>
      <c r="H352" s="22">
        <v>81700</v>
      </c>
      <c r="I352" s="22">
        <v>81700</v>
      </c>
      <c r="J352" s="22"/>
      <c r="K352" s="22"/>
      <c r="L352" s="22">
        <v>81700</v>
      </c>
      <c r="M352" s="22"/>
      <c r="N352" s="22"/>
      <c r="O352" s="22"/>
      <c r="P352" s="22"/>
      <c r="Q352" s="22"/>
      <c r="R352" s="22"/>
      <c r="S352" s="22"/>
      <c r="T352" s="22"/>
      <c r="U352" s="22"/>
      <c r="V352" s="22"/>
      <c r="W352" s="22"/>
    </row>
    <row r="353" ht="31.4" customHeight="1" spans="1:23">
      <c r="A353" s="116" t="s">
        <v>63</v>
      </c>
      <c r="B353" s="109" t="s">
        <v>476</v>
      </c>
      <c r="C353" s="23" t="s">
        <v>301</v>
      </c>
      <c r="D353" s="23" t="s">
        <v>187</v>
      </c>
      <c r="E353" s="23" t="s">
        <v>188</v>
      </c>
      <c r="F353" s="23" t="s">
        <v>302</v>
      </c>
      <c r="G353" s="23" t="s">
        <v>301</v>
      </c>
      <c r="H353" s="22">
        <v>93355.22</v>
      </c>
      <c r="I353" s="22">
        <v>93355.22</v>
      </c>
      <c r="J353" s="22">
        <v>23338.81</v>
      </c>
      <c r="K353" s="22"/>
      <c r="L353" s="22">
        <v>70016.41</v>
      </c>
      <c r="M353" s="22"/>
      <c r="N353" s="22"/>
      <c r="O353" s="22"/>
      <c r="P353" s="22"/>
      <c r="Q353" s="22"/>
      <c r="R353" s="22"/>
      <c r="S353" s="22"/>
      <c r="T353" s="22"/>
      <c r="U353" s="22"/>
      <c r="V353" s="22"/>
      <c r="W353" s="22"/>
    </row>
    <row r="354" ht="31.4" customHeight="1" spans="1:23">
      <c r="A354" s="116" t="s">
        <v>63</v>
      </c>
      <c r="B354" s="109" t="s">
        <v>477</v>
      </c>
      <c r="C354" s="23" t="s">
        <v>304</v>
      </c>
      <c r="D354" s="23" t="s">
        <v>136</v>
      </c>
      <c r="E354" s="23" t="s">
        <v>137</v>
      </c>
      <c r="F354" s="23" t="s">
        <v>305</v>
      </c>
      <c r="G354" s="23" t="s">
        <v>306</v>
      </c>
      <c r="H354" s="22">
        <v>11340</v>
      </c>
      <c r="I354" s="22">
        <v>11340</v>
      </c>
      <c r="J354" s="22">
        <v>2835</v>
      </c>
      <c r="K354" s="22"/>
      <c r="L354" s="22">
        <v>8505</v>
      </c>
      <c r="M354" s="22"/>
      <c r="N354" s="22"/>
      <c r="O354" s="22"/>
      <c r="P354" s="22"/>
      <c r="Q354" s="22"/>
      <c r="R354" s="22"/>
      <c r="S354" s="22"/>
      <c r="T354" s="22"/>
      <c r="U354" s="22"/>
      <c r="V354" s="22"/>
      <c r="W354" s="22"/>
    </row>
    <row r="355" ht="31.4" customHeight="1" spans="1:23">
      <c r="A355" s="116" t="s">
        <v>63</v>
      </c>
      <c r="B355" s="109" t="s">
        <v>477</v>
      </c>
      <c r="C355" s="23" t="s">
        <v>304</v>
      </c>
      <c r="D355" s="23" t="s">
        <v>187</v>
      </c>
      <c r="E355" s="23" t="s">
        <v>188</v>
      </c>
      <c r="F355" s="23" t="s">
        <v>307</v>
      </c>
      <c r="G355" s="23" t="s">
        <v>308</v>
      </c>
      <c r="H355" s="22">
        <v>59114.32</v>
      </c>
      <c r="I355" s="22">
        <v>59114.32</v>
      </c>
      <c r="J355" s="22"/>
      <c r="K355" s="22"/>
      <c r="L355" s="22">
        <v>59114.32</v>
      </c>
      <c r="M355" s="22"/>
      <c r="N355" s="22"/>
      <c r="O355" s="22"/>
      <c r="P355" s="22"/>
      <c r="Q355" s="22"/>
      <c r="R355" s="22"/>
      <c r="S355" s="22"/>
      <c r="T355" s="22"/>
      <c r="U355" s="22"/>
      <c r="V355" s="22"/>
      <c r="W355" s="22"/>
    </row>
    <row r="356" ht="31.4" customHeight="1" spans="1:23">
      <c r="A356" s="116" t="s">
        <v>63</v>
      </c>
      <c r="B356" s="109" t="s">
        <v>477</v>
      </c>
      <c r="C356" s="23" t="s">
        <v>304</v>
      </c>
      <c r="D356" s="23" t="s">
        <v>187</v>
      </c>
      <c r="E356" s="23" t="s">
        <v>188</v>
      </c>
      <c r="F356" s="23" t="s">
        <v>309</v>
      </c>
      <c r="G356" s="23" t="s">
        <v>310</v>
      </c>
      <c r="H356" s="22">
        <v>3000</v>
      </c>
      <c r="I356" s="22">
        <v>3000</v>
      </c>
      <c r="J356" s="22">
        <v>750</v>
      </c>
      <c r="K356" s="22"/>
      <c r="L356" s="22">
        <v>2250</v>
      </c>
      <c r="M356" s="22"/>
      <c r="N356" s="22"/>
      <c r="O356" s="22"/>
      <c r="P356" s="22"/>
      <c r="Q356" s="22"/>
      <c r="R356" s="22"/>
      <c r="S356" s="22"/>
      <c r="T356" s="22"/>
      <c r="U356" s="22"/>
      <c r="V356" s="22"/>
      <c r="W356" s="22"/>
    </row>
    <row r="357" ht="31.4" customHeight="1" spans="1:23">
      <c r="A357" s="116" t="s">
        <v>63</v>
      </c>
      <c r="B357" s="109" t="s">
        <v>477</v>
      </c>
      <c r="C357" s="23" t="s">
        <v>304</v>
      </c>
      <c r="D357" s="23" t="s">
        <v>187</v>
      </c>
      <c r="E357" s="23" t="s">
        <v>188</v>
      </c>
      <c r="F357" s="23" t="s">
        <v>311</v>
      </c>
      <c r="G357" s="23" t="s">
        <v>312</v>
      </c>
      <c r="H357" s="22">
        <v>2000</v>
      </c>
      <c r="I357" s="22">
        <v>2000</v>
      </c>
      <c r="J357" s="22">
        <v>500</v>
      </c>
      <c r="K357" s="22"/>
      <c r="L357" s="22">
        <v>1500</v>
      </c>
      <c r="M357" s="22"/>
      <c r="N357" s="22"/>
      <c r="O357" s="22"/>
      <c r="P357" s="22"/>
      <c r="Q357" s="22"/>
      <c r="R357" s="22"/>
      <c r="S357" s="22"/>
      <c r="T357" s="22"/>
      <c r="U357" s="22"/>
      <c r="V357" s="22"/>
      <c r="W357" s="22"/>
    </row>
    <row r="358" ht="31.4" customHeight="1" spans="1:23">
      <c r="A358" s="116" t="s">
        <v>63</v>
      </c>
      <c r="B358" s="109" t="s">
        <v>477</v>
      </c>
      <c r="C358" s="23" t="s">
        <v>304</v>
      </c>
      <c r="D358" s="23" t="s">
        <v>187</v>
      </c>
      <c r="E358" s="23" t="s">
        <v>188</v>
      </c>
      <c r="F358" s="23" t="s">
        <v>313</v>
      </c>
      <c r="G358" s="23" t="s">
        <v>314</v>
      </c>
      <c r="H358" s="22">
        <v>7000</v>
      </c>
      <c r="I358" s="22">
        <v>7000</v>
      </c>
      <c r="J358" s="22">
        <v>1750</v>
      </c>
      <c r="K358" s="22"/>
      <c r="L358" s="22">
        <v>5250</v>
      </c>
      <c r="M358" s="22"/>
      <c r="N358" s="22"/>
      <c r="O358" s="22"/>
      <c r="P358" s="22"/>
      <c r="Q358" s="22"/>
      <c r="R358" s="22"/>
      <c r="S358" s="22"/>
      <c r="T358" s="22"/>
      <c r="U358" s="22"/>
      <c r="V358" s="22"/>
      <c r="W358" s="22"/>
    </row>
    <row r="359" ht="31.4" customHeight="1" spans="1:23">
      <c r="A359" s="116" t="s">
        <v>63</v>
      </c>
      <c r="B359" s="109" t="s">
        <v>477</v>
      </c>
      <c r="C359" s="23" t="s">
        <v>304</v>
      </c>
      <c r="D359" s="23" t="s">
        <v>187</v>
      </c>
      <c r="E359" s="23" t="s">
        <v>188</v>
      </c>
      <c r="F359" s="23" t="s">
        <v>452</v>
      </c>
      <c r="G359" s="23" t="s">
        <v>453</v>
      </c>
      <c r="H359" s="22">
        <v>85000</v>
      </c>
      <c r="I359" s="22">
        <v>85000</v>
      </c>
      <c r="J359" s="22"/>
      <c r="K359" s="22"/>
      <c r="L359" s="22">
        <v>85000</v>
      </c>
      <c r="M359" s="22"/>
      <c r="N359" s="22"/>
      <c r="O359" s="22"/>
      <c r="P359" s="22"/>
      <c r="Q359" s="22"/>
      <c r="R359" s="22"/>
      <c r="S359" s="22"/>
      <c r="T359" s="22"/>
      <c r="U359" s="22"/>
      <c r="V359" s="22"/>
      <c r="W359" s="22"/>
    </row>
    <row r="360" ht="31.4" customHeight="1" spans="1:23">
      <c r="A360" s="116" t="s">
        <v>63</v>
      </c>
      <c r="B360" s="109" t="s">
        <v>477</v>
      </c>
      <c r="C360" s="23" t="s">
        <v>304</v>
      </c>
      <c r="D360" s="23" t="s">
        <v>187</v>
      </c>
      <c r="E360" s="23" t="s">
        <v>188</v>
      </c>
      <c r="F360" s="23" t="s">
        <v>315</v>
      </c>
      <c r="G360" s="23" t="s">
        <v>316</v>
      </c>
      <c r="H360" s="22">
        <v>5000</v>
      </c>
      <c r="I360" s="22">
        <v>5000</v>
      </c>
      <c r="J360" s="22">
        <v>1250</v>
      </c>
      <c r="K360" s="22"/>
      <c r="L360" s="22">
        <v>3750</v>
      </c>
      <c r="M360" s="22"/>
      <c r="N360" s="22"/>
      <c r="O360" s="22"/>
      <c r="P360" s="22"/>
      <c r="Q360" s="22"/>
      <c r="R360" s="22"/>
      <c r="S360" s="22"/>
      <c r="T360" s="22"/>
      <c r="U360" s="22"/>
      <c r="V360" s="22"/>
      <c r="W360" s="22"/>
    </row>
    <row r="361" ht="31.4" customHeight="1" spans="1:23">
      <c r="A361" s="116" t="s">
        <v>63</v>
      </c>
      <c r="B361" s="109" t="s">
        <v>477</v>
      </c>
      <c r="C361" s="23" t="s">
        <v>304</v>
      </c>
      <c r="D361" s="23" t="s">
        <v>187</v>
      </c>
      <c r="E361" s="23" t="s">
        <v>188</v>
      </c>
      <c r="F361" s="23" t="s">
        <v>321</v>
      </c>
      <c r="G361" s="23" t="s">
        <v>322</v>
      </c>
      <c r="H361" s="22">
        <v>93355.22</v>
      </c>
      <c r="I361" s="22">
        <v>93355.22</v>
      </c>
      <c r="J361" s="22">
        <v>23338.81</v>
      </c>
      <c r="K361" s="22"/>
      <c r="L361" s="22">
        <v>70016.41</v>
      </c>
      <c r="M361" s="22"/>
      <c r="N361" s="22"/>
      <c r="O361" s="22"/>
      <c r="P361" s="22"/>
      <c r="Q361" s="22"/>
      <c r="R361" s="22"/>
      <c r="S361" s="22"/>
      <c r="T361" s="22"/>
      <c r="U361" s="22"/>
      <c r="V361" s="22"/>
      <c r="W361" s="22"/>
    </row>
    <row r="362" ht="31.4" customHeight="1" spans="1:23">
      <c r="A362" s="116" t="s">
        <v>63</v>
      </c>
      <c r="B362" s="109" t="s">
        <v>477</v>
      </c>
      <c r="C362" s="23" t="s">
        <v>304</v>
      </c>
      <c r="D362" s="23" t="s">
        <v>187</v>
      </c>
      <c r="E362" s="23" t="s">
        <v>188</v>
      </c>
      <c r="F362" s="23" t="s">
        <v>305</v>
      </c>
      <c r="G362" s="23" t="s">
        <v>306</v>
      </c>
      <c r="H362" s="22">
        <v>78979.84</v>
      </c>
      <c r="I362" s="22">
        <v>78979.84</v>
      </c>
      <c r="J362" s="22">
        <v>19744.96</v>
      </c>
      <c r="K362" s="22"/>
      <c r="L362" s="22">
        <v>59234.88</v>
      </c>
      <c r="M362" s="22"/>
      <c r="N362" s="22"/>
      <c r="O362" s="22"/>
      <c r="P362" s="22"/>
      <c r="Q362" s="22"/>
      <c r="R362" s="22"/>
      <c r="S362" s="22"/>
      <c r="T362" s="22"/>
      <c r="U362" s="22"/>
      <c r="V362" s="22"/>
      <c r="W362" s="22"/>
    </row>
    <row r="363" ht="31.4" customHeight="1" spans="1:23">
      <c r="A363" s="115" t="s">
        <v>65</v>
      </c>
      <c r="B363" s="23"/>
      <c r="C363" s="23"/>
      <c r="D363" s="23"/>
      <c r="E363" s="23"/>
      <c r="F363" s="23"/>
      <c r="G363" s="23"/>
      <c r="H363" s="22">
        <v>1204614.78</v>
      </c>
      <c r="I363" s="22">
        <v>1204614.78</v>
      </c>
      <c r="J363" s="22">
        <v>302908.7</v>
      </c>
      <c r="K363" s="22"/>
      <c r="L363" s="22">
        <v>901706.08</v>
      </c>
      <c r="M363" s="22"/>
      <c r="N363" s="22"/>
      <c r="O363" s="22"/>
      <c r="P363" s="22"/>
      <c r="Q363" s="22"/>
      <c r="R363" s="22"/>
      <c r="S363" s="22"/>
      <c r="T363" s="22"/>
      <c r="U363" s="22"/>
      <c r="V363" s="22"/>
      <c r="W363" s="22"/>
    </row>
    <row r="364" ht="31.4" customHeight="1" spans="1:23">
      <c r="A364" s="116" t="s">
        <v>65</v>
      </c>
      <c r="B364" s="109" t="s">
        <v>478</v>
      </c>
      <c r="C364" s="23" t="s">
        <v>332</v>
      </c>
      <c r="D364" s="23" t="s">
        <v>187</v>
      </c>
      <c r="E364" s="23" t="s">
        <v>188</v>
      </c>
      <c r="F364" s="23" t="s">
        <v>274</v>
      </c>
      <c r="G364" s="23" t="s">
        <v>275</v>
      </c>
      <c r="H364" s="22">
        <v>323100</v>
      </c>
      <c r="I364" s="22">
        <v>323100</v>
      </c>
      <c r="J364" s="22">
        <v>80775</v>
      </c>
      <c r="K364" s="22"/>
      <c r="L364" s="22">
        <v>242325</v>
      </c>
      <c r="M364" s="22"/>
      <c r="N364" s="22"/>
      <c r="O364" s="22"/>
      <c r="P364" s="22"/>
      <c r="Q364" s="22"/>
      <c r="R364" s="22"/>
      <c r="S364" s="22"/>
      <c r="T364" s="22"/>
      <c r="U364" s="22"/>
      <c r="V364" s="22"/>
      <c r="W364" s="22"/>
    </row>
    <row r="365" ht="31.4" customHeight="1" spans="1:23">
      <c r="A365" s="116" t="s">
        <v>65</v>
      </c>
      <c r="B365" s="109" t="s">
        <v>478</v>
      </c>
      <c r="C365" s="23" t="s">
        <v>332</v>
      </c>
      <c r="D365" s="23" t="s">
        <v>187</v>
      </c>
      <c r="E365" s="23" t="s">
        <v>188</v>
      </c>
      <c r="F365" s="23" t="s">
        <v>278</v>
      </c>
      <c r="G365" s="23" t="s">
        <v>279</v>
      </c>
      <c r="H365" s="22">
        <v>26925</v>
      </c>
      <c r="I365" s="22">
        <v>26925</v>
      </c>
      <c r="J365" s="22">
        <v>6731.25</v>
      </c>
      <c r="K365" s="22"/>
      <c r="L365" s="22">
        <v>20193.75</v>
      </c>
      <c r="M365" s="22"/>
      <c r="N365" s="22"/>
      <c r="O365" s="22"/>
      <c r="P365" s="22"/>
      <c r="Q365" s="22"/>
      <c r="R365" s="22"/>
      <c r="S365" s="22"/>
      <c r="T365" s="22"/>
      <c r="U365" s="22"/>
      <c r="V365" s="22"/>
      <c r="W365" s="22"/>
    </row>
    <row r="366" ht="31.4" customHeight="1" spans="1:23">
      <c r="A366" s="116" t="s">
        <v>65</v>
      </c>
      <c r="B366" s="109" t="s">
        <v>478</v>
      </c>
      <c r="C366" s="23" t="s">
        <v>332</v>
      </c>
      <c r="D366" s="23" t="s">
        <v>187</v>
      </c>
      <c r="E366" s="23" t="s">
        <v>188</v>
      </c>
      <c r="F366" s="23" t="s">
        <v>333</v>
      </c>
      <c r="G366" s="23" t="s">
        <v>334</v>
      </c>
      <c r="H366" s="22">
        <v>468216</v>
      </c>
      <c r="I366" s="22">
        <v>468216</v>
      </c>
      <c r="J366" s="22">
        <v>117054</v>
      </c>
      <c r="K366" s="22"/>
      <c r="L366" s="22">
        <v>351162</v>
      </c>
      <c r="M366" s="22"/>
      <c r="N366" s="22"/>
      <c r="O366" s="22"/>
      <c r="P366" s="22"/>
      <c r="Q366" s="22"/>
      <c r="R366" s="22"/>
      <c r="S366" s="22"/>
      <c r="T366" s="22"/>
      <c r="U366" s="22"/>
      <c r="V366" s="22"/>
      <c r="W366" s="22"/>
    </row>
    <row r="367" ht="31.4" customHeight="1" spans="1:23">
      <c r="A367" s="116" t="s">
        <v>65</v>
      </c>
      <c r="B367" s="109" t="s">
        <v>479</v>
      </c>
      <c r="C367" s="23" t="s">
        <v>281</v>
      </c>
      <c r="D367" s="23" t="s">
        <v>138</v>
      </c>
      <c r="E367" s="23" t="s">
        <v>139</v>
      </c>
      <c r="F367" s="23" t="s">
        <v>282</v>
      </c>
      <c r="G367" s="23" t="s">
        <v>283</v>
      </c>
      <c r="H367" s="22">
        <v>113638.56</v>
      </c>
      <c r="I367" s="22">
        <v>113638.56</v>
      </c>
      <c r="J367" s="22">
        <v>28409.64</v>
      </c>
      <c r="K367" s="22"/>
      <c r="L367" s="22">
        <v>85228.92</v>
      </c>
      <c r="M367" s="22"/>
      <c r="N367" s="22"/>
      <c r="O367" s="22"/>
      <c r="P367" s="22"/>
      <c r="Q367" s="22"/>
      <c r="R367" s="22"/>
      <c r="S367" s="22"/>
      <c r="T367" s="22"/>
      <c r="U367" s="22"/>
      <c r="V367" s="22"/>
      <c r="W367" s="22"/>
    </row>
    <row r="368" ht="31.4" customHeight="1" spans="1:23">
      <c r="A368" s="116" t="s">
        <v>65</v>
      </c>
      <c r="B368" s="109" t="s">
        <v>479</v>
      </c>
      <c r="C368" s="23" t="s">
        <v>281</v>
      </c>
      <c r="D368" s="23" t="s">
        <v>146</v>
      </c>
      <c r="E368" s="23" t="s">
        <v>145</v>
      </c>
      <c r="F368" s="23" t="s">
        <v>284</v>
      </c>
      <c r="G368" s="23" t="s">
        <v>285</v>
      </c>
      <c r="H368" s="22">
        <v>5555.69</v>
      </c>
      <c r="I368" s="22">
        <v>5555.69</v>
      </c>
      <c r="J368" s="22">
        <v>1388.92</v>
      </c>
      <c r="K368" s="22"/>
      <c r="L368" s="22">
        <v>4166.77</v>
      </c>
      <c r="M368" s="22"/>
      <c r="N368" s="22"/>
      <c r="O368" s="22"/>
      <c r="P368" s="22"/>
      <c r="Q368" s="22"/>
      <c r="R368" s="22"/>
      <c r="S368" s="22"/>
      <c r="T368" s="22"/>
      <c r="U368" s="22"/>
      <c r="V368" s="22"/>
      <c r="W368" s="22"/>
    </row>
    <row r="369" ht="31.4" customHeight="1" spans="1:23">
      <c r="A369" s="116" t="s">
        <v>65</v>
      </c>
      <c r="B369" s="109" t="s">
        <v>479</v>
      </c>
      <c r="C369" s="23" t="s">
        <v>281</v>
      </c>
      <c r="D369" s="23" t="s">
        <v>153</v>
      </c>
      <c r="E369" s="23" t="s">
        <v>154</v>
      </c>
      <c r="F369" s="23" t="s">
        <v>286</v>
      </c>
      <c r="G369" s="23" t="s">
        <v>287</v>
      </c>
      <c r="H369" s="22">
        <v>76706.03</v>
      </c>
      <c r="I369" s="22">
        <v>76706.03</v>
      </c>
      <c r="J369" s="22">
        <v>19176.51</v>
      </c>
      <c r="K369" s="22"/>
      <c r="L369" s="22">
        <v>57529.52</v>
      </c>
      <c r="M369" s="22"/>
      <c r="N369" s="22"/>
      <c r="O369" s="22"/>
      <c r="P369" s="22"/>
      <c r="Q369" s="22"/>
      <c r="R369" s="22"/>
      <c r="S369" s="22"/>
      <c r="T369" s="22"/>
      <c r="U369" s="22"/>
      <c r="V369" s="22"/>
      <c r="W369" s="22"/>
    </row>
    <row r="370" ht="31.4" customHeight="1" spans="1:23">
      <c r="A370" s="116" t="s">
        <v>65</v>
      </c>
      <c r="B370" s="109" t="s">
        <v>479</v>
      </c>
      <c r="C370" s="23" t="s">
        <v>281</v>
      </c>
      <c r="D370" s="23" t="s">
        <v>155</v>
      </c>
      <c r="E370" s="23" t="s">
        <v>156</v>
      </c>
      <c r="F370" s="23" t="s">
        <v>290</v>
      </c>
      <c r="G370" s="23" t="s">
        <v>291</v>
      </c>
      <c r="H370" s="22">
        <v>35512.05</v>
      </c>
      <c r="I370" s="22">
        <v>35512.05</v>
      </c>
      <c r="J370" s="22">
        <v>8878.01</v>
      </c>
      <c r="K370" s="22"/>
      <c r="L370" s="22">
        <v>26634.04</v>
      </c>
      <c r="M370" s="22"/>
      <c r="N370" s="22"/>
      <c r="O370" s="22"/>
      <c r="P370" s="22"/>
      <c r="Q370" s="22"/>
      <c r="R370" s="22"/>
      <c r="S370" s="22"/>
      <c r="T370" s="22"/>
      <c r="U370" s="22"/>
      <c r="V370" s="22"/>
      <c r="W370" s="22"/>
    </row>
    <row r="371" ht="31.4" customHeight="1" spans="1:23">
      <c r="A371" s="116" t="s">
        <v>65</v>
      </c>
      <c r="B371" s="109" t="s">
        <v>479</v>
      </c>
      <c r="C371" s="23" t="s">
        <v>281</v>
      </c>
      <c r="D371" s="23" t="s">
        <v>157</v>
      </c>
      <c r="E371" s="23" t="s">
        <v>158</v>
      </c>
      <c r="F371" s="23" t="s">
        <v>284</v>
      </c>
      <c r="G371" s="23" t="s">
        <v>285</v>
      </c>
      <c r="H371" s="22">
        <v>2340</v>
      </c>
      <c r="I371" s="22">
        <v>2340</v>
      </c>
      <c r="J371" s="22">
        <v>2340</v>
      </c>
      <c r="K371" s="22"/>
      <c r="L371" s="22"/>
      <c r="M371" s="22"/>
      <c r="N371" s="22"/>
      <c r="O371" s="22"/>
      <c r="P371" s="22"/>
      <c r="Q371" s="22"/>
      <c r="R371" s="22"/>
      <c r="S371" s="22"/>
      <c r="T371" s="22"/>
      <c r="U371" s="22"/>
      <c r="V371" s="22"/>
      <c r="W371" s="22"/>
    </row>
    <row r="372" ht="31.4" customHeight="1" spans="1:23">
      <c r="A372" s="116" t="s">
        <v>65</v>
      </c>
      <c r="B372" s="109" t="s">
        <v>480</v>
      </c>
      <c r="C372" s="23" t="s">
        <v>218</v>
      </c>
      <c r="D372" s="23" t="s">
        <v>217</v>
      </c>
      <c r="E372" s="23" t="s">
        <v>218</v>
      </c>
      <c r="F372" s="23" t="s">
        <v>293</v>
      </c>
      <c r="G372" s="23" t="s">
        <v>218</v>
      </c>
      <c r="H372" s="22">
        <v>81489.48</v>
      </c>
      <c r="I372" s="22">
        <v>81489.48</v>
      </c>
      <c r="J372" s="22">
        <v>20372.37</v>
      </c>
      <c r="K372" s="22"/>
      <c r="L372" s="22">
        <v>61117.11</v>
      </c>
      <c r="M372" s="22"/>
      <c r="N372" s="22"/>
      <c r="O372" s="22"/>
      <c r="P372" s="22"/>
      <c r="Q372" s="22"/>
      <c r="R372" s="22"/>
      <c r="S372" s="22"/>
      <c r="T372" s="22"/>
      <c r="U372" s="22"/>
      <c r="V372" s="22"/>
      <c r="W372" s="22"/>
    </row>
    <row r="373" ht="31.4" customHeight="1" spans="1:23">
      <c r="A373" s="116" t="s">
        <v>65</v>
      </c>
      <c r="B373" s="109" t="s">
        <v>481</v>
      </c>
      <c r="C373" s="23" t="s">
        <v>301</v>
      </c>
      <c r="D373" s="23" t="s">
        <v>187</v>
      </c>
      <c r="E373" s="23" t="s">
        <v>188</v>
      </c>
      <c r="F373" s="23" t="s">
        <v>302</v>
      </c>
      <c r="G373" s="23" t="s">
        <v>301</v>
      </c>
      <c r="H373" s="22">
        <v>16364.82</v>
      </c>
      <c r="I373" s="22">
        <v>16364.82</v>
      </c>
      <c r="J373" s="22">
        <v>4091.21</v>
      </c>
      <c r="K373" s="22"/>
      <c r="L373" s="22">
        <v>12273.61</v>
      </c>
      <c r="M373" s="22"/>
      <c r="N373" s="22"/>
      <c r="O373" s="22"/>
      <c r="P373" s="22"/>
      <c r="Q373" s="22"/>
      <c r="R373" s="22"/>
      <c r="S373" s="22"/>
      <c r="T373" s="22"/>
      <c r="U373" s="22"/>
      <c r="V373" s="22"/>
      <c r="W373" s="22"/>
    </row>
    <row r="374" ht="31.4" customHeight="1" spans="1:23">
      <c r="A374" s="116" t="s">
        <v>65</v>
      </c>
      <c r="B374" s="109" t="s">
        <v>482</v>
      </c>
      <c r="C374" s="23" t="s">
        <v>304</v>
      </c>
      <c r="D374" s="23" t="s">
        <v>187</v>
      </c>
      <c r="E374" s="23" t="s">
        <v>188</v>
      </c>
      <c r="F374" s="23" t="s">
        <v>315</v>
      </c>
      <c r="G374" s="23" t="s">
        <v>316</v>
      </c>
      <c r="H374" s="22">
        <v>37802.33</v>
      </c>
      <c r="I374" s="22">
        <v>37802.33</v>
      </c>
      <c r="J374" s="22">
        <v>9450.58</v>
      </c>
      <c r="K374" s="22"/>
      <c r="L374" s="22">
        <v>28351.75</v>
      </c>
      <c r="M374" s="22"/>
      <c r="N374" s="22"/>
      <c r="O374" s="22"/>
      <c r="P374" s="22"/>
      <c r="Q374" s="22"/>
      <c r="R374" s="22"/>
      <c r="S374" s="22"/>
      <c r="T374" s="22"/>
      <c r="U374" s="22"/>
      <c r="V374" s="22"/>
      <c r="W374" s="22"/>
    </row>
    <row r="375" ht="31.4" customHeight="1" spans="1:23">
      <c r="A375" s="116" t="s">
        <v>65</v>
      </c>
      <c r="B375" s="109" t="s">
        <v>482</v>
      </c>
      <c r="C375" s="23" t="s">
        <v>304</v>
      </c>
      <c r="D375" s="23" t="s">
        <v>187</v>
      </c>
      <c r="E375" s="23" t="s">
        <v>188</v>
      </c>
      <c r="F375" s="23" t="s">
        <v>321</v>
      </c>
      <c r="G375" s="23" t="s">
        <v>322</v>
      </c>
      <c r="H375" s="22">
        <v>16364.82</v>
      </c>
      <c r="I375" s="22">
        <v>16364.82</v>
      </c>
      <c r="J375" s="22">
        <v>4091.21</v>
      </c>
      <c r="K375" s="22"/>
      <c r="L375" s="22">
        <v>12273.61</v>
      </c>
      <c r="M375" s="22"/>
      <c r="N375" s="22"/>
      <c r="O375" s="22"/>
      <c r="P375" s="22"/>
      <c r="Q375" s="22"/>
      <c r="R375" s="22"/>
      <c r="S375" s="22"/>
      <c r="T375" s="22"/>
      <c r="U375" s="22"/>
      <c r="V375" s="22"/>
      <c r="W375" s="22"/>
    </row>
    <row r="376" ht="31.4" customHeight="1" spans="1:23">
      <c r="A376" s="116" t="s">
        <v>65</v>
      </c>
      <c r="B376" s="109" t="s">
        <v>482</v>
      </c>
      <c r="C376" s="23" t="s">
        <v>304</v>
      </c>
      <c r="D376" s="23" t="s">
        <v>187</v>
      </c>
      <c r="E376" s="23" t="s">
        <v>188</v>
      </c>
      <c r="F376" s="23" t="s">
        <v>305</v>
      </c>
      <c r="G376" s="23" t="s">
        <v>306</v>
      </c>
      <c r="H376" s="22">
        <v>600</v>
      </c>
      <c r="I376" s="22">
        <v>600</v>
      </c>
      <c r="J376" s="22">
        <v>150</v>
      </c>
      <c r="K376" s="22"/>
      <c r="L376" s="22">
        <v>450</v>
      </c>
      <c r="M376" s="22"/>
      <c r="N376" s="22"/>
      <c r="O376" s="22"/>
      <c r="P376" s="22"/>
      <c r="Q376" s="22"/>
      <c r="R376" s="22"/>
      <c r="S376" s="22"/>
      <c r="T376" s="22"/>
      <c r="U376" s="22"/>
      <c r="V376" s="22"/>
      <c r="W376" s="22"/>
    </row>
    <row r="377" ht="31.4" customHeight="1" spans="1:23">
      <c r="A377" s="115" t="s">
        <v>48</v>
      </c>
      <c r="B377" s="23"/>
      <c r="C377" s="23"/>
      <c r="D377" s="23"/>
      <c r="E377" s="23"/>
      <c r="F377" s="23"/>
      <c r="G377" s="23"/>
      <c r="H377" s="22">
        <v>5323856.14</v>
      </c>
      <c r="I377" s="22">
        <v>5323856.14</v>
      </c>
      <c r="J377" s="22">
        <v>1339446.55</v>
      </c>
      <c r="K377" s="22"/>
      <c r="L377" s="22">
        <v>3984409.59</v>
      </c>
      <c r="M377" s="22"/>
      <c r="N377" s="22"/>
      <c r="O377" s="22"/>
      <c r="P377" s="22"/>
      <c r="Q377" s="22"/>
      <c r="R377" s="22"/>
      <c r="S377" s="22"/>
      <c r="T377" s="22"/>
      <c r="U377" s="22"/>
      <c r="V377" s="22"/>
      <c r="W377" s="22"/>
    </row>
    <row r="378" ht="31.4" customHeight="1" spans="1:23">
      <c r="A378" s="116" t="s">
        <v>48</v>
      </c>
      <c r="B378" s="109" t="s">
        <v>483</v>
      </c>
      <c r="C378" s="23" t="s">
        <v>332</v>
      </c>
      <c r="D378" s="23" t="s">
        <v>179</v>
      </c>
      <c r="E378" s="23" t="s">
        <v>180</v>
      </c>
      <c r="F378" s="23" t="s">
        <v>274</v>
      </c>
      <c r="G378" s="23" t="s">
        <v>275</v>
      </c>
      <c r="H378" s="22">
        <v>1311948</v>
      </c>
      <c r="I378" s="22">
        <v>1311948</v>
      </c>
      <c r="J378" s="22">
        <v>327987</v>
      </c>
      <c r="K378" s="22"/>
      <c r="L378" s="22">
        <v>983961</v>
      </c>
      <c r="M378" s="22"/>
      <c r="N378" s="22"/>
      <c r="O378" s="22"/>
      <c r="P378" s="22"/>
      <c r="Q378" s="22"/>
      <c r="R378" s="22"/>
      <c r="S378" s="22"/>
      <c r="T378" s="22"/>
      <c r="U378" s="22"/>
      <c r="V378" s="22"/>
      <c r="W378" s="22"/>
    </row>
    <row r="379" ht="31.4" customHeight="1" spans="1:23">
      <c r="A379" s="116" t="s">
        <v>48</v>
      </c>
      <c r="B379" s="109" t="s">
        <v>483</v>
      </c>
      <c r="C379" s="23" t="s">
        <v>332</v>
      </c>
      <c r="D379" s="23" t="s">
        <v>179</v>
      </c>
      <c r="E379" s="23" t="s">
        <v>180</v>
      </c>
      <c r="F379" s="23" t="s">
        <v>276</v>
      </c>
      <c r="G379" s="23" t="s">
        <v>277</v>
      </c>
      <c r="H379" s="22">
        <v>156</v>
      </c>
      <c r="I379" s="22">
        <v>156</v>
      </c>
      <c r="J379" s="22">
        <v>39</v>
      </c>
      <c r="K379" s="22"/>
      <c r="L379" s="22">
        <v>117</v>
      </c>
      <c r="M379" s="22"/>
      <c r="N379" s="22"/>
      <c r="O379" s="22"/>
      <c r="P379" s="22"/>
      <c r="Q379" s="22"/>
      <c r="R379" s="22"/>
      <c r="S379" s="22"/>
      <c r="T379" s="22"/>
      <c r="U379" s="22"/>
      <c r="V379" s="22"/>
      <c r="W379" s="22"/>
    </row>
    <row r="380" ht="31.4" customHeight="1" spans="1:23">
      <c r="A380" s="116" t="s">
        <v>48</v>
      </c>
      <c r="B380" s="109" t="s">
        <v>483</v>
      </c>
      <c r="C380" s="23" t="s">
        <v>332</v>
      </c>
      <c r="D380" s="23" t="s">
        <v>179</v>
      </c>
      <c r="E380" s="23" t="s">
        <v>180</v>
      </c>
      <c r="F380" s="23" t="s">
        <v>278</v>
      </c>
      <c r="G380" s="23" t="s">
        <v>279</v>
      </c>
      <c r="H380" s="22">
        <v>109329</v>
      </c>
      <c r="I380" s="22">
        <v>109329</v>
      </c>
      <c r="J380" s="22">
        <v>27332.25</v>
      </c>
      <c r="K380" s="22"/>
      <c r="L380" s="22">
        <v>81996.75</v>
      </c>
      <c r="M380" s="22"/>
      <c r="N380" s="22"/>
      <c r="O380" s="22"/>
      <c r="P380" s="22"/>
      <c r="Q380" s="22"/>
      <c r="R380" s="22"/>
      <c r="S380" s="22"/>
      <c r="T380" s="22"/>
      <c r="U380" s="22"/>
      <c r="V380" s="22"/>
      <c r="W380" s="22"/>
    </row>
    <row r="381" ht="31.4" customHeight="1" spans="1:23">
      <c r="A381" s="116" t="s">
        <v>48</v>
      </c>
      <c r="B381" s="109" t="s">
        <v>483</v>
      </c>
      <c r="C381" s="23" t="s">
        <v>332</v>
      </c>
      <c r="D381" s="23" t="s">
        <v>179</v>
      </c>
      <c r="E381" s="23" t="s">
        <v>180</v>
      </c>
      <c r="F381" s="23" t="s">
        <v>333</v>
      </c>
      <c r="G381" s="23" t="s">
        <v>334</v>
      </c>
      <c r="H381" s="22">
        <v>2194488</v>
      </c>
      <c r="I381" s="22">
        <v>2194488</v>
      </c>
      <c r="J381" s="22">
        <v>548622</v>
      </c>
      <c r="K381" s="22"/>
      <c r="L381" s="22">
        <v>1645866</v>
      </c>
      <c r="M381" s="22"/>
      <c r="N381" s="22"/>
      <c r="O381" s="22"/>
      <c r="P381" s="22"/>
      <c r="Q381" s="22"/>
      <c r="R381" s="22"/>
      <c r="S381" s="22"/>
      <c r="T381" s="22"/>
      <c r="U381" s="22"/>
      <c r="V381" s="22"/>
      <c r="W381" s="22"/>
    </row>
    <row r="382" ht="31.4" customHeight="1" spans="1:23">
      <c r="A382" s="116" t="s">
        <v>48</v>
      </c>
      <c r="B382" s="109" t="s">
        <v>484</v>
      </c>
      <c r="C382" s="23" t="s">
        <v>281</v>
      </c>
      <c r="D382" s="23" t="s">
        <v>138</v>
      </c>
      <c r="E382" s="23" t="s">
        <v>139</v>
      </c>
      <c r="F382" s="23" t="s">
        <v>282</v>
      </c>
      <c r="G382" s="23" t="s">
        <v>283</v>
      </c>
      <c r="H382" s="22">
        <v>495002.4</v>
      </c>
      <c r="I382" s="22">
        <v>495002.4</v>
      </c>
      <c r="J382" s="22">
        <v>123750.6</v>
      </c>
      <c r="K382" s="22"/>
      <c r="L382" s="22">
        <v>371251.8</v>
      </c>
      <c r="M382" s="22"/>
      <c r="N382" s="22"/>
      <c r="O382" s="22"/>
      <c r="P382" s="22"/>
      <c r="Q382" s="22"/>
      <c r="R382" s="22"/>
      <c r="S382" s="22"/>
      <c r="T382" s="22"/>
      <c r="U382" s="22"/>
      <c r="V382" s="22"/>
      <c r="W382" s="22"/>
    </row>
    <row r="383" ht="31.4" customHeight="1" spans="1:23">
      <c r="A383" s="116" t="s">
        <v>48</v>
      </c>
      <c r="B383" s="109" t="s">
        <v>484</v>
      </c>
      <c r="C383" s="23" t="s">
        <v>281</v>
      </c>
      <c r="D383" s="23" t="s">
        <v>146</v>
      </c>
      <c r="E383" s="23" t="s">
        <v>145</v>
      </c>
      <c r="F383" s="23" t="s">
        <v>284</v>
      </c>
      <c r="G383" s="23" t="s">
        <v>285</v>
      </c>
      <c r="H383" s="22">
        <v>23946.58</v>
      </c>
      <c r="I383" s="22">
        <v>23946.58</v>
      </c>
      <c r="J383" s="22">
        <v>5986.64</v>
      </c>
      <c r="K383" s="22"/>
      <c r="L383" s="22">
        <v>17959.94</v>
      </c>
      <c r="M383" s="22"/>
      <c r="N383" s="22"/>
      <c r="O383" s="22"/>
      <c r="P383" s="22"/>
      <c r="Q383" s="22"/>
      <c r="R383" s="22"/>
      <c r="S383" s="22"/>
      <c r="T383" s="22"/>
      <c r="U383" s="22"/>
      <c r="V383" s="22"/>
      <c r="W383" s="22"/>
    </row>
    <row r="384" ht="31.4" customHeight="1" spans="1:23">
      <c r="A384" s="116" t="s">
        <v>48</v>
      </c>
      <c r="B384" s="109" t="s">
        <v>484</v>
      </c>
      <c r="C384" s="23" t="s">
        <v>281</v>
      </c>
      <c r="D384" s="23" t="s">
        <v>153</v>
      </c>
      <c r="E384" s="23" t="s">
        <v>154</v>
      </c>
      <c r="F384" s="23" t="s">
        <v>286</v>
      </c>
      <c r="G384" s="23" t="s">
        <v>287</v>
      </c>
      <c r="H384" s="22">
        <v>334126.62</v>
      </c>
      <c r="I384" s="22">
        <v>334126.62</v>
      </c>
      <c r="J384" s="22">
        <v>83531.66</v>
      </c>
      <c r="K384" s="22"/>
      <c r="L384" s="22">
        <v>250594.96</v>
      </c>
      <c r="M384" s="22"/>
      <c r="N384" s="22"/>
      <c r="O384" s="22"/>
      <c r="P384" s="22"/>
      <c r="Q384" s="22"/>
      <c r="R384" s="22"/>
      <c r="S384" s="22"/>
      <c r="T384" s="22"/>
      <c r="U384" s="22"/>
      <c r="V384" s="22"/>
      <c r="W384" s="22"/>
    </row>
    <row r="385" ht="31.4" customHeight="1" spans="1:23">
      <c r="A385" s="116" t="s">
        <v>48</v>
      </c>
      <c r="B385" s="109" t="s">
        <v>484</v>
      </c>
      <c r="C385" s="23" t="s">
        <v>281</v>
      </c>
      <c r="D385" s="23" t="s">
        <v>155</v>
      </c>
      <c r="E385" s="23" t="s">
        <v>156</v>
      </c>
      <c r="F385" s="23" t="s">
        <v>290</v>
      </c>
      <c r="G385" s="23" t="s">
        <v>291</v>
      </c>
      <c r="H385" s="22">
        <v>154688.25</v>
      </c>
      <c r="I385" s="22">
        <v>154688.25</v>
      </c>
      <c r="J385" s="22">
        <v>38672.06</v>
      </c>
      <c r="K385" s="22"/>
      <c r="L385" s="22">
        <v>116016.19</v>
      </c>
      <c r="M385" s="22"/>
      <c r="N385" s="22"/>
      <c r="O385" s="22"/>
      <c r="P385" s="22"/>
      <c r="Q385" s="22"/>
      <c r="R385" s="22"/>
      <c r="S385" s="22"/>
      <c r="T385" s="22"/>
      <c r="U385" s="22"/>
      <c r="V385" s="22"/>
      <c r="W385" s="22"/>
    </row>
    <row r="386" ht="31.4" customHeight="1" spans="1:23">
      <c r="A386" s="116" t="s">
        <v>48</v>
      </c>
      <c r="B386" s="109" t="s">
        <v>484</v>
      </c>
      <c r="C386" s="23" t="s">
        <v>281</v>
      </c>
      <c r="D386" s="23" t="s">
        <v>157</v>
      </c>
      <c r="E386" s="23" t="s">
        <v>158</v>
      </c>
      <c r="F386" s="23" t="s">
        <v>284</v>
      </c>
      <c r="G386" s="23" t="s">
        <v>285</v>
      </c>
      <c r="H386" s="22">
        <v>11310</v>
      </c>
      <c r="I386" s="22">
        <v>11310</v>
      </c>
      <c r="J386" s="22">
        <v>11310</v>
      </c>
      <c r="K386" s="22"/>
      <c r="L386" s="22"/>
      <c r="M386" s="22"/>
      <c r="N386" s="22"/>
      <c r="O386" s="22"/>
      <c r="P386" s="22"/>
      <c r="Q386" s="22"/>
      <c r="R386" s="22"/>
      <c r="S386" s="22"/>
      <c r="T386" s="22"/>
      <c r="U386" s="22"/>
      <c r="V386" s="22"/>
      <c r="W386" s="22"/>
    </row>
    <row r="387" ht="31.4" customHeight="1" spans="1:23">
      <c r="A387" s="116" t="s">
        <v>48</v>
      </c>
      <c r="B387" s="109" t="s">
        <v>485</v>
      </c>
      <c r="C387" s="23" t="s">
        <v>218</v>
      </c>
      <c r="D387" s="23" t="s">
        <v>217</v>
      </c>
      <c r="E387" s="23" t="s">
        <v>218</v>
      </c>
      <c r="F387" s="23" t="s">
        <v>293</v>
      </c>
      <c r="G387" s="23" t="s">
        <v>218</v>
      </c>
      <c r="H387" s="22">
        <v>358613.22</v>
      </c>
      <c r="I387" s="22">
        <v>358613.22</v>
      </c>
      <c r="J387" s="22">
        <v>89653.31</v>
      </c>
      <c r="K387" s="22"/>
      <c r="L387" s="22">
        <v>268959.91</v>
      </c>
      <c r="M387" s="22"/>
      <c r="N387" s="22"/>
      <c r="O387" s="22"/>
      <c r="P387" s="22"/>
      <c r="Q387" s="22"/>
      <c r="R387" s="22"/>
      <c r="S387" s="22"/>
      <c r="T387" s="22"/>
      <c r="U387" s="22"/>
      <c r="V387" s="22"/>
      <c r="W387" s="22"/>
    </row>
    <row r="388" ht="31.4" customHeight="1" spans="1:23">
      <c r="A388" s="116" t="s">
        <v>48</v>
      </c>
      <c r="B388" s="109" t="s">
        <v>486</v>
      </c>
      <c r="C388" s="23" t="s">
        <v>248</v>
      </c>
      <c r="D388" s="23" t="s">
        <v>179</v>
      </c>
      <c r="E388" s="23" t="s">
        <v>180</v>
      </c>
      <c r="F388" s="23" t="s">
        <v>299</v>
      </c>
      <c r="G388" s="23" t="s">
        <v>248</v>
      </c>
      <c r="H388" s="22">
        <v>3000</v>
      </c>
      <c r="I388" s="22">
        <v>3000</v>
      </c>
      <c r="J388" s="22">
        <v>750</v>
      </c>
      <c r="K388" s="22"/>
      <c r="L388" s="22">
        <v>2250</v>
      </c>
      <c r="M388" s="22"/>
      <c r="N388" s="22"/>
      <c r="O388" s="22"/>
      <c r="P388" s="22"/>
      <c r="Q388" s="22"/>
      <c r="R388" s="22"/>
      <c r="S388" s="22"/>
      <c r="T388" s="22"/>
      <c r="U388" s="22"/>
      <c r="V388" s="22"/>
      <c r="W388" s="22"/>
    </row>
    <row r="389" ht="31.4" customHeight="1" spans="1:23">
      <c r="A389" s="116" t="s">
        <v>48</v>
      </c>
      <c r="B389" s="109" t="s">
        <v>487</v>
      </c>
      <c r="C389" s="23" t="s">
        <v>301</v>
      </c>
      <c r="D389" s="23" t="s">
        <v>179</v>
      </c>
      <c r="E389" s="23" t="s">
        <v>180</v>
      </c>
      <c r="F389" s="23" t="s">
        <v>302</v>
      </c>
      <c r="G389" s="23" t="s">
        <v>301</v>
      </c>
      <c r="H389" s="22">
        <v>72318.42</v>
      </c>
      <c r="I389" s="22">
        <v>72318.42</v>
      </c>
      <c r="J389" s="22">
        <v>18079.61</v>
      </c>
      <c r="K389" s="22"/>
      <c r="L389" s="22">
        <v>54238.81</v>
      </c>
      <c r="M389" s="22"/>
      <c r="N389" s="22"/>
      <c r="O389" s="22"/>
      <c r="P389" s="22"/>
      <c r="Q389" s="22"/>
      <c r="R389" s="22"/>
      <c r="S389" s="22"/>
      <c r="T389" s="22"/>
      <c r="U389" s="22"/>
      <c r="V389" s="22"/>
      <c r="W389" s="22"/>
    </row>
    <row r="390" ht="31.4" customHeight="1" spans="1:23">
      <c r="A390" s="116" t="s">
        <v>48</v>
      </c>
      <c r="B390" s="109" t="s">
        <v>488</v>
      </c>
      <c r="C390" s="23" t="s">
        <v>304</v>
      </c>
      <c r="D390" s="23" t="s">
        <v>179</v>
      </c>
      <c r="E390" s="23" t="s">
        <v>180</v>
      </c>
      <c r="F390" s="23" t="s">
        <v>307</v>
      </c>
      <c r="G390" s="23" t="s">
        <v>308</v>
      </c>
      <c r="H390" s="22">
        <v>125711.23</v>
      </c>
      <c r="I390" s="22">
        <v>125711.23</v>
      </c>
      <c r="J390" s="22">
        <v>31427.81</v>
      </c>
      <c r="K390" s="22"/>
      <c r="L390" s="22">
        <v>94283.42</v>
      </c>
      <c r="M390" s="22"/>
      <c r="N390" s="22"/>
      <c r="O390" s="22"/>
      <c r="P390" s="22"/>
      <c r="Q390" s="22"/>
      <c r="R390" s="22"/>
      <c r="S390" s="22"/>
      <c r="T390" s="22"/>
      <c r="U390" s="22"/>
      <c r="V390" s="22"/>
      <c r="W390" s="22"/>
    </row>
    <row r="391" ht="31.4" customHeight="1" spans="1:23">
      <c r="A391" s="116" t="s">
        <v>48</v>
      </c>
      <c r="B391" s="109" t="s">
        <v>488</v>
      </c>
      <c r="C391" s="23" t="s">
        <v>304</v>
      </c>
      <c r="D391" s="23" t="s">
        <v>179</v>
      </c>
      <c r="E391" s="23" t="s">
        <v>180</v>
      </c>
      <c r="F391" s="23" t="s">
        <v>394</v>
      </c>
      <c r="G391" s="23" t="s">
        <v>395</v>
      </c>
      <c r="H391" s="22">
        <v>50000</v>
      </c>
      <c r="I391" s="22">
        <v>50000</v>
      </c>
      <c r="J391" s="22">
        <v>12500</v>
      </c>
      <c r="K391" s="22"/>
      <c r="L391" s="22">
        <v>37500</v>
      </c>
      <c r="M391" s="22"/>
      <c r="N391" s="22"/>
      <c r="O391" s="22"/>
      <c r="P391" s="22"/>
      <c r="Q391" s="22"/>
      <c r="R391" s="22"/>
      <c r="S391" s="22"/>
      <c r="T391" s="22"/>
      <c r="U391" s="22"/>
      <c r="V391" s="22"/>
      <c r="W391" s="22"/>
    </row>
    <row r="392" ht="31.4" customHeight="1" spans="1:23">
      <c r="A392" s="116" t="s">
        <v>48</v>
      </c>
      <c r="B392" s="109" t="s">
        <v>488</v>
      </c>
      <c r="C392" s="23" t="s">
        <v>304</v>
      </c>
      <c r="D392" s="23" t="s">
        <v>179</v>
      </c>
      <c r="E392" s="23" t="s">
        <v>180</v>
      </c>
      <c r="F392" s="23" t="s">
        <v>468</v>
      </c>
      <c r="G392" s="23" t="s">
        <v>469</v>
      </c>
      <c r="H392" s="22">
        <v>4000</v>
      </c>
      <c r="I392" s="22">
        <v>4000</v>
      </c>
      <c r="J392" s="22">
        <v>1000</v>
      </c>
      <c r="K392" s="22"/>
      <c r="L392" s="22">
        <v>3000</v>
      </c>
      <c r="M392" s="22"/>
      <c r="N392" s="22"/>
      <c r="O392" s="22"/>
      <c r="P392" s="22"/>
      <c r="Q392" s="22"/>
      <c r="R392" s="22"/>
      <c r="S392" s="22"/>
      <c r="T392" s="22"/>
      <c r="U392" s="22"/>
      <c r="V392" s="22"/>
      <c r="W392" s="22"/>
    </row>
    <row r="393" ht="31.4" customHeight="1" spans="1:23">
      <c r="A393" s="116" t="s">
        <v>48</v>
      </c>
      <c r="B393" s="109" t="s">
        <v>488</v>
      </c>
      <c r="C393" s="23" t="s">
        <v>304</v>
      </c>
      <c r="D393" s="23" t="s">
        <v>179</v>
      </c>
      <c r="E393" s="23" t="s">
        <v>180</v>
      </c>
      <c r="F393" s="23" t="s">
        <v>321</v>
      </c>
      <c r="G393" s="23" t="s">
        <v>322</v>
      </c>
      <c r="H393" s="22">
        <v>72318.42</v>
      </c>
      <c r="I393" s="22">
        <v>72318.42</v>
      </c>
      <c r="J393" s="22">
        <v>18079.61</v>
      </c>
      <c r="K393" s="22"/>
      <c r="L393" s="22">
        <v>54238.81</v>
      </c>
      <c r="M393" s="22"/>
      <c r="N393" s="22"/>
      <c r="O393" s="22"/>
      <c r="P393" s="22"/>
      <c r="Q393" s="22"/>
      <c r="R393" s="22"/>
      <c r="S393" s="22"/>
      <c r="T393" s="22"/>
      <c r="U393" s="22"/>
      <c r="V393" s="22"/>
      <c r="W393" s="22"/>
    </row>
    <row r="394" ht="31.4" customHeight="1" spans="1:23">
      <c r="A394" s="116" t="s">
        <v>48</v>
      </c>
      <c r="B394" s="109" t="s">
        <v>488</v>
      </c>
      <c r="C394" s="23" t="s">
        <v>304</v>
      </c>
      <c r="D394" s="23" t="s">
        <v>179</v>
      </c>
      <c r="E394" s="23" t="s">
        <v>180</v>
      </c>
      <c r="F394" s="23" t="s">
        <v>305</v>
      </c>
      <c r="G394" s="23" t="s">
        <v>306</v>
      </c>
      <c r="H394" s="22">
        <v>2900</v>
      </c>
      <c r="I394" s="22">
        <v>2900</v>
      </c>
      <c r="J394" s="22">
        <v>725</v>
      </c>
      <c r="K394" s="22"/>
      <c r="L394" s="22">
        <v>2175</v>
      </c>
      <c r="M394" s="22"/>
      <c r="N394" s="22"/>
      <c r="O394" s="22"/>
      <c r="P394" s="22"/>
      <c r="Q394" s="22"/>
      <c r="R394" s="22"/>
      <c r="S394" s="22"/>
      <c r="T394" s="22"/>
      <c r="U394" s="22"/>
      <c r="V394" s="22"/>
      <c r="W394" s="22"/>
    </row>
    <row r="395" ht="31.4" customHeight="1" spans="1:23">
      <c r="A395" s="23" t="s">
        <v>79</v>
      </c>
      <c r="B395" s="23"/>
      <c r="C395" s="23"/>
      <c r="D395" s="23"/>
      <c r="E395" s="23"/>
      <c r="F395" s="23"/>
      <c r="G395" s="23"/>
      <c r="H395" s="22">
        <v>68224717.28</v>
      </c>
      <c r="I395" s="22">
        <v>68224717.28</v>
      </c>
      <c r="J395" s="22">
        <v>16987906.84</v>
      </c>
      <c r="K395" s="22"/>
      <c r="L395" s="22">
        <v>50412810.44</v>
      </c>
      <c r="M395" s="22">
        <v>824000</v>
      </c>
      <c r="N395" s="22"/>
      <c r="O395" s="22"/>
      <c r="P395" s="22"/>
      <c r="Q395" s="22"/>
      <c r="R395" s="22"/>
      <c r="S395" s="22"/>
      <c r="T395" s="22"/>
      <c r="U395" s="22"/>
      <c r="V395" s="22"/>
      <c r="W395" s="22"/>
    </row>
    <row r="396" ht="31.4" customHeight="1" spans="1:23">
      <c r="A396" s="115" t="s">
        <v>79</v>
      </c>
      <c r="B396" s="109" t="s">
        <v>489</v>
      </c>
      <c r="C396" s="23" t="s">
        <v>332</v>
      </c>
      <c r="D396" s="23" t="s">
        <v>187</v>
      </c>
      <c r="E396" s="23" t="s">
        <v>188</v>
      </c>
      <c r="F396" s="23" t="s">
        <v>274</v>
      </c>
      <c r="G396" s="23" t="s">
        <v>275</v>
      </c>
      <c r="H396" s="22">
        <v>19080816</v>
      </c>
      <c r="I396" s="22">
        <v>19080816</v>
      </c>
      <c r="J396" s="22">
        <v>4770204</v>
      </c>
      <c r="K396" s="22"/>
      <c r="L396" s="22">
        <v>14310612</v>
      </c>
      <c r="M396" s="22"/>
      <c r="N396" s="22"/>
      <c r="O396" s="22"/>
      <c r="P396" s="22"/>
      <c r="Q396" s="22"/>
      <c r="R396" s="22"/>
      <c r="S396" s="22"/>
      <c r="T396" s="22"/>
      <c r="U396" s="22"/>
      <c r="V396" s="22"/>
      <c r="W396" s="22"/>
    </row>
    <row r="397" ht="31.4" customHeight="1" spans="1:23">
      <c r="A397" s="115" t="s">
        <v>79</v>
      </c>
      <c r="B397" s="109" t="s">
        <v>489</v>
      </c>
      <c r="C397" s="23" t="s">
        <v>332</v>
      </c>
      <c r="D397" s="23" t="s">
        <v>187</v>
      </c>
      <c r="E397" s="23" t="s">
        <v>188</v>
      </c>
      <c r="F397" s="23" t="s">
        <v>276</v>
      </c>
      <c r="G397" s="23" t="s">
        <v>277</v>
      </c>
      <c r="H397" s="22">
        <v>2724</v>
      </c>
      <c r="I397" s="22">
        <v>2724</v>
      </c>
      <c r="J397" s="22">
        <v>681</v>
      </c>
      <c r="K397" s="22"/>
      <c r="L397" s="22">
        <v>2043</v>
      </c>
      <c r="M397" s="22"/>
      <c r="N397" s="22"/>
      <c r="O397" s="22"/>
      <c r="P397" s="22"/>
      <c r="Q397" s="22"/>
      <c r="R397" s="22"/>
      <c r="S397" s="22"/>
      <c r="T397" s="22"/>
      <c r="U397" s="22"/>
      <c r="V397" s="22"/>
      <c r="W397" s="22"/>
    </row>
    <row r="398" ht="31.4" customHeight="1" spans="1:23">
      <c r="A398" s="115" t="s">
        <v>79</v>
      </c>
      <c r="B398" s="109" t="s">
        <v>489</v>
      </c>
      <c r="C398" s="23" t="s">
        <v>332</v>
      </c>
      <c r="D398" s="23" t="s">
        <v>187</v>
      </c>
      <c r="E398" s="23" t="s">
        <v>188</v>
      </c>
      <c r="F398" s="23" t="s">
        <v>278</v>
      </c>
      <c r="G398" s="23" t="s">
        <v>279</v>
      </c>
      <c r="H398" s="22">
        <v>1590068</v>
      </c>
      <c r="I398" s="22">
        <v>1590068</v>
      </c>
      <c r="J398" s="22">
        <v>397517</v>
      </c>
      <c r="K398" s="22"/>
      <c r="L398" s="22">
        <v>1192551</v>
      </c>
      <c r="M398" s="22"/>
      <c r="N398" s="22"/>
      <c r="O398" s="22"/>
      <c r="P398" s="22"/>
      <c r="Q398" s="22"/>
      <c r="R398" s="22"/>
      <c r="S398" s="22"/>
      <c r="T398" s="22"/>
      <c r="U398" s="22"/>
      <c r="V398" s="22"/>
      <c r="W398" s="22"/>
    </row>
    <row r="399" ht="31.4" customHeight="1" spans="1:23">
      <c r="A399" s="115" t="s">
        <v>79</v>
      </c>
      <c r="B399" s="109" t="s">
        <v>489</v>
      </c>
      <c r="C399" s="23" t="s">
        <v>332</v>
      </c>
      <c r="D399" s="23" t="s">
        <v>187</v>
      </c>
      <c r="E399" s="23" t="s">
        <v>188</v>
      </c>
      <c r="F399" s="23" t="s">
        <v>333</v>
      </c>
      <c r="G399" s="23" t="s">
        <v>334</v>
      </c>
      <c r="H399" s="22">
        <v>23858784</v>
      </c>
      <c r="I399" s="22">
        <v>23858784</v>
      </c>
      <c r="J399" s="22">
        <v>5964696</v>
      </c>
      <c r="K399" s="22"/>
      <c r="L399" s="22">
        <v>17894088</v>
      </c>
      <c r="M399" s="22"/>
      <c r="N399" s="22"/>
      <c r="O399" s="22"/>
      <c r="P399" s="22"/>
      <c r="Q399" s="22"/>
      <c r="R399" s="22"/>
      <c r="S399" s="22"/>
      <c r="T399" s="22"/>
      <c r="U399" s="22"/>
      <c r="V399" s="22"/>
      <c r="W399" s="22"/>
    </row>
    <row r="400" ht="31.4" customHeight="1" spans="1:23">
      <c r="A400" s="115" t="s">
        <v>79</v>
      </c>
      <c r="B400" s="109" t="s">
        <v>490</v>
      </c>
      <c r="C400" s="23" t="s">
        <v>281</v>
      </c>
      <c r="D400" s="23" t="s">
        <v>138</v>
      </c>
      <c r="E400" s="23" t="s">
        <v>139</v>
      </c>
      <c r="F400" s="23" t="s">
        <v>282</v>
      </c>
      <c r="G400" s="23" t="s">
        <v>283</v>
      </c>
      <c r="H400" s="22">
        <v>6272266.88</v>
      </c>
      <c r="I400" s="22">
        <v>6272266.88</v>
      </c>
      <c r="J400" s="22">
        <v>1568066.72</v>
      </c>
      <c r="K400" s="22"/>
      <c r="L400" s="22">
        <v>4704200.16</v>
      </c>
      <c r="M400" s="22"/>
      <c r="N400" s="22"/>
      <c r="O400" s="22"/>
      <c r="P400" s="22"/>
      <c r="Q400" s="22"/>
      <c r="R400" s="22"/>
      <c r="S400" s="22"/>
      <c r="T400" s="22"/>
      <c r="U400" s="22"/>
      <c r="V400" s="22"/>
      <c r="W400" s="22"/>
    </row>
    <row r="401" ht="31.4" customHeight="1" spans="1:23">
      <c r="A401" s="115" t="s">
        <v>79</v>
      </c>
      <c r="B401" s="109" t="s">
        <v>490</v>
      </c>
      <c r="C401" s="23" t="s">
        <v>281</v>
      </c>
      <c r="D401" s="23" t="s">
        <v>146</v>
      </c>
      <c r="E401" s="23" t="s">
        <v>145</v>
      </c>
      <c r="F401" s="23" t="s">
        <v>284</v>
      </c>
      <c r="G401" s="23" t="s">
        <v>285</v>
      </c>
      <c r="H401" s="22">
        <v>309716.54</v>
      </c>
      <c r="I401" s="22">
        <v>309716.54</v>
      </c>
      <c r="J401" s="22">
        <v>77429.14</v>
      </c>
      <c r="K401" s="22"/>
      <c r="L401" s="22">
        <v>232287.4</v>
      </c>
      <c r="M401" s="22"/>
      <c r="N401" s="22"/>
      <c r="O401" s="22"/>
      <c r="P401" s="22"/>
      <c r="Q401" s="22"/>
      <c r="R401" s="22"/>
      <c r="S401" s="22"/>
      <c r="T401" s="22"/>
      <c r="U401" s="22"/>
      <c r="V401" s="22"/>
      <c r="W401" s="22"/>
    </row>
    <row r="402" ht="31.4" customHeight="1" spans="1:23">
      <c r="A402" s="115" t="s">
        <v>79</v>
      </c>
      <c r="B402" s="109" t="s">
        <v>490</v>
      </c>
      <c r="C402" s="23" t="s">
        <v>281</v>
      </c>
      <c r="D402" s="23" t="s">
        <v>153</v>
      </c>
      <c r="E402" s="23" t="s">
        <v>154</v>
      </c>
      <c r="F402" s="23" t="s">
        <v>286</v>
      </c>
      <c r="G402" s="23" t="s">
        <v>287</v>
      </c>
      <c r="H402" s="22">
        <v>4233780.14</v>
      </c>
      <c r="I402" s="22">
        <v>4233780.14</v>
      </c>
      <c r="J402" s="22">
        <v>1058445.04</v>
      </c>
      <c r="K402" s="22"/>
      <c r="L402" s="22">
        <v>3175335.1</v>
      </c>
      <c r="M402" s="22"/>
      <c r="N402" s="22"/>
      <c r="O402" s="22"/>
      <c r="P402" s="22"/>
      <c r="Q402" s="22"/>
      <c r="R402" s="22"/>
      <c r="S402" s="22"/>
      <c r="T402" s="22"/>
      <c r="U402" s="22"/>
      <c r="V402" s="22"/>
      <c r="W402" s="22"/>
    </row>
    <row r="403" ht="31.4" customHeight="1" spans="1:23">
      <c r="A403" s="115" t="s">
        <v>79</v>
      </c>
      <c r="B403" s="109" t="s">
        <v>490</v>
      </c>
      <c r="C403" s="23" t="s">
        <v>281</v>
      </c>
      <c r="D403" s="23" t="s">
        <v>153</v>
      </c>
      <c r="E403" s="23" t="s">
        <v>154</v>
      </c>
      <c r="F403" s="23" t="s">
        <v>288</v>
      </c>
      <c r="G403" s="23" t="s">
        <v>289</v>
      </c>
      <c r="H403" s="22">
        <v>224800</v>
      </c>
      <c r="I403" s="22">
        <v>224800</v>
      </c>
      <c r="J403" s="22">
        <v>56200</v>
      </c>
      <c r="K403" s="22"/>
      <c r="L403" s="22">
        <v>168600</v>
      </c>
      <c r="M403" s="22"/>
      <c r="N403" s="22"/>
      <c r="O403" s="22"/>
      <c r="P403" s="22"/>
      <c r="Q403" s="22"/>
      <c r="R403" s="22"/>
      <c r="S403" s="22"/>
      <c r="T403" s="22"/>
      <c r="U403" s="22"/>
      <c r="V403" s="22"/>
      <c r="W403" s="22"/>
    </row>
    <row r="404" ht="31.4" customHeight="1" spans="1:23">
      <c r="A404" s="115" t="s">
        <v>79</v>
      </c>
      <c r="B404" s="109" t="s">
        <v>490</v>
      </c>
      <c r="C404" s="23" t="s">
        <v>281</v>
      </c>
      <c r="D404" s="23" t="s">
        <v>155</v>
      </c>
      <c r="E404" s="23" t="s">
        <v>156</v>
      </c>
      <c r="F404" s="23" t="s">
        <v>290</v>
      </c>
      <c r="G404" s="23" t="s">
        <v>291</v>
      </c>
      <c r="H404" s="22">
        <v>2748953.11</v>
      </c>
      <c r="I404" s="22">
        <v>2748953.11</v>
      </c>
      <c r="J404" s="22">
        <v>687238.28</v>
      </c>
      <c r="K404" s="22"/>
      <c r="L404" s="22">
        <v>2061714.83</v>
      </c>
      <c r="M404" s="22"/>
      <c r="N404" s="22"/>
      <c r="O404" s="22"/>
      <c r="P404" s="22"/>
      <c r="Q404" s="22"/>
      <c r="R404" s="22"/>
      <c r="S404" s="22"/>
      <c r="T404" s="22"/>
      <c r="U404" s="22"/>
      <c r="V404" s="22"/>
      <c r="W404" s="22"/>
    </row>
    <row r="405" ht="31.4" customHeight="1" spans="1:23">
      <c r="A405" s="115" t="s">
        <v>79</v>
      </c>
      <c r="B405" s="109" t="s">
        <v>490</v>
      </c>
      <c r="C405" s="23" t="s">
        <v>281</v>
      </c>
      <c r="D405" s="23" t="s">
        <v>157</v>
      </c>
      <c r="E405" s="23" t="s">
        <v>158</v>
      </c>
      <c r="F405" s="23" t="s">
        <v>284</v>
      </c>
      <c r="G405" s="23" t="s">
        <v>285</v>
      </c>
      <c r="H405" s="22">
        <v>222690</v>
      </c>
      <c r="I405" s="22">
        <v>222690</v>
      </c>
      <c r="J405" s="22">
        <v>222690</v>
      </c>
      <c r="K405" s="22"/>
      <c r="L405" s="22"/>
      <c r="M405" s="22"/>
      <c r="N405" s="22"/>
      <c r="O405" s="22"/>
      <c r="P405" s="22"/>
      <c r="Q405" s="22"/>
      <c r="R405" s="22"/>
      <c r="S405" s="22"/>
      <c r="T405" s="22"/>
      <c r="U405" s="22"/>
      <c r="V405" s="22"/>
      <c r="W405" s="22"/>
    </row>
    <row r="406" ht="31.4" customHeight="1" spans="1:23">
      <c r="A406" s="115" t="s">
        <v>79</v>
      </c>
      <c r="B406" s="109" t="s">
        <v>491</v>
      </c>
      <c r="C406" s="23" t="s">
        <v>218</v>
      </c>
      <c r="D406" s="23" t="s">
        <v>217</v>
      </c>
      <c r="E406" s="23" t="s">
        <v>218</v>
      </c>
      <c r="F406" s="23" t="s">
        <v>293</v>
      </c>
      <c r="G406" s="23" t="s">
        <v>218</v>
      </c>
      <c r="H406" s="22">
        <v>4697295.59</v>
      </c>
      <c r="I406" s="22">
        <v>4697295.59</v>
      </c>
      <c r="J406" s="22">
        <v>1174323.9</v>
      </c>
      <c r="K406" s="22"/>
      <c r="L406" s="22">
        <v>3522971.69</v>
      </c>
      <c r="M406" s="22"/>
      <c r="N406" s="22"/>
      <c r="O406" s="22"/>
      <c r="P406" s="22"/>
      <c r="Q406" s="22"/>
      <c r="R406" s="22"/>
      <c r="S406" s="22"/>
      <c r="T406" s="22"/>
      <c r="U406" s="22"/>
      <c r="V406" s="22"/>
      <c r="W406" s="22"/>
    </row>
    <row r="407" ht="31.4" customHeight="1" spans="1:23">
      <c r="A407" s="115" t="s">
        <v>79</v>
      </c>
      <c r="B407" s="109" t="s">
        <v>492</v>
      </c>
      <c r="C407" s="23" t="s">
        <v>295</v>
      </c>
      <c r="D407" s="23" t="s">
        <v>187</v>
      </c>
      <c r="E407" s="23" t="s">
        <v>188</v>
      </c>
      <c r="F407" s="23" t="s">
        <v>296</v>
      </c>
      <c r="G407" s="23" t="s">
        <v>297</v>
      </c>
      <c r="H407" s="22">
        <v>117160</v>
      </c>
      <c r="I407" s="22">
        <v>117160</v>
      </c>
      <c r="J407" s="22"/>
      <c r="K407" s="22"/>
      <c r="L407" s="22">
        <v>117160</v>
      </c>
      <c r="M407" s="22"/>
      <c r="N407" s="22"/>
      <c r="O407" s="22"/>
      <c r="P407" s="22"/>
      <c r="Q407" s="22"/>
      <c r="R407" s="22"/>
      <c r="S407" s="22"/>
      <c r="T407" s="22"/>
      <c r="U407" s="22"/>
      <c r="V407" s="22"/>
      <c r="W407" s="22"/>
    </row>
    <row r="408" ht="31.4" customHeight="1" spans="1:23">
      <c r="A408" s="115" t="s">
        <v>79</v>
      </c>
      <c r="B408" s="109" t="s">
        <v>493</v>
      </c>
      <c r="C408" s="23" t="s">
        <v>248</v>
      </c>
      <c r="D408" s="23" t="s">
        <v>187</v>
      </c>
      <c r="E408" s="23" t="s">
        <v>188</v>
      </c>
      <c r="F408" s="23" t="s">
        <v>299</v>
      </c>
      <c r="G408" s="23" t="s">
        <v>248</v>
      </c>
      <c r="H408" s="22">
        <v>20000</v>
      </c>
      <c r="I408" s="22">
        <v>20000</v>
      </c>
      <c r="J408" s="22">
        <v>5000</v>
      </c>
      <c r="K408" s="22"/>
      <c r="L408" s="22">
        <v>15000</v>
      </c>
      <c r="M408" s="22"/>
      <c r="N408" s="22"/>
      <c r="O408" s="22"/>
      <c r="P408" s="22"/>
      <c r="Q408" s="22"/>
      <c r="R408" s="22"/>
      <c r="S408" s="22"/>
      <c r="T408" s="22"/>
      <c r="U408" s="22"/>
      <c r="V408" s="22"/>
      <c r="W408" s="22"/>
    </row>
    <row r="409" ht="31.4" customHeight="1" spans="1:23">
      <c r="A409" s="115" t="s">
        <v>79</v>
      </c>
      <c r="B409" s="109" t="s">
        <v>494</v>
      </c>
      <c r="C409" s="23" t="s">
        <v>301</v>
      </c>
      <c r="D409" s="23" t="s">
        <v>187</v>
      </c>
      <c r="E409" s="23" t="s">
        <v>188</v>
      </c>
      <c r="F409" s="23" t="s">
        <v>302</v>
      </c>
      <c r="G409" s="23" t="s">
        <v>301</v>
      </c>
      <c r="H409" s="22">
        <v>890647.84</v>
      </c>
      <c r="I409" s="22">
        <v>890647.84</v>
      </c>
      <c r="J409" s="22">
        <v>222661.96</v>
      </c>
      <c r="K409" s="22"/>
      <c r="L409" s="22">
        <v>667985.88</v>
      </c>
      <c r="M409" s="22"/>
      <c r="N409" s="22"/>
      <c r="O409" s="22"/>
      <c r="P409" s="22"/>
      <c r="Q409" s="22"/>
      <c r="R409" s="22"/>
      <c r="S409" s="22"/>
      <c r="T409" s="22"/>
      <c r="U409" s="22"/>
      <c r="V409" s="22"/>
      <c r="W409" s="22"/>
    </row>
    <row r="410" ht="31.4" customHeight="1" spans="1:23">
      <c r="A410" s="115" t="s">
        <v>79</v>
      </c>
      <c r="B410" s="109" t="s">
        <v>495</v>
      </c>
      <c r="C410" s="23" t="s">
        <v>304</v>
      </c>
      <c r="D410" s="23" t="s">
        <v>136</v>
      </c>
      <c r="E410" s="23" t="s">
        <v>137</v>
      </c>
      <c r="F410" s="23" t="s">
        <v>305</v>
      </c>
      <c r="G410" s="23" t="s">
        <v>306</v>
      </c>
      <c r="H410" s="22">
        <v>153360</v>
      </c>
      <c r="I410" s="22">
        <v>153360</v>
      </c>
      <c r="J410" s="22">
        <v>38340</v>
      </c>
      <c r="K410" s="22"/>
      <c r="L410" s="22">
        <v>115020</v>
      </c>
      <c r="M410" s="22"/>
      <c r="N410" s="22"/>
      <c r="O410" s="22"/>
      <c r="P410" s="22"/>
      <c r="Q410" s="22"/>
      <c r="R410" s="22"/>
      <c r="S410" s="22"/>
      <c r="T410" s="22"/>
      <c r="U410" s="22"/>
      <c r="V410" s="22"/>
      <c r="W410" s="22"/>
    </row>
    <row r="411" ht="31.4" customHeight="1" spans="1:23">
      <c r="A411" s="115" t="s">
        <v>79</v>
      </c>
      <c r="B411" s="109" t="s">
        <v>495</v>
      </c>
      <c r="C411" s="23" t="s">
        <v>304</v>
      </c>
      <c r="D411" s="23" t="s">
        <v>187</v>
      </c>
      <c r="E411" s="23" t="s">
        <v>188</v>
      </c>
      <c r="F411" s="23" t="s">
        <v>307</v>
      </c>
      <c r="G411" s="23" t="s">
        <v>308</v>
      </c>
      <c r="H411" s="22">
        <v>150000</v>
      </c>
      <c r="I411" s="22">
        <v>150000</v>
      </c>
      <c r="J411" s="22">
        <v>37500</v>
      </c>
      <c r="K411" s="22"/>
      <c r="L411" s="22">
        <v>112500</v>
      </c>
      <c r="M411" s="22"/>
      <c r="N411" s="22"/>
      <c r="O411" s="22"/>
      <c r="P411" s="22"/>
      <c r="Q411" s="22"/>
      <c r="R411" s="22"/>
      <c r="S411" s="22"/>
      <c r="T411" s="22"/>
      <c r="U411" s="22"/>
      <c r="V411" s="22"/>
      <c r="W411" s="22"/>
    </row>
    <row r="412" ht="31.4" customHeight="1" spans="1:23">
      <c r="A412" s="115" t="s">
        <v>79</v>
      </c>
      <c r="B412" s="109" t="s">
        <v>495</v>
      </c>
      <c r="C412" s="23" t="s">
        <v>304</v>
      </c>
      <c r="D412" s="23" t="s">
        <v>187</v>
      </c>
      <c r="E412" s="23" t="s">
        <v>188</v>
      </c>
      <c r="F412" s="23" t="s">
        <v>309</v>
      </c>
      <c r="G412" s="23" t="s">
        <v>310</v>
      </c>
      <c r="H412" s="22">
        <v>180000</v>
      </c>
      <c r="I412" s="22">
        <v>180000</v>
      </c>
      <c r="J412" s="22">
        <v>45000</v>
      </c>
      <c r="K412" s="22"/>
      <c r="L412" s="22">
        <v>135000</v>
      </c>
      <c r="M412" s="22"/>
      <c r="N412" s="22"/>
      <c r="O412" s="22"/>
      <c r="P412" s="22"/>
      <c r="Q412" s="22"/>
      <c r="R412" s="22"/>
      <c r="S412" s="22"/>
      <c r="T412" s="22"/>
      <c r="U412" s="22"/>
      <c r="V412" s="22"/>
      <c r="W412" s="22"/>
    </row>
    <row r="413" ht="31.4" customHeight="1" spans="1:23">
      <c r="A413" s="115" t="s">
        <v>79</v>
      </c>
      <c r="B413" s="109" t="s">
        <v>495</v>
      </c>
      <c r="C413" s="23" t="s">
        <v>304</v>
      </c>
      <c r="D413" s="23" t="s">
        <v>187</v>
      </c>
      <c r="E413" s="23" t="s">
        <v>188</v>
      </c>
      <c r="F413" s="23" t="s">
        <v>311</v>
      </c>
      <c r="G413" s="23" t="s">
        <v>312</v>
      </c>
      <c r="H413" s="22">
        <v>550000</v>
      </c>
      <c r="I413" s="22">
        <v>550000</v>
      </c>
      <c r="J413" s="22">
        <v>137500</v>
      </c>
      <c r="K413" s="22"/>
      <c r="L413" s="22">
        <v>412500</v>
      </c>
      <c r="M413" s="22"/>
      <c r="N413" s="22"/>
      <c r="O413" s="22"/>
      <c r="P413" s="22"/>
      <c r="Q413" s="22"/>
      <c r="R413" s="22"/>
      <c r="S413" s="22"/>
      <c r="T413" s="22"/>
      <c r="U413" s="22"/>
      <c r="V413" s="22"/>
      <c r="W413" s="22"/>
    </row>
    <row r="414" ht="31.4" customHeight="1" spans="1:23">
      <c r="A414" s="115" t="s">
        <v>79</v>
      </c>
      <c r="B414" s="109" t="s">
        <v>495</v>
      </c>
      <c r="C414" s="23" t="s">
        <v>304</v>
      </c>
      <c r="D414" s="23" t="s">
        <v>187</v>
      </c>
      <c r="E414" s="23" t="s">
        <v>188</v>
      </c>
      <c r="F414" s="23" t="s">
        <v>313</v>
      </c>
      <c r="G414" s="23" t="s">
        <v>314</v>
      </c>
      <c r="H414" s="22">
        <v>28000</v>
      </c>
      <c r="I414" s="22">
        <v>28000</v>
      </c>
      <c r="J414" s="22">
        <v>7000</v>
      </c>
      <c r="K414" s="22"/>
      <c r="L414" s="22">
        <v>21000</v>
      </c>
      <c r="M414" s="22"/>
      <c r="N414" s="22"/>
      <c r="O414" s="22"/>
      <c r="P414" s="22"/>
      <c r="Q414" s="22"/>
      <c r="R414" s="22"/>
      <c r="S414" s="22"/>
      <c r="T414" s="22"/>
      <c r="U414" s="22"/>
      <c r="V414" s="22"/>
      <c r="W414" s="22"/>
    </row>
    <row r="415" ht="31.4" customHeight="1" spans="1:23">
      <c r="A415" s="115" t="s">
        <v>79</v>
      </c>
      <c r="B415" s="109" t="s">
        <v>495</v>
      </c>
      <c r="C415" s="23" t="s">
        <v>304</v>
      </c>
      <c r="D415" s="23" t="s">
        <v>187</v>
      </c>
      <c r="E415" s="23" t="s">
        <v>188</v>
      </c>
      <c r="F415" s="23" t="s">
        <v>452</v>
      </c>
      <c r="G415" s="23" t="s">
        <v>453</v>
      </c>
      <c r="H415" s="22">
        <v>141445</v>
      </c>
      <c r="I415" s="22">
        <v>141445</v>
      </c>
      <c r="J415" s="22">
        <v>35361.25</v>
      </c>
      <c r="K415" s="22"/>
      <c r="L415" s="22">
        <v>106083.75</v>
      </c>
      <c r="M415" s="22"/>
      <c r="N415" s="22"/>
      <c r="O415" s="22"/>
      <c r="P415" s="22"/>
      <c r="Q415" s="22"/>
      <c r="R415" s="22"/>
      <c r="S415" s="22"/>
      <c r="T415" s="22"/>
      <c r="U415" s="22"/>
      <c r="V415" s="22"/>
      <c r="W415" s="22"/>
    </row>
    <row r="416" ht="31.4" customHeight="1" spans="1:23">
      <c r="A416" s="115" t="s">
        <v>79</v>
      </c>
      <c r="B416" s="109" t="s">
        <v>495</v>
      </c>
      <c r="C416" s="23" t="s">
        <v>304</v>
      </c>
      <c r="D416" s="23" t="s">
        <v>187</v>
      </c>
      <c r="E416" s="23" t="s">
        <v>188</v>
      </c>
      <c r="F416" s="23" t="s">
        <v>394</v>
      </c>
      <c r="G416" s="23" t="s">
        <v>395</v>
      </c>
      <c r="H416" s="22">
        <v>50000</v>
      </c>
      <c r="I416" s="22">
        <v>50000</v>
      </c>
      <c r="J416" s="22">
        <v>12500</v>
      </c>
      <c r="K416" s="22"/>
      <c r="L416" s="22">
        <v>37500</v>
      </c>
      <c r="M416" s="22"/>
      <c r="N416" s="22"/>
      <c r="O416" s="22"/>
      <c r="P416" s="22"/>
      <c r="Q416" s="22"/>
      <c r="R416" s="22"/>
      <c r="S416" s="22"/>
      <c r="T416" s="22"/>
      <c r="U416" s="22"/>
      <c r="V416" s="22"/>
      <c r="W416" s="22"/>
    </row>
    <row r="417" ht="31.4" customHeight="1" spans="1:23">
      <c r="A417" s="115" t="s">
        <v>79</v>
      </c>
      <c r="B417" s="109" t="s">
        <v>495</v>
      </c>
      <c r="C417" s="23" t="s">
        <v>304</v>
      </c>
      <c r="D417" s="23" t="s">
        <v>187</v>
      </c>
      <c r="E417" s="23" t="s">
        <v>188</v>
      </c>
      <c r="F417" s="23" t="s">
        <v>315</v>
      </c>
      <c r="G417" s="23" t="s">
        <v>316</v>
      </c>
      <c r="H417" s="22">
        <v>449000</v>
      </c>
      <c r="I417" s="22">
        <v>449000</v>
      </c>
      <c r="J417" s="22">
        <v>112250</v>
      </c>
      <c r="K417" s="22"/>
      <c r="L417" s="22">
        <v>336750</v>
      </c>
      <c r="M417" s="22"/>
      <c r="N417" s="22"/>
      <c r="O417" s="22"/>
      <c r="P417" s="22"/>
      <c r="Q417" s="22"/>
      <c r="R417" s="22"/>
      <c r="S417" s="22"/>
      <c r="T417" s="22"/>
      <c r="U417" s="22"/>
      <c r="V417" s="22"/>
      <c r="W417" s="22"/>
    </row>
    <row r="418" ht="31.4" customHeight="1" spans="1:23">
      <c r="A418" s="115" t="s">
        <v>79</v>
      </c>
      <c r="B418" s="109" t="s">
        <v>495</v>
      </c>
      <c r="C418" s="23" t="s">
        <v>304</v>
      </c>
      <c r="D418" s="23" t="s">
        <v>187</v>
      </c>
      <c r="E418" s="23" t="s">
        <v>188</v>
      </c>
      <c r="F418" s="23" t="s">
        <v>319</v>
      </c>
      <c r="G418" s="23" t="s">
        <v>320</v>
      </c>
      <c r="H418" s="22">
        <v>50000</v>
      </c>
      <c r="I418" s="22">
        <v>50000</v>
      </c>
      <c r="J418" s="22">
        <v>12500</v>
      </c>
      <c r="K418" s="22"/>
      <c r="L418" s="22">
        <v>37500</v>
      </c>
      <c r="M418" s="22"/>
      <c r="N418" s="22"/>
      <c r="O418" s="22"/>
      <c r="P418" s="22"/>
      <c r="Q418" s="22"/>
      <c r="R418" s="22"/>
      <c r="S418" s="22"/>
      <c r="T418" s="22"/>
      <c r="U418" s="22"/>
      <c r="V418" s="22"/>
      <c r="W418" s="22"/>
    </row>
    <row r="419" ht="31.4" customHeight="1" spans="1:23">
      <c r="A419" s="115" t="s">
        <v>79</v>
      </c>
      <c r="B419" s="109" t="s">
        <v>495</v>
      </c>
      <c r="C419" s="23" t="s">
        <v>304</v>
      </c>
      <c r="D419" s="23" t="s">
        <v>187</v>
      </c>
      <c r="E419" s="23" t="s">
        <v>188</v>
      </c>
      <c r="F419" s="23" t="s">
        <v>468</v>
      </c>
      <c r="G419" s="23" t="s">
        <v>469</v>
      </c>
      <c r="H419" s="22">
        <v>30000</v>
      </c>
      <c r="I419" s="22">
        <v>30000</v>
      </c>
      <c r="J419" s="22">
        <v>7500</v>
      </c>
      <c r="K419" s="22"/>
      <c r="L419" s="22">
        <v>22500</v>
      </c>
      <c r="M419" s="22"/>
      <c r="N419" s="22"/>
      <c r="O419" s="22"/>
      <c r="P419" s="22"/>
      <c r="Q419" s="22"/>
      <c r="R419" s="22"/>
      <c r="S419" s="22"/>
      <c r="T419" s="22"/>
      <c r="U419" s="22"/>
      <c r="V419" s="22"/>
      <c r="W419" s="22"/>
    </row>
    <row r="420" ht="31.4" customHeight="1" spans="1:23">
      <c r="A420" s="115" t="s">
        <v>79</v>
      </c>
      <c r="B420" s="109" t="s">
        <v>495</v>
      </c>
      <c r="C420" s="23" t="s">
        <v>304</v>
      </c>
      <c r="D420" s="23" t="s">
        <v>187</v>
      </c>
      <c r="E420" s="23" t="s">
        <v>188</v>
      </c>
      <c r="F420" s="23" t="s">
        <v>321</v>
      </c>
      <c r="G420" s="23" t="s">
        <v>322</v>
      </c>
      <c r="H420" s="22">
        <v>890647.84</v>
      </c>
      <c r="I420" s="22">
        <v>890647.84</v>
      </c>
      <c r="J420" s="22">
        <v>222661.96</v>
      </c>
      <c r="K420" s="22"/>
      <c r="L420" s="22">
        <v>667985.88</v>
      </c>
      <c r="M420" s="22"/>
      <c r="N420" s="22"/>
      <c r="O420" s="22"/>
      <c r="P420" s="22"/>
      <c r="Q420" s="22"/>
      <c r="R420" s="22"/>
      <c r="S420" s="22"/>
      <c r="T420" s="22"/>
      <c r="U420" s="22"/>
      <c r="V420" s="22"/>
      <c r="W420" s="22"/>
    </row>
    <row r="421" ht="31.4" customHeight="1" spans="1:23">
      <c r="A421" s="115" t="s">
        <v>79</v>
      </c>
      <c r="B421" s="109" t="s">
        <v>495</v>
      </c>
      <c r="C421" s="23" t="s">
        <v>304</v>
      </c>
      <c r="D421" s="23" t="s">
        <v>187</v>
      </c>
      <c r="E421" s="23" t="s">
        <v>188</v>
      </c>
      <c r="F421" s="23" t="s">
        <v>305</v>
      </c>
      <c r="G421" s="23" t="s">
        <v>306</v>
      </c>
      <c r="H421" s="22">
        <v>458562.34</v>
      </c>
      <c r="I421" s="22">
        <v>458562.34</v>
      </c>
      <c r="J421" s="22">
        <v>114640.59</v>
      </c>
      <c r="K421" s="22"/>
      <c r="L421" s="22">
        <v>343921.75</v>
      </c>
      <c r="M421" s="22"/>
      <c r="N421" s="22"/>
      <c r="O421" s="22"/>
      <c r="P421" s="22"/>
      <c r="Q421" s="22"/>
      <c r="R421" s="22"/>
      <c r="S421" s="22"/>
      <c r="T421" s="22"/>
      <c r="U421" s="22"/>
      <c r="V421" s="22"/>
      <c r="W421" s="22"/>
    </row>
    <row r="422" ht="31.4" customHeight="1" spans="1:23">
      <c r="A422" s="115" t="s">
        <v>79</v>
      </c>
      <c r="B422" s="109" t="s">
        <v>496</v>
      </c>
      <c r="C422" s="23" t="s">
        <v>497</v>
      </c>
      <c r="D422" s="23" t="s">
        <v>187</v>
      </c>
      <c r="E422" s="23" t="s">
        <v>188</v>
      </c>
      <c r="F422" s="23" t="s">
        <v>276</v>
      </c>
      <c r="G422" s="23" t="s">
        <v>277</v>
      </c>
      <c r="H422" s="22">
        <v>800000</v>
      </c>
      <c r="I422" s="22">
        <v>800000</v>
      </c>
      <c r="J422" s="22"/>
      <c r="K422" s="22"/>
      <c r="L422" s="22"/>
      <c r="M422" s="22">
        <v>800000</v>
      </c>
      <c r="N422" s="22"/>
      <c r="O422" s="22"/>
      <c r="P422" s="22"/>
      <c r="Q422" s="22"/>
      <c r="R422" s="22"/>
      <c r="S422" s="22"/>
      <c r="T422" s="22"/>
      <c r="U422" s="22"/>
      <c r="V422" s="22"/>
      <c r="W422" s="22"/>
    </row>
    <row r="423" ht="31.4" customHeight="1" spans="1:23">
      <c r="A423" s="115" t="s">
        <v>79</v>
      </c>
      <c r="B423" s="109" t="s">
        <v>498</v>
      </c>
      <c r="C423" s="23" t="s">
        <v>499</v>
      </c>
      <c r="D423" s="23" t="s">
        <v>187</v>
      </c>
      <c r="E423" s="23" t="s">
        <v>188</v>
      </c>
      <c r="F423" s="23" t="s">
        <v>500</v>
      </c>
      <c r="G423" s="23" t="s">
        <v>501</v>
      </c>
      <c r="H423" s="22">
        <v>24000</v>
      </c>
      <c r="I423" s="22">
        <v>24000</v>
      </c>
      <c r="J423" s="22"/>
      <c r="K423" s="22"/>
      <c r="L423" s="22"/>
      <c r="M423" s="22">
        <v>24000</v>
      </c>
      <c r="N423" s="22"/>
      <c r="O423" s="22"/>
      <c r="P423" s="22"/>
      <c r="Q423" s="22"/>
      <c r="R423" s="22"/>
      <c r="S423" s="22"/>
      <c r="T423" s="22"/>
      <c r="U423" s="22"/>
      <c r="V423" s="22"/>
      <c r="W423" s="22"/>
    </row>
    <row r="424" ht="31.4" customHeight="1" spans="1:23">
      <c r="A424" s="23" t="s">
        <v>81</v>
      </c>
      <c r="B424" s="23"/>
      <c r="C424" s="23"/>
      <c r="D424" s="23"/>
      <c r="E424" s="23"/>
      <c r="F424" s="23"/>
      <c r="G424" s="23"/>
      <c r="H424" s="22">
        <v>23062046.77</v>
      </c>
      <c r="I424" s="22">
        <v>23062046.77</v>
      </c>
      <c r="J424" s="22">
        <v>5661674.3</v>
      </c>
      <c r="K424" s="22"/>
      <c r="L424" s="22">
        <v>16907472.47</v>
      </c>
      <c r="M424" s="22">
        <v>492900</v>
      </c>
      <c r="N424" s="22"/>
      <c r="O424" s="22"/>
      <c r="P424" s="22"/>
      <c r="Q424" s="22"/>
      <c r="R424" s="22"/>
      <c r="S424" s="22"/>
      <c r="T424" s="22"/>
      <c r="U424" s="22"/>
      <c r="V424" s="22"/>
      <c r="W424" s="22"/>
    </row>
    <row r="425" ht="31.4" customHeight="1" spans="1:23">
      <c r="A425" s="115" t="s">
        <v>81</v>
      </c>
      <c r="B425" s="109" t="s">
        <v>502</v>
      </c>
      <c r="C425" s="23" t="s">
        <v>332</v>
      </c>
      <c r="D425" s="23" t="s">
        <v>187</v>
      </c>
      <c r="E425" s="23" t="s">
        <v>188</v>
      </c>
      <c r="F425" s="23" t="s">
        <v>274</v>
      </c>
      <c r="G425" s="23" t="s">
        <v>275</v>
      </c>
      <c r="H425" s="22">
        <v>6280680</v>
      </c>
      <c r="I425" s="22">
        <v>6280680</v>
      </c>
      <c r="J425" s="22">
        <v>1570170</v>
      </c>
      <c r="K425" s="22"/>
      <c r="L425" s="22">
        <v>4710510</v>
      </c>
      <c r="M425" s="22"/>
      <c r="N425" s="22"/>
      <c r="O425" s="22"/>
      <c r="P425" s="22"/>
      <c r="Q425" s="22"/>
      <c r="R425" s="22"/>
      <c r="S425" s="22"/>
      <c r="T425" s="22"/>
      <c r="U425" s="22"/>
      <c r="V425" s="22"/>
      <c r="W425" s="22"/>
    </row>
    <row r="426" ht="31.4" customHeight="1" spans="1:23">
      <c r="A426" s="115" t="s">
        <v>81</v>
      </c>
      <c r="B426" s="109" t="s">
        <v>502</v>
      </c>
      <c r="C426" s="23" t="s">
        <v>332</v>
      </c>
      <c r="D426" s="23" t="s">
        <v>187</v>
      </c>
      <c r="E426" s="23" t="s">
        <v>188</v>
      </c>
      <c r="F426" s="23" t="s">
        <v>276</v>
      </c>
      <c r="G426" s="23" t="s">
        <v>277</v>
      </c>
      <c r="H426" s="22">
        <v>300</v>
      </c>
      <c r="I426" s="22">
        <v>300</v>
      </c>
      <c r="J426" s="22">
        <v>75</v>
      </c>
      <c r="K426" s="22"/>
      <c r="L426" s="22">
        <v>225</v>
      </c>
      <c r="M426" s="22"/>
      <c r="N426" s="22"/>
      <c r="O426" s="22"/>
      <c r="P426" s="22"/>
      <c r="Q426" s="22"/>
      <c r="R426" s="22"/>
      <c r="S426" s="22"/>
      <c r="T426" s="22"/>
      <c r="U426" s="22"/>
      <c r="V426" s="22"/>
      <c r="W426" s="22"/>
    </row>
    <row r="427" ht="31.4" customHeight="1" spans="1:23">
      <c r="A427" s="115" t="s">
        <v>81</v>
      </c>
      <c r="B427" s="109" t="s">
        <v>502</v>
      </c>
      <c r="C427" s="23" t="s">
        <v>332</v>
      </c>
      <c r="D427" s="23" t="s">
        <v>187</v>
      </c>
      <c r="E427" s="23" t="s">
        <v>188</v>
      </c>
      <c r="F427" s="23" t="s">
        <v>278</v>
      </c>
      <c r="G427" s="23" t="s">
        <v>279</v>
      </c>
      <c r="H427" s="22">
        <v>523390</v>
      </c>
      <c r="I427" s="22">
        <v>523390</v>
      </c>
      <c r="J427" s="22">
        <v>130847.5</v>
      </c>
      <c r="K427" s="22"/>
      <c r="L427" s="22">
        <v>392542.5</v>
      </c>
      <c r="M427" s="22"/>
      <c r="N427" s="22"/>
      <c r="O427" s="22"/>
      <c r="P427" s="22"/>
      <c r="Q427" s="22"/>
      <c r="R427" s="22"/>
      <c r="S427" s="22"/>
      <c r="T427" s="22"/>
      <c r="U427" s="22"/>
      <c r="V427" s="22"/>
      <c r="W427" s="22"/>
    </row>
    <row r="428" ht="31.4" customHeight="1" spans="1:23">
      <c r="A428" s="115" t="s">
        <v>81</v>
      </c>
      <c r="B428" s="109" t="s">
        <v>502</v>
      </c>
      <c r="C428" s="23" t="s">
        <v>332</v>
      </c>
      <c r="D428" s="23" t="s">
        <v>187</v>
      </c>
      <c r="E428" s="23" t="s">
        <v>188</v>
      </c>
      <c r="F428" s="23" t="s">
        <v>333</v>
      </c>
      <c r="G428" s="23" t="s">
        <v>334</v>
      </c>
      <c r="H428" s="22">
        <v>7895448</v>
      </c>
      <c r="I428" s="22">
        <v>7895448</v>
      </c>
      <c r="J428" s="22">
        <v>1973862</v>
      </c>
      <c r="K428" s="22"/>
      <c r="L428" s="22">
        <v>5921586</v>
      </c>
      <c r="M428" s="22"/>
      <c r="N428" s="22"/>
      <c r="O428" s="22"/>
      <c r="P428" s="22"/>
      <c r="Q428" s="22"/>
      <c r="R428" s="22"/>
      <c r="S428" s="22"/>
      <c r="T428" s="22"/>
      <c r="U428" s="22"/>
      <c r="V428" s="22"/>
      <c r="W428" s="22"/>
    </row>
    <row r="429" ht="31.4" customHeight="1" spans="1:23">
      <c r="A429" s="115" t="s">
        <v>81</v>
      </c>
      <c r="B429" s="109" t="s">
        <v>503</v>
      </c>
      <c r="C429" s="23" t="s">
        <v>281</v>
      </c>
      <c r="D429" s="23" t="s">
        <v>138</v>
      </c>
      <c r="E429" s="23" t="s">
        <v>139</v>
      </c>
      <c r="F429" s="23" t="s">
        <v>282</v>
      </c>
      <c r="G429" s="23" t="s">
        <v>283</v>
      </c>
      <c r="H429" s="22">
        <v>2066802.88</v>
      </c>
      <c r="I429" s="22">
        <v>2066802.88</v>
      </c>
      <c r="J429" s="22">
        <v>516700.72</v>
      </c>
      <c r="K429" s="22"/>
      <c r="L429" s="22">
        <v>1550102.16</v>
      </c>
      <c r="M429" s="22"/>
      <c r="N429" s="22"/>
      <c r="O429" s="22"/>
      <c r="P429" s="22"/>
      <c r="Q429" s="22"/>
      <c r="R429" s="22"/>
      <c r="S429" s="22"/>
      <c r="T429" s="22"/>
      <c r="U429" s="22"/>
      <c r="V429" s="22"/>
      <c r="W429" s="22"/>
    </row>
    <row r="430" ht="31.4" customHeight="1" spans="1:23">
      <c r="A430" s="115" t="s">
        <v>81</v>
      </c>
      <c r="B430" s="109" t="s">
        <v>503</v>
      </c>
      <c r="C430" s="23" t="s">
        <v>281</v>
      </c>
      <c r="D430" s="23" t="s">
        <v>146</v>
      </c>
      <c r="E430" s="23" t="s">
        <v>145</v>
      </c>
      <c r="F430" s="23" t="s">
        <v>284</v>
      </c>
      <c r="G430" s="23" t="s">
        <v>285</v>
      </c>
      <c r="H430" s="22">
        <v>101901.94</v>
      </c>
      <c r="I430" s="22">
        <v>101901.94</v>
      </c>
      <c r="J430" s="22">
        <v>25475.49</v>
      </c>
      <c r="K430" s="22"/>
      <c r="L430" s="22">
        <v>76426.45</v>
      </c>
      <c r="M430" s="22"/>
      <c r="N430" s="22"/>
      <c r="O430" s="22"/>
      <c r="P430" s="22"/>
      <c r="Q430" s="22"/>
      <c r="R430" s="22"/>
      <c r="S430" s="22"/>
      <c r="T430" s="22"/>
      <c r="U430" s="22"/>
      <c r="V430" s="22"/>
      <c r="W430" s="22"/>
    </row>
    <row r="431" ht="31.4" customHeight="1" spans="1:23">
      <c r="A431" s="115" t="s">
        <v>81</v>
      </c>
      <c r="B431" s="109" t="s">
        <v>503</v>
      </c>
      <c r="C431" s="23" t="s">
        <v>281</v>
      </c>
      <c r="D431" s="23" t="s">
        <v>153</v>
      </c>
      <c r="E431" s="23" t="s">
        <v>154</v>
      </c>
      <c r="F431" s="23" t="s">
        <v>286</v>
      </c>
      <c r="G431" s="23" t="s">
        <v>287</v>
      </c>
      <c r="H431" s="22">
        <v>1395091.94</v>
      </c>
      <c r="I431" s="22">
        <v>1395091.94</v>
      </c>
      <c r="J431" s="22">
        <v>348772.99</v>
      </c>
      <c r="K431" s="22"/>
      <c r="L431" s="22">
        <v>1046318.95</v>
      </c>
      <c r="M431" s="22"/>
      <c r="N431" s="22"/>
      <c r="O431" s="22"/>
      <c r="P431" s="22"/>
      <c r="Q431" s="22"/>
      <c r="R431" s="22"/>
      <c r="S431" s="22"/>
      <c r="T431" s="22"/>
      <c r="U431" s="22"/>
      <c r="V431" s="22"/>
      <c r="W431" s="22"/>
    </row>
    <row r="432" ht="31.4" customHeight="1" spans="1:23">
      <c r="A432" s="115" t="s">
        <v>81</v>
      </c>
      <c r="B432" s="109" t="s">
        <v>503</v>
      </c>
      <c r="C432" s="23" t="s">
        <v>281</v>
      </c>
      <c r="D432" s="23" t="s">
        <v>153</v>
      </c>
      <c r="E432" s="23" t="s">
        <v>154</v>
      </c>
      <c r="F432" s="23" t="s">
        <v>288</v>
      </c>
      <c r="G432" s="23" t="s">
        <v>289</v>
      </c>
      <c r="H432" s="22">
        <v>112400</v>
      </c>
      <c r="I432" s="22">
        <v>112400</v>
      </c>
      <c r="J432" s="22">
        <v>28100</v>
      </c>
      <c r="K432" s="22"/>
      <c r="L432" s="22">
        <v>84300</v>
      </c>
      <c r="M432" s="22"/>
      <c r="N432" s="22"/>
      <c r="O432" s="22"/>
      <c r="P432" s="22"/>
      <c r="Q432" s="22"/>
      <c r="R432" s="22"/>
      <c r="S432" s="22"/>
      <c r="T432" s="22"/>
      <c r="U432" s="22"/>
      <c r="V432" s="22"/>
      <c r="W432" s="22"/>
    </row>
    <row r="433" ht="31.4" customHeight="1" spans="1:23">
      <c r="A433" s="115" t="s">
        <v>81</v>
      </c>
      <c r="B433" s="109" t="s">
        <v>503</v>
      </c>
      <c r="C433" s="23" t="s">
        <v>281</v>
      </c>
      <c r="D433" s="23" t="s">
        <v>155</v>
      </c>
      <c r="E433" s="23" t="s">
        <v>156</v>
      </c>
      <c r="F433" s="23" t="s">
        <v>290</v>
      </c>
      <c r="G433" s="23" t="s">
        <v>291</v>
      </c>
      <c r="H433" s="22">
        <v>1113529.44</v>
      </c>
      <c r="I433" s="22">
        <v>1113529.44</v>
      </c>
      <c r="J433" s="22">
        <v>278382.36</v>
      </c>
      <c r="K433" s="22"/>
      <c r="L433" s="22">
        <v>835147.08</v>
      </c>
      <c r="M433" s="22"/>
      <c r="N433" s="22"/>
      <c r="O433" s="22"/>
      <c r="P433" s="22"/>
      <c r="Q433" s="22"/>
      <c r="R433" s="22"/>
      <c r="S433" s="22"/>
      <c r="T433" s="22"/>
      <c r="U433" s="22"/>
      <c r="V433" s="22"/>
      <c r="W433" s="22"/>
    </row>
    <row r="434" ht="31.4" customHeight="1" spans="1:23">
      <c r="A434" s="115" t="s">
        <v>81</v>
      </c>
      <c r="B434" s="109" t="s">
        <v>503</v>
      </c>
      <c r="C434" s="23" t="s">
        <v>281</v>
      </c>
      <c r="D434" s="23" t="s">
        <v>157</v>
      </c>
      <c r="E434" s="23" t="s">
        <v>158</v>
      </c>
      <c r="F434" s="23" t="s">
        <v>284</v>
      </c>
      <c r="G434" s="23" t="s">
        <v>285</v>
      </c>
      <c r="H434" s="22">
        <v>79560</v>
      </c>
      <c r="I434" s="22">
        <v>79560</v>
      </c>
      <c r="J434" s="22">
        <v>79560</v>
      </c>
      <c r="K434" s="22"/>
      <c r="L434" s="22"/>
      <c r="M434" s="22"/>
      <c r="N434" s="22"/>
      <c r="O434" s="22"/>
      <c r="P434" s="22"/>
      <c r="Q434" s="22"/>
      <c r="R434" s="22"/>
      <c r="S434" s="22"/>
      <c r="T434" s="22"/>
      <c r="U434" s="22"/>
      <c r="V434" s="22"/>
      <c r="W434" s="22"/>
    </row>
    <row r="435" ht="31.4" customHeight="1" spans="1:23">
      <c r="A435" s="115" t="s">
        <v>81</v>
      </c>
      <c r="B435" s="109" t="s">
        <v>504</v>
      </c>
      <c r="C435" s="23" t="s">
        <v>218</v>
      </c>
      <c r="D435" s="23" t="s">
        <v>217</v>
      </c>
      <c r="E435" s="23" t="s">
        <v>218</v>
      </c>
      <c r="F435" s="23" t="s">
        <v>293</v>
      </c>
      <c r="G435" s="23" t="s">
        <v>218</v>
      </c>
      <c r="H435" s="22">
        <v>1669616.41</v>
      </c>
      <c r="I435" s="22">
        <v>1669616.41</v>
      </c>
      <c r="J435" s="22">
        <v>417404.1</v>
      </c>
      <c r="K435" s="22"/>
      <c r="L435" s="22">
        <v>1252212.31</v>
      </c>
      <c r="M435" s="22"/>
      <c r="N435" s="22"/>
      <c r="O435" s="22"/>
      <c r="P435" s="22"/>
      <c r="Q435" s="22"/>
      <c r="R435" s="22"/>
      <c r="S435" s="22"/>
      <c r="T435" s="22"/>
      <c r="U435" s="22"/>
      <c r="V435" s="22"/>
      <c r="W435" s="22"/>
    </row>
    <row r="436" ht="31.4" customHeight="1" spans="1:23">
      <c r="A436" s="115" t="s">
        <v>81</v>
      </c>
      <c r="B436" s="109" t="s">
        <v>505</v>
      </c>
      <c r="C436" s="23" t="s">
        <v>295</v>
      </c>
      <c r="D436" s="23" t="s">
        <v>187</v>
      </c>
      <c r="E436" s="23" t="s">
        <v>188</v>
      </c>
      <c r="F436" s="23" t="s">
        <v>296</v>
      </c>
      <c r="G436" s="23" t="s">
        <v>297</v>
      </c>
      <c r="H436" s="22">
        <v>43679.62</v>
      </c>
      <c r="I436" s="22">
        <v>43679.62</v>
      </c>
      <c r="J436" s="22"/>
      <c r="K436" s="22"/>
      <c r="L436" s="22">
        <v>43679.62</v>
      </c>
      <c r="M436" s="22"/>
      <c r="N436" s="22"/>
      <c r="O436" s="22"/>
      <c r="P436" s="22"/>
      <c r="Q436" s="22"/>
      <c r="R436" s="22"/>
      <c r="S436" s="22"/>
      <c r="T436" s="22"/>
      <c r="U436" s="22"/>
      <c r="V436" s="22"/>
      <c r="W436" s="22"/>
    </row>
    <row r="437" ht="31.4" customHeight="1" spans="1:23">
      <c r="A437" s="115" t="s">
        <v>81</v>
      </c>
      <c r="B437" s="109" t="s">
        <v>506</v>
      </c>
      <c r="C437" s="23" t="s">
        <v>248</v>
      </c>
      <c r="D437" s="23" t="s">
        <v>187</v>
      </c>
      <c r="E437" s="23" t="s">
        <v>188</v>
      </c>
      <c r="F437" s="23" t="s">
        <v>299</v>
      </c>
      <c r="G437" s="23" t="s">
        <v>248</v>
      </c>
      <c r="H437" s="22">
        <v>18000</v>
      </c>
      <c r="I437" s="22">
        <v>18000</v>
      </c>
      <c r="J437" s="22">
        <v>4500</v>
      </c>
      <c r="K437" s="22"/>
      <c r="L437" s="22">
        <v>13500</v>
      </c>
      <c r="M437" s="22"/>
      <c r="N437" s="22"/>
      <c r="O437" s="22"/>
      <c r="P437" s="22"/>
      <c r="Q437" s="22"/>
      <c r="R437" s="22"/>
      <c r="S437" s="22"/>
      <c r="T437" s="22"/>
      <c r="U437" s="22"/>
      <c r="V437" s="22"/>
      <c r="W437" s="22"/>
    </row>
    <row r="438" ht="31.4" customHeight="1" spans="1:23">
      <c r="A438" s="115" t="s">
        <v>81</v>
      </c>
      <c r="B438" s="109" t="s">
        <v>507</v>
      </c>
      <c r="C438" s="23" t="s">
        <v>301</v>
      </c>
      <c r="D438" s="23" t="s">
        <v>187</v>
      </c>
      <c r="E438" s="23" t="s">
        <v>188</v>
      </c>
      <c r="F438" s="23" t="s">
        <v>302</v>
      </c>
      <c r="G438" s="23" t="s">
        <v>301</v>
      </c>
      <c r="H438" s="22">
        <v>293996.36</v>
      </c>
      <c r="I438" s="22">
        <v>293996.36</v>
      </c>
      <c r="J438" s="22">
        <v>73499.09</v>
      </c>
      <c r="K438" s="22"/>
      <c r="L438" s="22">
        <v>220497.27</v>
      </c>
      <c r="M438" s="22"/>
      <c r="N438" s="22"/>
      <c r="O438" s="22"/>
      <c r="P438" s="22"/>
      <c r="Q438" s="22"/>
      <c r="R438" s="22"/>
      <c r="S438" s="22"/>
      <c r="T438" s="22"/>
      <c r="U438" s="22"/>
      <c r="V438" s="22"/>
      <c r="W438" s="22"/>
    </row>
    <row r="439" ht="31.4" customHeight="1" spans="1:23">
      <c r="A439" s="115" t="s">
        <v>81</v>
      </c>
      <c r="B439" s="109" t="s">
        <v>508</v>
      </c>
      <c r="C439" s="23" t="s">
        <v>304</v>
      </c>
      <c r="D439" s="23" t="s">
        <v>136</v>
      </c>
      <c r="E439" s="23" t="s">
        <v>137</v>
      </c>
      <c r="F439" s="23" t="s">
        <v>305</v>
      </c>
      <c r="G439" s="23" t="s">
        <v>306</v>
      </c>
      <c r="H439" s="22">
        <v>59220</v>
      </c>
      <c r="I439" s="22">
        <v>59220</v>
      </c>
      <c r="J439" s="22">
        <v>14805</v>
      </c>
      <c r="K439" s="22"/>
      <c r="L439" s="22">
        <v>44415</v>
      </c>
      <c r="M439" s="22"/>
      <c r="N439" s="22"/>
      <c r="O439" s="22"/>
      <c r="P439" s="22"/>
      <c r="Q439" s="22"/>
      <c r="R439" s="22"/>
      <c r="S439" s="22"/>
      <c r="T439" s="22"/>
      <c r="U439" s="22"/>
      <c r="V439" s="22"/>
      <c r="W439" s="22"/>
    </row>
    <row r="440" ht="31.4" customHeight="1" spans="1:23">
      <c r="A440" s="115" t="s">
        <v>81</v>
      </c>
      <c r="B440" s="109" t="s">
        <v>508</v>
      </c>
      <c r="C440" s="23" t="s">
        <v>304</v>
      </c>
      <c r="D440" s="23" t="s">
        <v>187</v>
      </c>
      <c r="E440" s="23" t="s">
        <v>188</v>
      </c>
      <c r="F440" s="23" t="s">
        <v>307</v>
      </c>
      <c r="G440" s="23" t="s">
        <v>308</v>
      </c>
      <c r="H440" s="22">
        <v>100000</v>
      </c>
      <c r="I440" s="22">
        <v>100000</v>
      </c>
      <c r="J440" s="22"/>
      <c r="K440" s="22"/>
      <c r="L440" s="22">
        <v>100000</v>
      </c>
      <c r="M440" s="22"/>
      <c r="N440" s="22"/>
      <c r="O440" s="22"/>
      <c r="P440" s="22"/>
      <c r="Q440" s="22"/>
      <c r="R440" s="22"/>
      <c r="S440" s="22"/>
      <c r="T440" s="22"/>
      <c r="U440" s="22"/>
      <c r="V440" s="22"/>
      <c r="W440" s="22"/>
    </row>
    <row r="441" ht="31.4" customHeight="1" spans="1:23">
      <c r="A441" s="115" t="s">
        <v>81</v>
      </c>
      <c r="B441" s="109" t="s">
        <v>508</v>
      </c>
      <c r="C441" s="23" t="s">
        <v>304</v>
      </c>
      <c r="D441" s="23" t="s">
        <v>187</v>
      </c>
      <c r="E441" s="23" t="s">
        <v>188</v>
      </c>
      <c r="F441" s="23" t="s">
        <v>425</v>
      </c>
      <c r="G441" s="23" t="s">
        <v>426</v>
      </c>
      <c r="H441" s="22">
        <v>17450</v>
      </c>
      <c r="I441" s="22">
        <v>17450</v>
      </c>
      <c r="J441" s="22"/>
      <c r="K441" s="22"/>
      <c r="L441" s="22">
        <v>17450</v>
      </c>
      <c r="M441" s="22"/>
      <c r="N441" s="22"/>
      <c r="O441" s="22"/>
      <c r="P441" s="22"/>
      <c r="Q441" s="22"/>
      <c r="R441" s="22"/>
      <c r="S441" s="22"/>
      <c r="T441" s="22"/>
      <c r="U441" s="22"/>
      <c r="V441" s="22"/>
      <c r="W441" s="22"/>
    </row>
    <row r="442" ht="31.4" customHeight="1" spans="1:23">
      <c r="A442" s="115" t="s">
        <v>81</v>
      </c>
      <c r="B442" s="109" t="s">
        <v>508</v>
      </c>
      <c r="C442" s="23" t="s">
        <v>304</v>
      </c>
      <c r="D442" s="23" t="s">
        <v>187</v>
      </c>
      <c r="E442" s="23" t="s">
        <v>188</v>
      </c>
      <c r="F442" s="23" t="s">
        <v>309</v>
      </c>
      <c r="G442" s="23" t="s">
        <v>310</v>
      </c>
      <c r="H442" s="22">
        <v>42000</v>
      </c>
      <c r="I442" s="22">
        <v>42000</v>
      </c>
      <c r="J442" s="22">
        <v>10500</v>
      </c>
      <c r="K442" s="22"/>
      <c r="L442" s="22">
        <v>31500</v>
      </c>
      <c r="M442" s="22"/>
      <c r="N442" s="22"/>
      <c r="O442" s="22"/>
      <c r="P442" s="22"/>
      <c r="Q442" s="22"/>
      <c r="R442" s="22"/>
      <c r="S442" s="22"/>
      <c r="T442" s="22"/>
      <c r="U442" s="22"/>
      <c r="V442" s="22"/>
      <c r="W442" s="22"/>
    </row>
    <row r="443" ht="31.4" customHeight="1" spans="1:23">
      <c r="A443" s="115" t="s">
        <v>81</v>
      </c>
      <c r="B443" s="109" t="s">
        <v>508</v>
      </c>
      <c r="C443" s="23" t="s">
        <v>304</v>
      </c>
      <c r="D443" s="23" t="s">
        <v>187</v>
      </c>
      <c r="E443" s="23" t="s">
        <v>188</v>
      </c>
      <c r="F443" s="23" t="s">
        <v>311</v>
      </c>
      <c r="G443" s="23" t="s">
        <v>312</v>
      </c>
      <c r="H443" s="22">
        <v>57601</v>
      </c>
      <c r="I443" s="22">
        <v>57601</v>
      </c>
      <c r="J443" s="22">
        <v>14400.25</v>
      </c>
      <c r="K443" s="22"/>
      <c r="L443" s="22">
        <v>43200.75</v>
      </c>
      <c r="M443" s="22"/>
      <c r="N443" s="22"/>
      <c r="O443" s="22"/>
      <c r="P443" s="22"/>
      <c r="Q443" s="22"/>
      <c r="R443" s="22"/>
      <c r="S443" s="22"/>
      <c r="T443" s="22"/>
      <c r="U443" s="22"/>
      <c r="V443" s="22"/>
      <c r="W443" s="22"/>
    </row>
    <row r="444" ht="31.4" customHeight="1" spans="1:23">
      <c r="A444" s="115" t="s">
        <v>81</v>
      </c>
      <c r="B444" s="109" t="s">
        <v>508</v>
      </c>
      <c r="C444" s="23" t="s">
        <v>304</v>
      </c>
      <c r="D444" s="23" t="s">
        <v>187</v>
      </c>
      <c r="E444" s="23" t="s">
        <v>188</v>
      </c>
      <c r="F444" s="23" t="s">
        <v>313</v>
      </c>
      <c r="G444" s="23" t="s">
        <v>314</v>
      </c>
      <c r="H444" s="22">
        <v>99500</v>
      </c>
      <c r="I444" s="22">
        <v>99500</v>
      </c>
      <c r="J444" s="22">
        <v>24875</v>
      </c>
      <c r="K444" s="22"/>
      <c r="L444" s="22">
        <v>74625</v>
      </c>
      <c r="M444" s="22"/>
      <c r="N444" s="22"/>
      <c r="O444" s="22"/>
      <c r="P444" s="22"/>
      <c r="Q444" s="22"/>
      <c r="R444" s="22"/>
      <c r="S444" s="22"/>
      <c r="T444" s="22"/>
      <c r="U444" s="22"/>
      <c r="V444" s="22"/>
      <c r="W444" s="22"/>
    </row>
    <row r="445" ht="31.4" customHeight="1" spans="1:23">
      <c r="A445" s="115" t="s">
        <v>81</v>
      </c>
      <c r="B445" s="109" t="s">
        <v>508</v>
      </c>
      <c r="C445" s="23" t="s">
        <v>304</v>
      </c>
      <c r="D445" s="23" t="s">
        <v>187</v>
      </c>
      <c r="E445" s="23" t="s">
        <v>188</v>
      </c>
      <c r="F445" s="23" t="s">
        <v>394</v>
      </c>
      <c r="G445" s="23" t="s">
        <v>395</v>
      </c>
      <c r="H445" s="22">
        <v>20000</v>
      </c>
      <c r="I445" s="22">
        <v>20000</v>
      </c>
      <c r="J445" s="22">
        <v>5000</v>
      </c>
      <c r="K445" s="22"/>
      <c r="L445" s="22">
        <v>15000</v>
      </c>
      <c r="M445" s="22"/>
      <c r="N445" s="22"/>
      <c r="O445" s="22"/>
      <c r="P445" s="22"/>
      <c r="Q445" s="22"/>
      <c r="R445" s="22"/>
      <c r="S445" s="22"/>
      <c r="T445" s="22"/>
      <c r="U445" s="22"/>
      <c r="V445" s="22"/>
      <c r="W445" s="22"/>
    </row>
    <row r="446" ht="31.4" customHeight="1" spans="1:23">
      <c r="A446" s="115" t="s">
        <v>81</v>
      </c>
      <c r="B446" s="109" t="s">
        <v>508</v>
      </c>
      <c r="C446" s="23" t="s">
        <v>304</v>
      </c>
      <c r="D446" s="23" t="s">
        <v>187</v>
      </c>
      <c r="E446" s="23" t="s">
        <v>188</v>
      </c>
      <c r="F446" s="23" t="s">
        <v>315</v>
      </c>
      <c r="G446" s="23" t="s">
        <v>316</v>
      </c>
      <c r="H446" s="22">
        <v>96202.82</v>
      </c>
      <c r="I446" s="22">
        <v>96202.82</v>
      </c>
      <c r="J446" s="22">
        <v>24050.71</v>
      </c>
      <c r="K446" s="22"/>
      <c r="L446" s="22">
        <v>72152.11</v>
      </c>
      <c r="M446" s="22"/>
      <c r="N446" s="22"/>
      <c r="O446" s="22"/>
      <c r="P446" s="22"/>
      <c r="Q446" s="22"/>
      <c r="R446" s="22"/>
      <c r="S446" s="22"/>
      <c r="T446" s="22"/>
      <c r="U446" s="22"/>
      <c r="V446" s="22"/>
      <c r="W446" s="22"/>
    </row>
    <row r="447" ht="31.4" customHeight="1" spans="1:23">
      <c r="A447" s="115" t="s">
        <v>81</v>
      </c>
      <c r="B447" s="109" t="s">
        <v>508</v>
      </c>
      <c r="C447" s="23" t="s">
        <v>304</v>
      </c>
      <c r="D447" s="23" t="s">
        <v>187</v>
      </c>
      <c r="E447" s="23" t="s">
        <v>188</v>
      </c>
      <c r="F447" s="23" t="s">
        <v>454</v>
      </c>
      <c r="G447" s="23" t="s">
        <v>455</v>
      </c>
      <c r="H447" s="22">
        <v>16080</v>
      </c>
      <c r="I447" s="22">
        <v>16080</v>
      </c>
      <c r="J447" s="22">
        <v>4020</v>
      </c>
      <c r="K447" s="22"/>
      <c r="L447" s="22">
        <v>12060</v>
      </c>
      <c r="M447" s="22"/>
      <c r="N447" s="22"/>
      <c r="O447" s="22"/>
      <c r="P447" s="22"/>
      <c r="Q447" s="22"/>
      <c r="R447" s="22"/>
      <c r="S447" s="22"/>
      <c r="T447" s="22"/>
      <c r="U447" s="22"/>
      <c r="V447" s="22"/>
      <c r="W447" s="22"/>
    </row>
    <row r="448" ht="31.4" customHeight="1" spans="1:23">
      <c r="A448" s="115" t="s">
        <v>81</v>
      </c>
      <c r="B448" s="109" t="s">
        <v>508</v>
      </c>
      <c r="C448" s="23" t="s">
        <v>304</v>
      </c>
      <c r="D448" s="23" t="s">
        <v>187</v>
      </c>
      <c r="E448" s="23" t="s">
        <v>188</v>
      </c>
      <c r="F448" s="23" t="s">
        <v>319</v>
      </c>
      <c r="G448" s="23" t="s">
        <v>320</v>
      </c>
      <c r="H448" s="22">
        <v>34900</v>
      </c>
      <c r="I448" s="22">
        <v>34900</v>
      </c>
      <c r="J448" s="22">
        <v>8725</v>
      </c>
      <c r="K448" s="22"/>
      <c r="L448" s="22">
        <v>26175</v>
      </c>
      <c r="M448" s="22"/>
      <c r="N448" s="22"/>
      <c r="O448" s="22"/>
      <c r="P448" s="22"/>
      <c r="Q448" s="22"/>
      <c r="R448" s="22"/>
      <c r="S448" s="22"/>
      <c r="T448" s="22"/>
      <c r="U448" s="22"/>
      <c r="V448" s="22"/>
      <c r="W448" s="22"/>
    </row>
    <row r="449" ht="31.4" customHeight="1" spans="1:23">
      <c r="A449" s="115" t="s">
        <v>81</v>
      </c>
      <c r="B449" s="109" t="s">
        <v>508</v>
      </c>
      <c r="C449" s="23" t="s">
        <v>304</v>
      </c>
      <c r="D449" s="23" t="s">
        <v>187</v>
      </c>
      <c r="E449" s="23" t="s">
        <v>188</v>
      </c>
      <c r="F449" s="23" t="s">
        <v>468</v>
      </c>
      <c r="G449" s="23" t="s">
        <v>469</v>
      </c>
      <c r="H449" s="22">
        <v>50000</v>
      </c>
      <c r="I449" s="22">
        <v>50000</v>
      </c>
      <c r="J449" s="22">
        <v>12500</v>
      </c>
      <c r="K449" s="22"/>
      <c r="L449" s="22">
        <v>37500</v>
      </c>
      <c r="M449" s="22"/>
      <c r="N449" s="22"/>
      <c r="O449" s="22"/>
      <c r="P449" s="22"/>
      <c r="Q449" s="22"/>
      <c r="R449" s="22"/>
      <c r="S449" s="22"/>
      <c r="T449" s="22"/>
      <c r="U449" s="22"/>
      <c r="V449" s="22"/>
      <c r="W449" s="22"/>
    </row>
    <row r="450" ht="31.4" customHeight="1" spans="1:23">
      <c r="A450" s="115" t="s">
        <v>81</v>
      </c>
      <c r="B450" s="109" t="s">
        <v>508</v>
      </c>
      <c r="C450" s="23" t="s">
        <v>304</v>
      </c>
      <c r="D450" s="23" t="s">
        <v>187</v>
      </c>
      <c r="E450" s="23" t="s">
        <v>188</v>
      </c>
      <c r="F450" s="23" t="s">
        <v>321</v>
      </c>
      <c r="G450" s="23" t="s">
        <v>322</v>
      </c>
      <c r="H450" s="22">
        <v>293996.36</v>
      </c>
      <c r="I450" s="22">
        <v>293996.36</v>
      </c>
      <c r="J450" s="22">
        <v>73499.09</v>
      </c>
      <c r="K450" s="22"/>
      <c r="L450" s="22">
        <v>220497.27</v>
      </c>
      <c r="M450" s="22"/>
      <c r="N450" s="22"/>
      <c r="O450" s="22"/>
      <c r="P450" s="22"/>
      <c r="Q450" s="22"/>
      <c r="R450" s="22"/>
      <c r="S450" s="22"/>
      <c r="T450" s="22"/>
      <c r="U450" s="22"/>
      <c r="V450" s="22"/>
      <c r="W450" s="22"/>
    </row>
    <row r="451" ht="31.4" customHeight="1" spans="1:23">
      <c r="A451" s="115" t="s">
        <v>81</v>
      </c>
      <c r="B451" s="109" t="s">
        <v>508</v>
      </c>
      <c r="C451" s="23" t="s">
        <v>304</v>
      </c>
      <c r="D451" s="23" t="s">
        <v>187</v>
      </c>
      <c r="E451" s="23" t="s">
        <v>188</v>
      </c>
      <c r="F451" s="23" t="s">
        <v>305</v>
      </c>
      <c r="G451" s="23" t="s">
        <v>306</v>
      </c>
      <c r="H451" s="22">
        <v>87800</v>
      </c>
      <c r="I451" s="22">
        <v>87800</v>
      </c>
      <c r="J451" s="22">
        <v>21950</v>
      </c>
      <c r="K451" s="22"/>
      <c r="L451" s="22">
        <v>65850</v>
      </c>
      <c r="M451" s="22"/>
      <c r="N451" s="22"/>
      <c r="O451" s="22"/>
      <c r="P451" s="22"/>
      <c r="Q451" s="22"/>
      <c r="R451" s="22"/>
      <c r="S451" s="22"/>
      <c r="T451" s="22"/>
      <c r="U451" s="22"/>
      <c r="V451" s="22"/>
      <c r="W451" s="22"/>
    </row>
    <row r="452" ht="31.4" customHeight="1" spans="1:23">
      <c r="A452" s="115" t="s">
        <v>81</v>
      </c>
      <c r="B452" s="109" t="s">
        <v>509</v>
      </c>
      <c r="C452" s="23" t="s">
        <v>510</v>
      </c>
      <c r="D452" s="23" t="s">
        <v>187</v>
      </c>
      <c r="E452" s="23" t="s">
        <v>188</v>
      </c>
      <c r="F452" s="23" t="s">
        <v>276</v>
      </c>
      <c r="G452" s="23" t="s">
        <v>277</v>
      </c>
      <c r="H452" s="22">
        <v>108500</v>
      </c>
      <c r="I452" s="22">
        <v>108500</v>
      </c>
      <c r="J452" s="22"/>
      <c r="K452" s="22"/>
      <c r="L452" s="22"/>
      <c r="M452" s="22">
        <v>108500</v>
      </c>
      <c r="N452" s="22"/>
      <c r="O452" s="22"/>
      <c r="P452" s="22"/>
      <c r="Q452" s="22"/>
      <c r="R452" s="22"/>
      <c r="S452" s="22"/>
      <c r="T452" s="22"/>
      <c r="U452" s="22"/>
      <c r="V452" s="22"/>
      <c r="W452" s="22"/>
    </row>
    <row r="453" ht="31.4" customHeight="1" spans="1:23">
      <c r="A453" s="115" t="s">
        <v>81</v>
      </c>
      <c r="B453" s="109" t="s">
        <v>509</v>
      </c>
      <c r="C453" s="23" t="s">
        <v>510</v>
      </c>
      <c r="D453" s="23" t="s">
        <v>193</v>
      </c>
      <c r="E453" s="23" t="s">
        <v>194</v>
      </c>
      <c r="F453" s="23" t="s">
        <v>276</v>
      </c>
      <c r="G453" s="23" t="s">
        <v>277</v>
      </c>
      <c r="H453" s="22">
        <v>319500</v>
      </c>
      <c r="I453" s="22">
        <v>319500</v>
      </c>
      <c r="J453" s="22"/>
      <c r="K453" s="22"/>
      <c r="L453" s="22"/>
      <c r="M453" s="22">
        <v>319500</v>
      </c>
      <c r="N453" s="22"/>
      <c r="O453" s="22"/>
      <c r="P453" s="22"/>
      <c r="Q453" s="22"/>
      <c r="R453" s="22"/>
      <c r="S453" s="22"/>
      <c r="T453" s="22"/>
      <c r="U453" s="22"/>
      <c r="V453" s="22"/>
      <c r="W453" s="22"/>
    </row>
    <row r="454" ht="31.4" customHeight="1" spans="1:23">
      <c r="A454" s="115" t="s">
        <v>81</v>
      </c>
      <c r="B454" s="109" t="s">
        <v>511</v>
      </c>
      <c r="C454" s="23" t="s">
        <v>512</v>
      </c>
      <c r="D454" s="23" t="s">
        <v>187</v>
      </c>
      <c r="E454" s="23" t="s">
        <v>188</v>
      </c>
      <c r="F454" s="23" t="s">
        <v>500</v>
      </c>
      <c r="G454" s="23" t="s">
        <v>501</v>
      </c>
      <c r="H454" s="22">
        <v>64900</v>
      </c>
      <c r="I454" s="22">
        <v>64900</v>
      </c>
      <c r="J454" s="22"/>
      <c r="K454" s="22"/>
      <c r="L454" s="22"/>
      <c r="M454" s="22">
        <v>64900</v>
      </c>
      <c r="N454" s="22"/>
      <c r="O454" s="22"/>
      <c r="P454" s="22"/>
      <c r="Q454" s="22"/>
      <c r="R454" s="22"/>
      <c r="S454" s="22"/>
      <c r="T454" s="22"/>
      <c r="U454" s="22"/>
      <c r="V454" s="22"/>
      <c r="W454" s="22"/>
    </row>
    <row r="455" ht="31.4" customHeight="1" spans="1:23">
      <c r="A455" s="23" t="s">
        <v>83</v>
      </c>
      <c r="B455" s="23"/>
      <c r="C455" s="23"/>
      <c r="D455" s="23"/>
      <c r="E455" s="23"/>
      <c r="F455" s="23"/>
      <c r="G455" s="23"/>
      <c r="H455" s="22">
        <v>17197173.66</v>
      </c>
      <c r="I455" s="22">
        <v>17197173.66</v>
      </c>
      <c r="J455" s="22">
        <v>4159679.96</v>
      </c>
      <c r="K455" s="22"/>
      <c r="L455" s="22">
        <v>12517493.7</v>
      </c>
      <c r="M455" s="22">
        <v>520000</v>
      </c>
      <c r="N455" s="22"/>
      <c r="O455" s="22"/>
      <c r="P455" s="22"/>
      <c r="Q455" s="22"/>
      <c r="R455" s="22"/>
      <c r="S455" s="22"/>
      <c r="T455" s="22"/>
      <c r="U455" s="22"/>
      <c r="V455" s="22"/>
      <c r="W455" s="22"/>
    </row>
    <row r="456" ht="31.4" customHeight="1" spans="1:23">
      <c r="A456" s="115" t="s">
        <v>83</v>
      </c>
      <c r="B456" s="109" t="s">
        <v>513</v>
      </c>
      <c r="C456" s="23" t="s">
        <v>332</v>
      </c>
      <c r="D456" s="23" t="s">
        <v>187</v>
      </c>
      <c r="E456" s="23" t="s">
        <v>188</v>
      </c>
      <c r="F456" s="23" t="s">
        <v>274</v>
      </c>
      <c r="G456" s="23" t="s">
        <v>275</v>
      </c>
      <c r="H456" s="22">
        <v>4727016</v>
      </c>
      <c r="I456" s="22">
        <v>4727016</v>
      </c>
      <c r="J456" s="22">
        <v>1181754</v>
      </c>
      <c r="K456" s="22"/>
      <c r="L456" s="22">
        <v>3545262</v>
      </c>
      <c r="M456" s="22"/>
      <c r="N456" s="22"/>
      <c r="O456" s="22"/>
      <c r="P456" s="22"/>
      <c r="Q456" s="22"/>
      <c r="R456" s="22"/>
      <c r="S456" s="22"/>
      <c r="T456" s="22"/>
      <c r="U456" s="22"/>
      <c r="V456" s="22"/>
      <c r="W456" s="22"/>
    </row>
    <row r="457" ht="31.4" customHeight="1" spans="1:23">
      <c r="A457" s="115" t="s">
        <v>83</v>
      </c>
      <c r="B457" s="109" t="s">
        <v>513</v>
      </c>
      <c r="C457" s="23" t="s">
        <v>332</v>
      </c>
      <c r="D457" s="23" t="s">
        <v>187</v>
      </c>
      <c r="E457" s="23" t="s">
        <v>188</v>
      </c>
      <c r="F457" s="23" t="s">
        <v>276</v>
      </c>
      <c r="G457" s="23" t="s">
        <v>277</v>
      </c>
      <c r="H457" s="22">
        <v>420</v>
      </c>
      <c r="I457" s="22">
        <v>420</v>
      </c>
      <c r="J457" s="22">
        <v>105</v>
      </c>
      <c r="K457" s="22"/>
      <c r="L457" s="22">
        <v>315</v>
      </c>
      <c r="M457" s="22"/>
      <c r="N457" s="22"/>
      <c r="O457" s="22"/>
      <c r="P457" s="22"/>
      <c r="Q457" s="22"/>
      <c r="R457" s="22"/>
      <c r="S457" s="22"/>
      <c r="T457" s="22"/>
      <c r="U457" s="22"/>
      <c r="V457" s="22"/>
      <c r="W457" s="22"/>
    </row>
    <row r="458" ht="31.4" customHeight="1" spans="1:23">
      <c r="A458" s="115" t="s">
        <v>83</v>
      </c>
      <c r="B458" s="109" t="s">
        <v>513</v>
      </c>
      <c r="C458" s="23" t="s">
        <v>332</v>
      </c>
      <c r="D458" s="23" t="s">
        <v>187</v>
      </c>
      <c r="E458" s="23" t="s">
        <v>188</v>
      </c>
      <c r="F458" s="23" t="s">
        <v>278</v>
      </c>
      <c r="G458" s="23" t="s">
        <v>279</v>
      </c>
      <c r="H458" s="22">
        <v>393918</v>
      </c>
      <c r="I458" s="22">
        <v>393918</v>
      </c>
      <c r="J458" s="22">
        <v>98479.5</v>
      </c>
      <c r="K458" s="22"/>
      <c r="L458" s="22">
        <v>295438.5</v>
      </c>
      <c r="M458" s="22"/>
      <c r="N458" s="22"/>
      <c r="O458" s="22"/>
      <c r="P458" s="22"/>
      <c r="Q458" s="22"/>
      <c r="R458" s="22"/>
      <c r="S458" s="22"/>
      <c r="T458" s="22"/>
      <c r="U458" s="22"/>
      <c r="V458" s="22"/>
      <c r="W458" s="22"/>
    </row>
    <row r="459" ht="31.4" customHeight="1" spans="1:23">
      <c r="A459" s="115" t="s">
        <v>83</v>
      </c>
      <c r="B459" s="109" t="s">
        <v>513</v>
      </c>
      <c r="C459" s="23" t="s">
        <v>332</v>
      </c>
      <c r="D459" s="23" t="s">
        <v>187</v>
      </c>
      <c r="E459" s="23" t="s">
        <v>188</v>
      </c>
      <c r="F459" s="23" t="s">
        <v>333</v>
      </c>
      <c r="G459" s="23" t="s">
        <v>334</v>
      </c>
      <c r="H459" s="22">
        <v>5855184</v>
      </c>
      <c r="I459" s="22">
        <v>5855184</v>
      </c>
      <c r="J459" s="22">
        <v>1463796</v>
      </c>
      <c r="K459" s="22"/>
      <c r="L459" s="22">
        <v>4391388</v>
      </c>
      <c r="M459" s="22"/>
      <c r="N459" s="22"/>
      <c r="O459" s="22"/>
      <c r="P459" s="22"/>
      <c r="Q459" s="22"/>
      <c r="R459" s="22"/>
      <c r="S459" s="22"/>
      <c r="T459" s="22"/>
      <c r="U459" s="22"/>
      <c r="V459" s="22"/>
      <c r="W459" s="22"/>
    </row>
    <row r="460" ht="31.4" customHeight="1" spans="1:23">
      <c r="A460" s="115" t="s">
        <v>83</v>
      </c>
      <c r="B460" s="109" t="s">
        <v>514</v>
      </c>
      <c r="C460" s="23" t="s">
        <v>281</v>
      </c>
      <c r="D460" s="23" t="s">
        <v>138</v>
      </c>
      <c r="E460" s="23" t="s">
        <v>139</v>
      </c>
      <c r="F460" s="23" t="s">
        <v>282</v>
      </c>
      <c r="G460" s="23" t="s">
        <v>283</v>
      </c>
      <c r="H460" s="22">
        <v>1545938.88</v>
      </c>
      <c r="I460" s="22">
        <v>1545938.88</v>
      </c>
      <c r="J460" s="22">
        <v>386484.72</v>
      </c>
      <c r="K460" s="22"/>
      <c r="L460" s="22">
        <v>1159454.16</v>
      </c>
      <c r="M460" s="22"/>
      <c r="N460" s="22"/>
      <c r="O460" s="22"/>
      <c r="P460" s="22"/>
      <c r="Q460" s="22"/>
      <c r="R460" s="22"/>
      <c r="S460" s="22"/>
      <c r="T460" s="22"/>
      <c r="U460" s="22"/>
      <c r="V460" s="22"/>
      <c r="W460" s="22"/>
    </row>
    <row r="461" ht="31.4" customHeight="1" spans="1:23">
      <c r="A461" s="115" t="s">
        <v>83</v>
      </c>
      <c r="B461" s="109" t="s">
        <v>514</v>
      </c>
      <c r="C461" s="23" t="s">
        <v>281</v>
      </c>
      <c r="D461" s="23" t="s">
        <v>146</v>
      </c>
      <c r="E461" s="23" t="s">
        <v>145</v>
      </c>
      <c r="F461" s="23" t="s">
        <v>284</v>
      </c>
      <c r="G461" s="23" t="s">
        <v>285</v>
      </c>
      <c r="H461" s="22">
        <v>76317.64</v>
      </c>
      <c r="I461" s="22">
        <v>76317.64</v>
      </c>
      <c r="J461" s="22">
        <v>19079.41</v>
      </c>
      <c r="K461" s="22"/>
      <c r="L461" s="22">
        <v>57238.23</v>
      </c>
      <c r="M461" s="22"/>
      <c r="N461" s="22"/>
      <c r="O461" s="22"/>
      <c r="P461" s="22"/>
      <c r="Q461" s="22"/>
      <c r="R461" s="22"/>
      <c r="S461" s="22"/>
      <c r="T461" s="22"/>
      <c r="U461" s="22"/>
      <c r="V461" s="22"/>
      <c r="W461" s="22"/>
    </row>
    <row r="462" ht="31.4" customHeight="1" spans="1:23">
      <c r="A462" s="115" t="s">
        <v>83</v>
      </c>
      <c r="B462" s="109" t="s">
        <v>514</v>
      </c>
      <c r="C462" s="23" t="s">
        <v>281</v>
      </c>
      <c r="D462" s="23" t="s">
        <v>153</v>
      </c>
      <c r="E462" s="23" t="s">
        <v>154</v>
      </c>
      <c r="F462" s="23" t="s">
        <v>286</v>
      </c>
      <c r="G462" s="23" t="s">
        <v>287</v>
      </c>
      <c r="H462" s="22">
        <v>1043508.74</v>
      </c>
      <c r="I462" s="22">
        <v>1043508.74</v>
      </c>
      <c r="J462" s="22">
        <v>260877.19</v>
      </c>
      <c r="K462" s="22"/>
      <c r="L462" s="22">
        <v>782631.55</v>
      </c>
      <c r="M462" s="22"/>
      <c r="N462" s="22"/>
      <c r="O462" s="22"/>
      <c r="P462" s="22"/>
      <c r="Q462" s="22"/>
      <c r="R462" s="22"/>
      <c r="S462" s="22"/>
      <c r="T462" s="22"/>
      <c r="U462" s="22"/>
      <c r="V462" s="22"/>
      <c r="W462" s="22"/>
    </row>
    <row r="463" ht="31.4" customHeight="1" spans="1:23">
      <c r="A463" s="115" t="s">
        <v>83</v>
      </c>
      <c r="B463" s="109" t="s">
        <v>514</v>
      </c>
      <c r="C463" s="23" t="s">
        <v>281</v>
      </c>
      <c r="D463" s="23" t="s">
        <v>153</v>
      </c>
      <c r="E463" s="23" t="s">
        <v>154</v>
      </c>
      <c r="F463" s="23" t="s">
        <v>288</v>
      </c>
      <c r="G463" s="23" t="s">
        <v>289</v>
      </c>
      <c r="H463" s="22">
        <v>112400</v>
      </c>
      <c r="I463" s="22">
        <v>112400</v>
      </c>
      <c r="J463" s="22">
        <v>28100</v>
      </c>
      <c r="K463" s="22"/>
      <c r="L463" s="22">
        <v>84300</v>
      </c>
      <c r="M463" s="22"/>
      <c r="N463" s="22"/>
      <c r="O463" s="22"/>
      <c r="P463" s="22"/>
      <c r="Q463" s="22"/>
      <c r="R463" s="22"/>
      <c r="S463" s="22"/>
      <c r="T463" s="22"/>
      <c r="U463" s="22"/>
      <c r="V463" s="22"/>
      <c r="W463" s="22"/>
    </row>
    <row r="464" ht="31.4" customHeight="1" spans="1:23">
      <c r="A464" s="115" t="s">
        <v>83</v>
      </c>
      <c r="B464" s="109" t="s">
        <v>514</v>
      </c>
      <c r="C464" s="23" t="s">
        <v>281</v>
      </c>
      <c r="D464" s="23" t="s">
        <v>155</v>
      </c>
      <c r="E464" s="23" t="s">
        <v>156</v>
      </c>
      <c r="F464" s="23" t="s">
        <v>290</v>
      </c>
      <c r="G464" s="23" t="s">
        <v>291</v>
      </c>
      <c r="H464" s="22">
        <v>703983.36</v>
      </c>
      <c r="I464" s="22">
        <v>703983.36</v>
      </c>
      <c r="J464" s="22">
        <v>175995.84</v>
      </c>
      <c r="K464" s="22"/>
      <c r="L464" s="22">
        <v>527987.52</v>
      </c>
      <c r="M464" s="22"/>
      <c r="N464" s="22"/>
      <c r="O464" s="22"/>
      <c r="P464" s="22"/>
      <c r="Q464" s="22"/>
      <c r="R464" s="22"/>
      <c r="S464" s="22"/>
      <c r="T464" s="22"/>
      <c r="U464" s="22"/>
      <c r="V464" s="22"/>
      <c r="W464" s="22"/>
    </row>
    <row r="465" ht="31.4" customHeight="1" spans="1:23">
      <c r="A465" s="115" t="s">
        <v>83</v>
      </c>
      <c r="B465" s="109" t="s">
        <v>514</v>
      </c>
      <c r="C465" s="23" t="s">
        <v>281</v>
      </c>
      <c r="D465" s="23" t="s">
        <v>157</v>
      </c>
      <c r="E465" s="23" t="s">
        <v>158</v>
      </c>
      <c r="F465" s="23" t="s">
        <v>284</v>
      </c>
      <c r="G465" s="23" t="s">
        <v>285</v>
      </c>
      <c r="H465" s="22">
        <v>54600</v>
      </c>
      <c r="I465" s="22">
        <v>54600</v>
      </c>
      <c r="J465" s="22">
        <v>54600</v>
      </c>
      <c r="K465" s="22"/>
      <c r="L465" s="22"/>
      <c r="M465" s="22"/>
      <c r="N465" s="22"/>
      <c r="O465" s="22"/>
      <c r="P465" s="22"/>
      <c r="Q465" s="22"/>
      <c r="R465" s="22"/>
      <c r="S465" s="22"/>
      <c r="T465" s="22"/>
      <c r="U465" s="22"/>
      <c r="V465" s="22"/>
      <c r="W465" s="22"/>
    </row>
    <row r="466" ht="31.4" customHeight="1" spans="1:23">
      <c r="A466" s="115" t="s">
        <v>83</v>
      </c>
      <c r="B466" s="109" t="s">
        <v>515</v>
      </c>
      <c r="C466" s="23" t="s">
        <v>218</v>
      </c>
      <c r="D466" s="23" t="s">
        <v>217</v>
      </c>
      <c r="E466" s="23" t="s">
        <v>218</v>
      </c>
      <c r="F466" s="23" t="s">
        <v>293</v>
      </c>
      <c r="G466" s="23" t="s">
        <v>218</v>
      </c>
      <c r="H466" s="22">
        <v>1172772.44</v>
      </c>
      <c r="I466" s="22">
        <v>1172772.44</v>
      </c>
      <c r="J466" s="22">
        <v>293193.11</v>
      </c>
      <c r="K466" s="22"/>
      <c r="L466" s="22">
        <v>879579.33</v>
      </c>
      <c r="M466" s="22"/>
      <c r="N466" s="22"/>
      <c r="O466" s="22"/>
      <c r="P466" s="22"/>
      <c r="Q466" s="22"/>
      <c r="R466" s="22"/>
      <c r="S466" s="22"/>
      <c r="T466" s="22"/>
      <c r="U466" s="22"/>
      <c r="V466" s="22"/>
      <c r="W466" s="22"/>
    </row>
    <row r="467" ht="31.4" customHeight="1" spans="1:23">
      <c r="A467" s="115" t="s">
        <v>83</v>
      </c>
      <c r="B467" s="109" t="s">
        <v>516</v>
      </c>
      <c r="C467" s="23" t="s">
        <v>295</v>
      </c>
      <c r="D467" s="23" t="s">
        <v>187</v>
      </c>
      <c r="E467" s="23" t="s">
        <v>188</v>
      </c>
      <c r="F467" s="23" t="s">
        <v>296</v>
      </c>
      <c r="G467" s="23" t="s">
        <v>297</v>
      </c>
      <c r="H467" s="22">
        <v>80366</v>
      </c>
      <c r="I467" s="22">
        <v>80366</v>
      </c>
      <c r="J467" s="22"/>
      <c r="K467" s="22"/>
      <c r="L467" s="22">
        <v>80366</v>
      </c>
      <c r="M467" s="22"/>
      <c r="N467" s="22"/>
      <c r="O467" s="22"/>
      <c r="P467" s="22"/>
      <c r="Q467" s="22"/>
      <c r="R467" s="22"/>
      <c r="S467" s="22"/>
      <c r="T467" s="22"/>
      <c r="U467" s="22"/>
      <c r="V467" s="22"/>
      <c r="W467" s="22"/>
    </row>
    <row r="468" ht="31.4" customHeight="1" spans="1:23">
      <c r="A468" s="115" t="s">
        <v>83</v>
      </c>
      <c r="B468" s="109" t="s">
        <v>517</v>
      </c>
      <c r="C468" s="23" t="s">
        <v>248</v>
      </c>
      <c r="D468" s="23" t="s">
        <v>187</v>
      </c>
      <c r="E468" s="23" t="s">
        <v>188</v>
      </c>
      <c r="F468" s="23" t="s">
        <v>299</v>
      </c>
      <c r="G468" s="23" t="s">
        <v>248</v>
      </c>
      <c r="H468" s="22">
        <v>20000</v>
      </c>
      <c r="I468" s="22">
        <v>20000</v>
      </c>
      <c r="J468" s="22">
        <v>5000</v>
      </c>
      <c r="K468" s="22"/>
      <c r="L468" s="22">
        <v>15000</v>
      </c>
      <c r="M468" s="22"/>
      <c r="N468" s="22"/>
      <c r="O468" s="22"/>
      <c r="P468" s="22"/>
      <c r="Q468" s="22"/>
      <c r="R468" s="22"/>
      <c r="S468" s="22"/>
      <c r="T468" s="22"/>
      <c r="U468" s="22"/>
      <c r="V468" s="22"/>
      <c r="W468" s="22"/>
    </row>
    <row r="469" ht="31.4" customHeight="1" spans="1:23">
      <c r="A469" s="115" t="s">
        <v>83</v>
      </c>
      <c r="B469" s="109" t="s">
        <v>518</v>
      </c>
      <c r="C469" s="23" t="s">
        <v>301</v>
      </c>
      <c r="D469" s="23" t="s">
        <v>187</v>
      </c>
      <c r="E469" s="23" t="s">
        <v>188</v>
      </c>
      <c r="F469" s="23" t="s">
        <v>302</v>
      </c>
      <c r="G469" s="23" t="s">
        <v>301</v>
      </c>
      <c r="H469" s="22">
        <v>219530.76</v>
      </c>
      <c r="I469" s="22">
        <v>219530.76</v>
      </c>
      <c r="J469" s="22">
        <v>54882.69</v>
      </c>
      <c r="K469" s="22"/>
      <c r="L469" s="22">
        <v>164648.07</v>
      </c>
      <c r="M469" s="22"/>
      <c r="N469" s="22"/>
      <c r="O469" s="22"/>
      <c r="P469" s="22"/>
      <c r="Q469" s="22"/>
      <c r="R469" s="22"/>
      <c r="S469" s="22"/>
      <c r="T469" s="22"/>
      <c r="U469" s="22"/>
      <c r="V469" s="22"/>
      <c r="W469" s="22"/>
    </row>
    <row r="470" ht="31.4" customHeight="1" spans="1:23">
      <c r="A470" s="115" t="s">
        <v>83</v>
      </c>
      <c r="B470" s="109" t="s">
        <v>519</v>
      </c>
      <c r="C470" s="23" t="s">
        <v>304</v>
      </c>
      <c r="D470" s="23" t="s">
        <v>136</v>
      </c>
      <c r="E470" s="23" t="s">
        <v>137</v>
      </c>
      <c r="F470" s="23" t="s">
        <v>305</v>
      </c>
      <c r="G470" s="23" t="s">
        <v>306</v>
      </c>
      <c r="H470" s="22">
        <v>38610</v>
      </c>
      <c r="I470" s="22">
        <v>38610</v>
      </c>
      <c r="J470" s="22">
        <v>9652.5</v>
      </c>
      <c r="K470" s="22"/>
      <c r="L470" s="22">
        <v>28957.5</v>
      </c>
      <c r="M470" s="22"/>
      <c r="N470" s="22"/>
      <c r="O470" s="22"/>
      <c r="P470" s="22"/>
      <c r="Q470" s="22"/>
      <c r="R470" s="22"/>
      <c r="S470" s="22"/>
      <c r="T470" s="22"/>
      <c r="U470" s="22"/>
      <c r="V470" s="22"/>
      <c r="W470" s="22"/>
    </row>
    <row r="471" ht="31.4" customHeight="1" spans="1:23">
      <c r="A471" s="115" t="s">
        <v>83</v>
      </c>
      <c r="B471" s="109" t="s">
        <v>519</v>
      </c>
      <c r="C471" s="23" t="s">
        <v>304</v>
      </c>
      <c r="D471" s="23" t="s">
        <v>187</v>
      </c>
      <c r="E471" s="23" t="s">
        <v>188</v>
      </c>
      <c r="F471" s="23" t="s">
        <v>307</v>
      </c>
      <c r="G471" s="23" t="s">
        <v>308</v>
      </c>
      <c r="H471" s="22">
        <v>105400.88</v>
      </c>
      <c r="I471" s="22">
        <v>105400.88</v>
      </c>
      <c r="J471" s="22"/>
      <c r="K471" s="22"/>
      <c r="L471" s="22">
        <v>105400.88</v>
      </c>
      <c r="M471" s="22"/>
      <c r="N471" s="22"/>
      <c r="O471" s="22"/>
      <c r="P471" s="22"/>
      <c r="Q471" s="22"/>
      <c r="R471" s="22"/>
      <c r="S471" s="22"/>
      <c r="T471" s="22"/>
      <c r="U471" s="22"/>
      <c r="V471" s="22"/>
      <c r="W471" s="22"/>
    </row>
    <row r="472" ht="31.4" customHeight="1" spans="1:23">
      <c r="A472" s="115" t="s">
        <v>83</v>
      </c>
      <c r="B472" s="109" t="s">
        <v>519</v>
      </c>
      <c r="C472" s="23" t="s">
        <v>304</v>
      </c>
      <c r="D472" s="23" t="s">
        <v>187</v>
      </c>
      <c r="E472" s="23" t="s">
        <v>188</v>
      </c>
      <c r="F472" s="23" t="s">
        <v>425</v>
      </c>
      <c r="G472" s="23" t="s">
        <v>426</v>
      </c>
      <c r="H472" s="22">
        <v>16486.99</v>
      </c>
      <c r="I472" s="22">
        <v>16486.99</v>
      </c>
      <c r="J472" s="22"/>
      <c r="K472" s="22"/>
      <c r="L472" s="22">
        <v>16486.99</v>
      </c>
      <c r="M472" s="22"/>
      <c r="N472" s="22"/>
      <c r="O472" s="22"/>
      <c r="P472" s="22"/>
      <c r="Q472" s="22"/>
      <c r="R472" s="22"/>
      <c r="S472" s="22"/>
      <c r="T472" s="22"/>
      <c r="U472" s="22"/>
      <c r="V472" s="22"/>
      <c r="W472" s="22"/>
    </row>
    <row r="473" ht="31.4" customHeight="1" spans="1:23">
      <c r="A473" s="115" t="s">
        <v>83</v>
      </c>
      <c r="B473" s="109" t="s">
        <v>519</v>
      </c>
      <c r="C473" s="23" t="s">
        <v>304</v>
      </c>
      <c r="D473" s="23" t="s">
        <v>187</v>
      </c>
      <c r="E473" s="23" t="s">
        <v>188</v>
      </c>
      <c r="F473" s="23" t="s">
        <v>309</v>
      </c>
      <c r="G473" s="23" t="s">
        <v>310</v>
      </c>
      <c r="H473" s="22">
        <v>13239.73</v>
      </c>
      <c r="I473" s="22">
        <v>13239.73</v>
      </c>
      <c r="J473" s="22">
        <v>3309.93</v>
      </c>
      <c r="K473" s="22"/>
      <c r="L473" s="22">
        <v>9929.8</v>
      </c>
      <c r="M473" s="22"/>
      <c r="N473" s="22"/>
      <c r="O473" s="22"/>
      <c r="P473" s="22"/>
      <c r="Q473" s="22"/>
      <c r="R473" s="22"/>
      <c r="S473" s="22"/>
      <c r="T473" s="22"/>
      <c r="U473" s="22"/>
      <c r="V473" s="22"/>
      <c r="W473" s="22"/>
    </row>
    <row r="474" ht="31.4" customHeight="1" spans="1:23">
      <c r="A474" s="115" t="s">
        <v>83</v>
      </c>
      <c r="B474" s="109" t="s">
        <v>519</v>
      </c>
      <c r="C474" s="23" t="s">
        <v>304</v>
      </c>
      <c r="D474" s="23" t="s">
        <v>187</v>
      </c>
      <c r="E474" s="23" t="s">
        <v>188</v>
      </c>
      <c r="F474" s="23" t="s">
        <v>311</v>
      </c>
      <c r="G474" s="23" t="s">
        <v>312</v>
      </c>
      <c r="H474" s="22">
        <v>16810.71</v>
      </c>
      <c r="I474" s="22">
        <v>16810.71</v>
      </c>
      <c r="J474" s="22">
        <v>4202.68</v>
      </c>
      <c r="K474" s="22"/>
      <c r="L474" s="22">
        <v>12608.03</v>
      </c>
      <c r="M474" s="22"/>
      <c r="N474" s="22"/>
      <c r="O474" s="22"/>
      <c r="P474" s="22"/>
      <c r="Q474" s="22"/>
      <c r="R474" s="22"/>
      <c r="S474" s="22"/>
      <c r="T474" s="22"/>
      <c r="U474" s="22"/>
      <c r="V474" s="22"/>
      <c r="W474" s="22"/>
    </row>
    <row r="475" ht="31.4" customHeight="1" spans="1:23">
      <c r="A475" s="115" t="s">
        <v>83</v>
      </c>
      <c r="B475" s="109" t="s">
        <v>519</v>
      </c>
      <c r="C475" s="23" t="s">
        <v>304</v>
      </c>
      <c r="D475" s="23" t="s">
        <v>187</v>
      </c>
      <c r="E475" s="23" t="s">
        <v>188</v>
      </c>
      <c r="F475" s="23" t="s">
        <v>313</v>
      </c>
      <c r="G475" s="23" t="s">
        <v>314</v>
      </c>
      <c r="H475" s="22">
        <v>131588.56</v>
      </c>
      <c r="I475" s="22">
        <v>131588.56</v>
      </c>
      <c r="J475" s="22">
        <v>32897.14</v>
      </c>
      <c r="K475" s="22"/>
      <c r="L475" s="22">
        <v>98691.42</v>
      </c>
      <c r="M475" s="22"/>
      <c r="N475" s="22"/>
      <c r="O475" s="22"/>
      <c r="P475" s="22"/>
      <c r="Q475" s="22"/>
      <c r="R475" s="22"/>
      <c r="S475" s="22"/>
      <c r="T475" s="22"/>
      <c r="U475" s="22"/>
      <c r="V475" s="22"/>
      <c r="W475" s="22"/>
    </row>
    <row r="476" ht="31.4" customHeight="1" spans="1:23">
      <c r="A476" s="115" t="s">
        <v>83</v>
      </c>
      <c r="B476" s="109" t="s">
        <v>519</v>
      </c>
      <c r="C476" s="23" t="s">
        <v>304</v>
      </c>
      <c r="D476" s="23" t="s">
        <v>187</v>
      </c>
      <c r="E476" s="23" t="s">
        <v>188</v>
      </c>
      <c r="F476" s="23" t="s">
        <v>394</v>
      </c>
      <c r="G476" s="23" t="s">
        <v>395</v>
      </c>
      <c r="H476" s="22">
        <v>49557.6</v>
      </c>
      <c r="I476" s="22">
        <v>49557.6</v>
      </c>
      <c r="J476" s="22">
        <v>12389.4</v>
      </c>
      <c r="K476" s="22"/>
      <c r="L476" s="22">
        <v>37168.2</v>
      </c>
      <c r="M476" s="22"/>
      <c r="N476" s="22"/>
      <c r="O476" s="22"/>
      <c r="P476" s="22"/>
      <c r="Q476" s="22"/>
      <c r="R476" s="22"/>
      <c r="S476" s="22"/>
      <c r="T476" s="22"/>
      <c r="U476" s="22"/>
      <c r="V476" s="22"/>
      <c r="W476" s="22"/>
    </row>
    <row r="477" ht="31.4" customHeight="1" spans="1:23">
      <c r="A477" s="115" t="s">
        <v>83</v>
      </c>
      <c r="B477" s="109" t="s">
        <v>519</v>
      </c>
      <c r="C477" s="23" t="s">
        <v>304</v>
      </c>
      <c r="D477" s="23" t="s">
        <v>187</v>
      </c>
      <c r="E477" s="23" t="s">
        <v>188</v>
      </c>
      <c r="F477" s="23" t="s">
        <v>315</v>
      </c>
      <c r="G477" s="23" t="s">
        <v>316</v>
      </c>
      <c r="H477" s="22">
        <v>17591.64</v>
      </c>
      <c r="I477" s="22">
        <v>17591.64</v>
      </c>
      <c r="J477" s="22">
        <v>4397.91</v>
      </c>
      <c r="K477" s="22"/>
      <c r="L477" s="22">
        <v>13193.73</v>
      </c>
      <c r="M477" s="22"/>
      <c r="N477" s="22"/>
      <c r="O477" s="22"/>
      <c r="P477" s="22"/>
      <c r="Q477" s="22"/>
      <c r="R477" s="22"/>
      <c r="S477" s="22"/>
      <c r="T477" s="22"/>
      <c r="U477" s="22"/>
      <c r="V477" s="22"/>
      <c r="W477" s="22"/>
    </row>
    <row r="478" ht="31.4" customHeight="1" spans="1:23">
      <c r="A478" s="115" t="s">
        <v>83</v>
      </c>
      <c r="B478" s="109" t="s">
        <v>519</v>
      </c>
      <c r="C478" s="23" t="s">
        <v>304</v>
      </c>
      <c r="D478" s="23" t="s">
        <v>187</v>
      </c>
      <c r="E478" s="23" t="s">
        <v>188</v>
      </c>
      <c r="F478" s="23" t="s">
        <v>319</v>
      </c>
      <c r="G478" s="23" t="s">
        <v>320</v>
      </c>
      <c r="H478" s="22">
        <v>22184.11</v>
      </c>
      <c r="I478" s="22">
        <v>22184.11</v>
      </c>
      <c r="J478" s="22">
        <v>5546.03</v>
      </c>
      <c r="K478" s="22"/>
      <c r="L478" s="22">
        <v>16638.08</v>
      </c>
      <c r="M478" s="22"/>
      <c r="N478" s="22"/>
      <c r="O478" s="22"/>
      <c r="P478" s="22"/>
      <c r="Q478" s="22"/>
      <c r="R478" s="22"/>
      <c r="S478" s="22"/>
      <c r="T478" s="22"/>
      <c r="U478" s="22"/>
      <c r="V478" s="22"/>
      <c r="W478" s="22"/>
    </row>
    <row r="479" ht="31.4" customHeight="1" spans="1:23">
      <c r="A479" s="115" t="s">
        <v>83</v>
      </c>
      <c r="B479" s="109" t="s">
        <v>519</v>
      </c>
      <c r="C479" s="23" t="s">
        <v>304</v>
      </c>
      <c r="D479" s="23" t="s">
        <v>187</v>
      </c>
      <c r="E479" s="23" t="s">
        <v>188</v>
      </c>
      <c r="F479" s="23" t="s">
        <v>321</v>
      </c>
      <c r="G479" s="23" t="s">
        <v>322</v>
      </c>
      <c r="H479" s="22">
        <v>219530.76</v>
      </c>
      <c r="I479" s="22">
        <v>219530.76</v>
      </c>
      <c r="J479" s="22">
        <v>54882.69</v>
      </c>
      <c r="K479" s="22"/>
      <c r="L479" s="22">
        <v>164648.07</v>
      </c>
      <c r="M479" s="22"/>
      <c r="N479" s="22"/>
      <c r="O479" s="22"/>
      <c r="P479" s="22"/>
      <c r="Q479" s="22"/>
      <c r="R479" s="22"/>
      <c r="S479" s="22"/>
      <c r="T479" s="22"/>
      <c r="U479" s="22"/>
      <c r="V479" s="22"/>
      <c r="W479" s="22"/>
    </row>
    <row r="480" ht="31.4" customHeight="1" spans="1:23">
      <c r="A480" s="115" t="s">
        <v>83</v>
      </c>
      <c r="B480" s="109" t="s">
        <v>519</v>
      </c>
      <c r="C480" s="23" t="s">
        <v>304</v>
      </c>
      <c r="D480" s="23" t="s">
        <v>187</v>
      </c>
      <c r="E480" s="23" t="s">
        <v>188</v>
      </c>
      <c r="F480" s="23" t="s">
        <v>305</v>
      </c>
      <c r="G480" s="23" t="s">
        <v>306</v>
      </c>
      <c r="H480" s="22">
        <v>40216.86</v>
      </c>
      <c r="I480" s="22">
        <v>40216.86</v>
      </c>
      <c r="J480" s="22">
        <v>10054.22</v>
      </c>
      <c r="K480" s="22"/>
      <c r="L480" s="22">
        <v>30162.64</v>
      </c>
      <c r="M480" s="22"/>
      <c r="N480" s="22"/>
      <c r="O480" s="22"/>
      <c r="P480" s="22"/>
      <c r="Q480" s="22"/>
      <c r="R480" s="22"/>
      <c r="S480" s="22"/>
      <c r="T480" s="22"/>
      <c r="U480" s="22"/>
      <c r="V480" s="22"/>
      <c r="W480" s="22"/>
    </row>
    <row r="481" ht="31.4" customHeight="1" spans="1:23">
      <c r="A481" s="115" t="s">
        <v>83</v>
      </c>
      <c r="B481" s="109" t="s">
        <v>520</v>
      </c>
      <c r="C481" s="23" t="s">
        <v>497</v>
      </c>
      <c r="D481" s="23" t="s">
        <v>187</v>
      </c>
      <c r="E481" s="23" t="s">
        <v>188</v>
      </c>
      <c r="F481" s="23" t="s">
        <v>276</v>
      </c>
      <c r="G481" s="23" t="s">
        <v>277</v>
      </c>
      <c r="H481" s="22">
        <v>520000</v>
      </c>
      <c r="I481" s="22">
        <v>520000</v>
      </c>
      <c r="J481" s="22"/>
      <c r="K481" s="22"/>
      <c r="L481" s="22"/>
      <c r="M481" s="22">
        <v>520000</v>
      </c>
      <c r="N481" s="22"/>
      <c r="O481" s="22"/>
      <c r="P481" s="22"/>
      <c r="Q481" s="22"/>
      <c r="R481" s="22"/>
      <c r="S481" s="22"/>
      <c r="T481" s="22"/>
      <c r="U481" s="22"/>
      <c r="V481" s="22"/>
      <c r="W481" s="22"/>
    </row>
    <row r="482" ht="31.4" customHeight="1" spans="1:23">
      <c r="A482" s="23" t="s">
        <v>85</v>
      </c>
      <c r="B482" s="23"/>
      <c r="C482" s="23"/>
      <c r="D482" s="23"/>
      <c r="E482" s="23"/>
      <c r="F482" s="23"/>
      <c r="G482" s="23"/>
      <c r="H482" s="22">
        <v>22570517.74</v>
      </c>
      <c r="I482" s="22">
        <v>22570517.74</v>
      </c>
      <c r="J482" s="22">
        <v>3755937.74</v>
      </c>
      <c r="K482" s="22">
        <v>6700</v>
      </c>
      <c r="L482" s="22">
        <v>11161780</v>
      </c>
      <c r="M482" s="22">
        <v>7646100</v>
      </c>
      <c r="N482" s="22"/>
      <c r="O482" s="22"/>
      <c r="P482" s="22"/>
      <c r="Q482" s="22"/>
      <c r="R482" s="22"/>
      <c r="S482" s="22"/>
      <c r="T482" s="22"/>
      <c r="U482" s="22"/>
      <c r="V482" s="22"/>
      <c r="W482" s="22"/>
    </row>
    <row r="483" ht="31.4" customHeight="1" spans="1:23">
      <c r="A483" s="115" t="s">
        <v>85</v>
      </c>
      <c r="B483" s="109" t="s">
        <v>521</v>
      </c>
      <c r="C483" s="23" t="s">
        <v>332</v>
      </c>
      <c r="D483" s="23" t="s">
        <v>187</v>
      </c>
      <c r="E483" s="23" t="s">
        <v>188</v>
      </c>
      <c r="F483" s="23" t="s">
        <v>274</v>
      </c>
      <c r="G483" s="23" t="s">
        <v>275</v>
      </c>
      <c r="H483" s="22">
        <v>5966064</v>
      </c>
      <c r="I483" s="22">
        <v>5966064</v>
      </c>
      <c r="J483" s="22">
        <v>1491241</v>
      </c>
      <c r="K483" s="22">
        <v>1100</v>
      </c>
      <c r="L483" s="22">
        <v>4473723</v>
      </c>
      <c r="M483" s="22"/>
      <c r="N483" s="22"/>
      <c r="O483" s="22"/>
      <c r="P483" s="22"/>
      <c r="Q483" s="22"/>
      <c r="R483" s="22"/>
      <c r="S483" s="22"/>
      <c r="T483" s="22"/>
      <c r="U483" s="22"/>
      <c r="V483" s="22"/>
      <c r="W483" s="22"/>
    </row>
    <row r="484" ht="31.4" customHeight="1" spans="1:23">
      <c r="A484" s="115" t="s">
        <v>85</v>
      </c>
      <c r="B484" s="109" t="s">
        <v>521</v>
      </c>
      <c r="C484" s="23" t="s">
        <v>332</v>
      </c>
      <c r="D484" s="23" t="s">
        <v>187</v>
      </c>
      <c r="E484" s="23" t="s">
        <v>188</v>
      </c>
      <c r="F484" s="23" t="s">
        <v>276</v>
      </c>
      <c r="G484" s="23" t="s">
        <v>277</v>
      </c>
      <c r="H484" s="22">
        <v>360</v>
      </c>
      <c r="I484" s="22">
        <v>360</v>
      </c>
      <c r="J484" s="22">
        <v>90</v>
      </c>
      <c r="K484" s="22"/>
      <c r="L484" s="22">
        <v>270</v>
      </c>
      <c r="M484" s="22"/>
      <c r="N484" s="22"/>
      <c r="O484" s="22"/>
      <c r="P484" s="22"/>
      <c r="Q484" s="22"/>
      <c r="R484" s="22"/>
      <c r="S484" s="22"/>
      <c r="T484" s="22"/>
      <c r="U484" s="22"/>
      <c r="V484" s="22"/>
      <c r="W484" s="22"/>
    </row>
    <row r="485" ht="31.4" customHeight="1" spans="1:23">
      <c r="A485" s="115" t="s">
        <v>85</v>
      </c>
      <c r="B485" s="109" t="s">
        <v>521</v>
      </c>
      <c r="C485" s="23" t="s">
        <v>332</v>
      </c>
      <c r="D485" s="23" t="s">
        <v>187</v>
      </c>
      <c r="E485" s="23" t="s">
        <v>188</v>
      </c>
      <c r="F485" s="23" t="s">
        <v>278</v>
      </c>
      <c r="G485" s="23" t="s">
        <v>279</v>
      </c>
      <c r="H485" s="22">
        <v>497172</v>
      </c>
      <c r="I485" s="22">
        <v>497172</v>
      </c>
      <c r="J485" s="22">
        <v>124293</v>
      </c>
      <c r="K485" s="22"/>
      <c r="L485" s="22">
        <v>372879</v>
      </c>
      <c r="M485" s="22"/>
      <c r="N485" s="22"/>
      <c r="O485" s="22"/>
      <c r="P485" s="22"/>
      <c r="Q485" s="22"/>
      <c r="R485" s="22"/>
      <c r="S485" s="22"/>
      <c r="T485" s="22"/>
      <c r="U485" s="22"/>
      <c r="V485" s="22"/>
      <c r="W485" s="22"/>
    </row>
    <row r="486" ht="31.4" customHeight="1" spans="1:23">
      <c r="A486" s="115" t="s">
        <v>85</v>
      </c>
      <c r="B486" s="109" t="s">
        <v>521</v>
      </c>
      <c r="C486" s="23" t="s">
        <v>332</v>
      </c>
      <c r="D486" s="23" t="s">
        <v>187</v>
      </c>
      <c r="E486" s="23" t="s">
        <v>188</v>
      </c>
      <c r="F486" s="23" t="s">
        <v>333</v>
      </c>
      <c r="G486" s="23" t="s">
        <v>334</v>
      </c>
      <c r="H486" s="22">
        <v>3057600</v>
      </c>
      <c r="I486" s="22">
        <v>3057600</v>
      </c>
      <c r="J486" s="22">
        <v>763000</v>
      </c>
      <c r="K486" s="22">
        <v>5600</v>
      </c>
      <c r="L486" s="22">
        <v>2289000</v>
      </c>
      <c r="M486" s="22"/>
      <c r="N486" s="22"/>
      <c r="O486" s="22"/>
      <c r="P486" s="22"/>
      <c r="Q486" s="22"/>
      <c r="R486" s="22"/>
      <c r="S486" s="22"/>
      <c r="T486" s="22"/>
      <c r="U486" s="22"/>
      <c r="V486" s="22"/>
      <c r="W486" s="22"/>
    </row>
    <row r="487" ht="31.4" customHeight="1" spans="1:23">
      <c r="A487" s="115" t="s">
        <v>85</v>
      </c>
      <c r="B487" s="109" t="s">
        <v>522</v>
      </c>
      <c r="C487" s="23" t="s">
        <v>281</v>
      </c>
      <c r="D487" s="23" t="s">
        <v>138</v>
      </c>
      <c r="E487" s="23" t="s">
        <v>139</v>
      </c>
      <c r="F487" s="23" t="s">
        <v>282</v>
      </c>
      <c r="G487" s="23" t="s">
        <v>283</v>
      </c>
      <c r="H487" s="22">
        <v>1523333.76</v>
      </c>
      <c r="I487" s="22">
        <v>1523333.76</v>
      </c>
      <c r="J487" s="22">
        <v>380833.44</v>
      </c>
      <c r="K487" s="22"/>
      <c r="L487" s="22">
        <v>1142500.32</v>
      </c>
      <c r="M487" s="22"/>
      <c r="N487" s="22"/>
      <c r="O487" s="22"/>
      <c r="P487" s="22"/>
      <c r="Q487" s="22"/>
      <c r="R487" s="22"/>
      <c r="S487" s="22"/>
      <c r="T487" s="22"/>
      <c r="U487" s="22"/>
      <c r="V487" s="22"/>
      <c r="W487" s="22"/>
    </row>
    <row r="488" ht="31.4" customHeight="1" spans="1:23">
      <c r="A488" s="115" t="s">
        <v>85</v>
      </c>
      <c r="B488" s="109" t="s">
        <v>522</v>
      </c>
      <c r="C488" s="23" t="s">
        <v>281</v>
      </c>
      <c r="D488" s="23" t="s">
        <v>146</v>
      </c>
      <c r="E488" s="23" t="s">
        <v>145</v>
      </c>
      <c r="F488" s="23" t="s">
        <v>284</v>
      </c>
      <c r="G488" s="23" t="s">
        <v>285</v>
      </c>
      <c r="H488" s="22">
        <v>82207.32</v>
      </c>
      <c r="I488" s="22">
        <v>82207.32</v>
      </c>
      <c r="J488" s="22">
        <v>20551.83</v>
      </c>
      <c r="K488" s="22"/>
      <c r="L488" s="22">
        <v>61655.49</v>
      </c>
      <c r="M488" s="22"/>
      <c r="N488" s="22"/>
      <c r="O488" s="22"/>
      <c r="P488" s="22"/>
      <c r="Q488" s="22"/>
      <c r="R488" s="22"/>
      <c r="S488" s="22"/>
      <c r="T488" s="22"/>
      <c r="U488" s="22"/>
      <c r="V488" s="22"/>
      <c r="W488" s="22"/>
    </row>
    <row r="489" ht="31.4" customHeight="1" spans="1:23">
      <c r="A489" s="115" t="s">
        <v>85</v>
      </c>
      <c r="B489" s="109" t="s">
        <v>522</v>
      </c>
      <c r="C489" s="23" t="s">
        <v>281</v>
      </c>
      <c r="D489" s="23" t="s">
        <v>153</v>
      </c>
      <c r="E489" s="23" t="s">
        <v>154</v>
      </c>
      <c r="F489" s="23" t="s">
        <v>286</v>
      </c>
      <c r="G489" s="23" t="s">
        <v>287</v>
      </c>
      <c r="H489" s="22">
        <v>818791.9</v>
      </c>
      <c r="I489" s="22">
        <v>818791.9</v>
      </c>
      <c r="J489" s="22">
        <v>204697.98</v>
      </c>
      <c r="K489" s="22"/>
      <c r="L489" s="22">
        <v>614093.92</v>
      </c>
      <c r="M489" s="22"/>
      <c r="N489" s="22"/>
      <c r="O489" s="22"/>
      <c r="P489" s="22"/>
      <c r="Q489" s="22"/>
      <c r="R489" s="22"/>
      <c r="S489" s="22"/>
      <c r="T489" s="22"/>
      <c r="U489" s="22"/>
      <c r="V489" s="22"/>
      <c r="W489" s="22"/>
    </row>
    <row r="490" ht="31.4" customHeight="1" spans="1:23">
      <c r="A490" s="115" t="s">
        <v>85</v>
      </c>
      <c r="B490" s="109" t="s">
        <v>522</v>
      </c>
      <c r="C490" s="23" t="s">
        <v>281</v>
      </c>
      <c r="D490" s="23" t="s">
        <v>155</v>
      </c>
      <c r="E490" s="23" t="s">
        <v>156</v>
      </c>
      <c r="F490" s="23" t="s">
        <v>290</v>
      </c>
      <c r="G490" s="23" t="s">
        <v>291</v>
      </c>
      <c r="H490" s="22">
        <v>629323.78</v>
      </c>
      <c r="I490" s="22">
        <v>629323.78</v>
      </c>
      <c r="J490" s="22">
        <v>157330.95</v>
      </c>
      <c r="K490" s="22"/>
      <c r="L490" s="22">
        <v>471992.83</v>
      </c>
      <c r="M490" s="22"/>
      <c r="N490" s="22"/>
      <c r="O490" s="22"/>
      <c r="P490" s="22"/>
      <c r="Q490" s="22"/>
      <c r="R490" s="22"/>
      <c r="S490" s="22"/>
      <c r="T490" s="22"/>
      <c r="U490" s="22"/>
      <c r="V490" s="22"/>
      <c r="W490" s="22"/>
    </row>
    <row r="491" ht="31.4" customHeight="1" spans="1:23">
      <c r="A491" s="115" t="s">
        <v>85</v>
      </c>
      <c r="B491" s="109" t="s">
        <v>522</v>
      </c>
      <c r="C491" s="23" t="s">
        <v>281</v>
      </c>
      <c r="D491" s="23" t="s">
        <v>157</v>
      </c>
      <c r="E491" s="23" t="s">
        <v>158</v>
      </c>
      <c r="F491" s="23" t="s">
        <v>284</v>
      </c>
      <c r="G491" s="23" t="s">
        <v>285</v>
      </c>
      <c r="H491" s="22">
        <v>51840</v>
      </c>
      <c r="I491" s="22">
        <v>51840</v>
      </c>
      <c r="J491" s="22">
        <v>51840</v>
      </c>
      <c r="K491" s="22"/>
      <c r="L491" s="22"/>
      <c r="M491" s="22"/>
      <c r="N491" s="22"/>
      <c r="O491" s="22"/>
      <c r="P491" s="22"/>
      <c r="Q491" s="22"/>
      <c r="R491" s="22"/>
      <c r="S491" s="22"/>
      <c r="T491" s="22"/>
      <c r="U491" s="22"/>
      <c r="V491" s="22"/>
      <c r="W491" s="22"/>
    </row>
    <row r="492" ht="31.4" customHeight="1" spans="1:23">
      <c r="A492" s="115" t="s">
        <v>85</v>
      </c>
      <c r="B492" s="109" t="s">
        <v>523</v>
      </c>
      <c r="C492" s="23" t="s">
        <v>218</v>
      </c>
      <c r="D492" s="23" t="s">
        <v>217</v>
      </c>
      <c r="E492" s="23" t="s">
        <v>218</v>
      </c>
      <c r="F492" s="23" t="s">
        <v>293</v>
      </c>
      <c r="G492" s="23" t="s">
        <v>218</v>
      </c>
      <c r="H492" s="22">
        <v>1211455.04</v>
      </c>
      <c r="I492" s="22">
        <v>1211455.04</v>
      </c>
      <c r="J492" s="22">
        <v>302863.76</v>
      </c>
      <c r="K492" s="22"/>
      <c r="L492" s="22">
        <v>908591.28</v>
      </c>
      <c r="M492" s="22"/>
      <c r="N492" s="22"/>
      <c r="O492" s="22"/>
      <c r="P492" s="22"/>
      <c r="Q492" s="22"/>
      <c r="R492" s="22"/>
      <c r="S492" s="22"/>
      <c r="T492" s="22"/>
      <c r="U492" s="22"/>
      <c r="V492" s="22"/>
      <c r="W492" s="22"/>
    </row>
    <row r="493" ht="31.4" customHeight="1" spans="1:23">
      <c r="A493" s="115" t="s">
        <v>85</v>
      </c>
      <c r="B493" s="109" t="s">
        <v>524</v>
      </c>
      <c r="C493" s="23" t="s">
        <v>295</v>
      </c>
      <c r="D493" s="23" t="s">
        <v>187</v>
      </c>
      <c r="E493" s="23" t="s">
        <v>188</v>
      </c>
      <c r="F493" s="23" t="s">
        <v>296</v>
      </c>
      <c r="G493" s="23" t="s">
        <v>297</v>
      </c>
      <c r="H493" s="22">
        <v>49486.87</v>
      </c>
      <c r="I493" s="22">
        <v>49486.87</v>
      </c>
      <c r="J493" s="22"/>
      <c r="K493" s="22"/>
      <c r="L493" s="22">
        <v>49486.87</v>
      </c>
      <c r="M493" s="22"/>
      <c r="N493" s="22"/>
      <c r="O493" s="22"/>
      <c r="P493" s="22"/>
      <c r="Q493" s="22"/>
      <c r="R493" s="22"/>
      <c r="S493" s="22"/>
      <c r="T493" s="22"/>
      <c r="U493" s="22"/>
      <c r="V493" s="22"/>
      <c r="W493" s="22"/>
    </row>
    <row r="494" ht="31.4" customHeight="1" spans="1:23">
      <c r="A494" s="115" t="s">
        <v>85</v>
      </c>
      <c r="B494" s="109" t="s">
        <v>525</v>
      </c>
      <c r="C494" s="23" t="s">
        <v>248</v>
      </c>
      <c r="D494" s="23" t="s">
        <v>187</v>
      </c>
      <c r="E494" s="23" t="s">
        <v>188</v>
      </c>
      <c r="F494" s="23" t="s">
        <v>299</v>
      </c>
      <c r="G494" s="23" t="s">
        <v>248</v>
      </c>
      <c r="H494" s="22">
        <v>10000</v>
      </c>
      <c r="I494" s="22">
        <v>10000</v>
      </c>
      <c r="J494" s="22">
        <v>2500</v>
      </c>
      <c r="K494" s="22"/>
      <c r="L494" s="22">
        <v>7500</v>
      </c>
      <c r="M494" s="22"/>
      <c r="N494" s="22"/>
      <c r="O494" s="22"/>
      <c r="P494" s="22"/>
      <c r="Q494" s="22"/>
      <c r="R494" s="22"/>
      <c r="S494" s="22"/>
      <c r="T494" s="22"/>
      <c r="U494" s="22"/>
      <c r="V494" s="22"/>
      <c r="W494" s="22"/>
    </row>
    <row r="495" ht="31.4" customHeight="1" spans="1:23">
      <c r="A495" s="115" t="s">
        <v>85</v>
      </c>
      <c r="B495" s="109" t="s">
        <v>526</v>
      </c>
      <c r="C495" s="23" t="s">
        <v>301</v>
      </c>
      <c r="D495" s="23" t="s">
        <v>187</v>
      </c>
      <c r="E495" s="23" t="s">
        <v>188</v>
      </c>
      <c r="F495" s="23" t="s">
        <v>302</v>
      </c>
      <c r="G495" s="23" t="s">
        <v>301</v>
      </c>
      <c r="H495" s="22">
        <v>190423.92</v>
      </c>
      <c r="I495" s="22">
        <v>190423.92</v>
      </c>
      <c r="J495" s="22">
        <v>47605.98</v>
      </c>
      <c r="K495" s="22"/>
      <c r="L495" s="22">
        <v>142817.94</v>
      </c>
      <c r="M495" s="22"/>
      <c r="N495" s="22"/>
      <c r="O495" s="22"/>
      <c r="P495" s="22"/>
      <c r="Q495" s="22"/>
      <c r="R495" s="22"/>
      <c r="S495" s="22"/>
      <c r="T495" s="22"/>
      <c r="U495" s="22"/>
      <c r="V495" s="22"/>
      <c r="W495" s="22"/>
    </row>
    <row r="496" ht="31.4" customHeight="1" spans="1:23">
      <c r="A496" s="115" t="s">
        <v>85</v>
      </c>
      <c r="B496" s="109" t="s">
        <v>527</v>
      </c>
      <c r="C496" s="23" t="s">
        <v>304</v>
      </c>
      <c r="D496" s="23" t="s">
        <v>136</v>
      </c>
      <c r="E496" s="23" t="s">
        <v>137</v>
      </c>
      <c r="F496" s="23" t="s">
        <v>305</v>
      </c>
      <c r="G496" s="23" t="s">
        <v>306</v>
      </c>
      <c r="H496" s="22">
        <v>67500</v>
      </c>
      <c r="I496" s="22">
        <v>67500</v>
      </c>
      <c r="J496" s="22">
        <v>16875</v>
      </c>
      <c r="K496" s="22"/>
      <c r="L496" s="22">
        <v>50625</v>
      </c>
      <c r="M496" s="22"/>
      <c r="N496" s="22"/>
      <c r="O496" s="22"/>
      <c r="P496" s="22"/>
      <c r="Q496" s="22"/>
      <c r="R496" s="22"/>
      <c r="S496" s="22"/>
      <c r="T496" s="22"/>
      <c r="U496" s="22"/>
      <c r="V496" s="22"/>
      <c r="W496" s="22"/>
    </row>
    <row r="497" ht="31.4" customHeight="1" spans="1:23">
      <c r="A497" s="115" t="s">
        <v>85</v>
      </c>
      <c r="B497" s="109" t="s">
        <v>527</v>
      </c>
      <c r="C497" s="23" t="s">
        <v>304</v>
      </c>
      <c r="D497" s="23" t="s">
        <v>187</v>
      </c>
      <c r="E497" s="23" t="s">
        <v>188</v>
      </c>
      <c r="F497" s="23" t="s">
        <v>307</v>
      </c>
      <c r="G497" s="23" t="s">
        <v>308</v>
      </c>
      <c r="H497" s="22">
        <v>103852.48</v>
      </c>
      <c r="I497" s="22">
        <v>103852.48</v>
      </c>
      <c r="J497" s="22">
        <v>25963.12</v>
      </c>
      <c r="K497" s="22"/>
      <c r="L497" s="22">
        <v>77889.36</v>
      </c>
      <c r="M497" s="22"/>
      <c r="N497" s="22"/>
      <c r="O497" s="22"/>
      <c r="P497" s="22"/>
      <c r="Q497" s="22"/>
      <c r="R497" s="22"/>
      <c r="S497" s="22"/>
      <c r="T497" s="22"/>
      <c r="U497" s="22"/>
      <c r="V497" s="22"/>
      <c r="W497" s="22"/>
    </row>
    <row r="498" ht="31.4" customHeight="1" spans="1:23">
      <c r="A498" s="115" t="s">
        <v>85</v>
      </c>
      <c r="B498" s="109" t="s">
        <v>527</v>
      </c>
      <c r="C498" s="23" t="s">
        <v>304</v>
      </c>
      <c r="D498" s="23" t="s">
        <v>187</v>
      </c>
      <c r="E498" s="23" t="s">
        <v>188</v>
      </c>
      <c r="F498" s="23" t="s">
        <v>425</v>
      </c>
      <c r="G498" s="23" t="s">
        <v>426</v>
      </c>
      <c r="H498" s="22">
        <v>14319.4</v>
      </c>
      <c r="I498" s="22">
        <v>14319.4</v>
      </c>
      <c r="J498" s="22">
        <v>3579.85</v>
      </c>
      <c r="K498" s="22"/>
      <c r="L498" s="22">
        <v>10739.55</v>
      </c>
      <c r="M498" s="22"/>
      <c r="N498" s="22"/>
      <c r="O498" s="22"/>
      <c r="P498" s="22"/>
      <c r="Q498" s="22"/>
      <c r="R498" s="22"/>
      <c r="S498" s="22"/>
      <c r="T498" s="22"/>
      <c r="U498" s="22"/>
      <c r="V498" s="22"/>
      <c r="W498" s="22"/>
    </row>
    <row r="499" ht="31.4" customHeight="1" spans="1:23">
      <c r="A499" s="115" t="s">
        <v>85</v>
      </c>
      <c r="B499" s="109" t="s">
        <v>527</v>
      </c>
      <c r="C499" s="23" t="s">
        <v>304</v>
      </c>
      <c r="D499" s="23" t="s">
        <v>187</v>
      </c>
      <c r="E499" s="23" t="s">
        <v>188</v>
      </c>
      <c r="F499" s="23" t="s">
        <v>309</v>
      </c>
      <c r="G499" s="23" t="s">
        <v>310</v>
      </c>
      <c r="H499" s="22">
        <v>20244.04</v>
      </c>
      <c r="I499" s="22">
        <v>20244.04</v>
      </c>
      <c r="J499" s="22">
        <v>5061.01</v>
      </c>
      <c r="K499" s="22"/>
      <c r="L499" s="22">
        <v>15183.03</v>
      </c>
      <c r="M499" s="22"/>
      <c r="N499" s="22"/>
      <c r="O499" s="22"/>
      <c r="P499" s="22"/>
      <c r="Q499" s="22"/>
      <c r="R499" s="22"/>
      <c r="S499" s="22"/>
      <c r="T499" s="22"/>
      <c r="U499" s="22"/>
      <c r="V499" s="22"/>
      <c r="W499" s="22"/>
    </row>
    <row r="500" ht="31.4" customHeight="1" spans="1:23">
      <c r="A500" s="115" t="s">
        <v>85</v>
      </c>
      <c r="B500" s="109" t="s">
        <v>527</v>
      </c>
      <c r="C500" s="23" t="s">
        <v>304</v>
      </c>
      <c r="D500" s="23" t="s">
        <v>187</v>
      </c>
      <c r="E500" s="23" t="s">
        <v>188</v>
      </c>
      <c r="F500" s="23" t="s">
        <v>311</v>
      </c>
      <c r="G500" s="23" t="s">
        <v>312</v>
      </c>
      <c r="H500" s="22">
        <v>19709.24</v>
      </c>
      <c r="I500" s="22">
        <v>19709.24</v>
      </c>
      <c r="J500" s="22">
        <v>4927.31</v>
      </c>
      <c r="K500" s="22"/>
      <c r="L500" s="22">
        <v>14781.93</v>
      </c>
      <c r="M500" s="22"/>
      <c r="N500" s="22"/>
      <c r="O500" s="22"/>
      <c r="P500" s="22"/>
      <c r="Q500" s="22"/>
      <c r="R500" s="22"/>
      <c r="S500" s="22"/>
      <c r="T500" s="22"/>
      <c r="U500" s="22"/>
      <c r="V500" s="22"/>
      <c r="W500" s="22"/>
    </row>
    <row r="501" ht="31.4" customHeight="1" spans="1:23">
      <c r="A501" s="115" t="s">
        <v>85</v>
      </c>
      <c r="B501" s="109" t="s">
        <v>527</v>
      </c>
      <c r="C501" s="23" t="s">
        <v>304</v>
      </c>
      <c r="D501" s="23" t="s">
        <v>187</v>
      </c>
      <c r="E501" s="23" t="s">
        <v>188</v>
      </c>
      <c r="F501" s="23" t="s">
        <v>313</v>
      </c>
      <c r="G501" s="23" t="s">
        <v>314</v>
      </c>
      <c r="H501" s="22">
        <v>39377.52</v>
      </c>
      <c r="I501" s="22">
        <v>39377.52</v>
      </c>
      <c r="J501" s="22">
        <v>9844.38</v>
      </c>
      <c r="K501" s="22"/>
      <c r="L501" s="22">
        <v>29533.14</v>
      </c>
      <c r="M501" s="22"/>
      <c r="N501" s="22"/>
      <c r="O501" s="22"/>
      <c r="P501" s="22"/>
      <c r="Q501" s="22"/>
      <c r="R501" s="22"/>
      <c r="S501" s="22"/>
      <c r="T501" s="22"/>
      <c r="U501" s="22"/>
      <c r="V501" s="22"/>
      <c r="W501" s="22"/>
    </row>
    <row r="502" ht="31.4" customHeight="1" spans="1:23">
      <c r="A502" s="115" t="s">
        <v>85</v>
      </c>
      <c r="B502" s="109" t="s">
        <v>527</v>
      </c>
      <c r="C502" s="23" t="s">
        <v>304</v>
      </c>
      <c r="D502" s="23" t="s">
        <v>187</v>
      </c>
      <c r="E502" s="23" t="s">
        <v>188</v>
      </c>
      <c r="F502" s="23" t="s">
        <v>394</v>
      </c>
      <c r="G502" s="23" t="s">
        <v>395</v>
      </c>
      <c r="H502" s="22">
        <v>258599.2</v>
      </c>
      <c r="I502" s="22">
        <v>258599.2</v>
      </c>
      <c r="J502" s="22">
        <v>64649.8</v>
      </c>
      <c r="K502" s="22"/>
      <c r="L502" s="22">
        <v>193949.4</v>
      </c>
      <c r="M502" s="22"/>
      <c r="N502" s="22"/>
      <c r="O502" s="22"/>
      <c r="P502" s="22"/>
      <c r="Q502" s="22"/>
      <c r="R502" s="22"/>
      <c r="S502" s="22"/>
      <c r="T502" s="22"/>
      <c r="U502" s="22"/>
      <c r="V502" s="22"/>
      <c r="W502" s="22"/>
    </row>
    <row r="503" ht="31.4" customHeight="1" spans="1:23">
      <c r="A503" s="115" t="s">
        <v>85</v>
      </c>
      <c r="B503" s="109" t="s">
        <v>527</v>
      </c>
      <c r="C503" s="23" t="s">
        <v>304</v>
      </c>
      <c r="D503" s="23" t="s">
        <v>187</v>
      </c>
      <c r="E503" s="23" t="s">
        <v>188</v>
      </c>
      <c r="F503" s="23" t="s">
        <v>315</v>
      </c>
      <c r="G503" s="23" t="s">
        <v>316</v>
      </c>
      <c r="H503" s="22">
        <v>29463.55</v>
      </c>
      <c r="I503" s="22">
        <v>29463.55</v>
      </c>
      <c r="J503" s="22">
        <v>7365.89</v>
      </c>
      <c r="K503" s="22"/>
      <c r="L503" s="22">
        <v>22097.66</v>
      </c>
      <c r="M503" s="22"/>
      <c r="N503" s="22"/>
      <c r="O503" s="22"/>
      <c r="P503" s="22"/>
      <c r="Q503" s="22"/>
      <c r="R503" s="22"/>
      <c r="S503" s="22"/>
      <c r="T503" s="22"/>
      <c r="U503" s="22"/>
      <c r="V503" s="22"/>
      <c r="W503" s="22"/>
    </row>
    <row r="504" ht="31.4" customHeight="1" spans="1:23">
      <c r="A504" s="115" t="s">
        <v>85</v>
      </c>
      <c r="B504" s="109" t="s">
        <v>527</v>
      </c>
      <c r="C504" s="23" t="s">
        <v>304</v>
      </c>
      <c r="D504" s="23" t="s">
        <v>187</v>
      </c>
      <c r="E504" s="23" t="s">
        <v>188</v>
      </c>
      <c r="F504" s="23" t="s">
        <v>319</v>
      </c>
      <c r="G504" s="23" t="s">
        <v>320</v>
      </c>
      <c r="H504" s="22">
        <v>50448.78</v>
      </c>
      <c r="I504" s="22">
        <v>50448.78</v>
      </c>
      <c r="J504" s="22">
        <v>12612.2</v>
      </c>
      <c r="K504" s="22"/>
      <c r="L504" s="22">
        <v>37836.58</v>
      </c>
      <c r="M504" s="22"/>
      <c r="N504" s="22"/>
      <c r="O504" s="22"/>
      <c r="P504" s="22"/>
      <c r="Q504" s="22"/>
      <c r="R504" s="22"/>
      <c r="S504" s="22"/>
      <c r="T504" s="22"/>
      <c r="U504" s="22"/>
      <c r="V504" s="22"/>
      <c r="W504" s="22"/>
    </row>
    <row r="505" ht="31.4" customHeight="1" spans="1:23">
      <c r="A505" s="115" t="s">
        <v>85</v>
      </c>
      <c r="B505" s="109" t="s">
        <v>527</v>
      </c>
      <c r="C505" s="23" t="s">
        <v>304</v>
      </c>
      <c r="D505" s="23" t="s">
        <v>187</v>
      </c>
      <c r="E505" s="23" t="s">
        <v>188</v>
      </c>
      <c r="F505" s="23" t="s">
        <v>321</v>
      </c>
      <c r="G505" s="23" t="s">
        <v>322</v>
      </c>
      <c r="H505" s="22">
        <v>190423.92</v>
      </c>
      <c r="I505" s="22">
        <v>190423.92</v>
      </c>
      <c r="J505" s="22">
        <v>47605.98</v>
      </c>
      <c r="K505" s="22"/>
      <c r="L505" s="22">
        <v>142817.94</v>
      </c>
      <c r="M505" s="22"/>
      <c r="N505" s="22"/>
      <c r="O505" s="22"/>
      <c r="P505" s="22"/>
      <c r="Q505" s="22"/>
      <c r="R505" s="22"/>
      <c r="S505" s="22"/>
      <c r="T505" s="22"/>
      <c r="U505" s="22"/>
      <c r="V505" s="22"/>
      <c r="W505" s="22"/>
    </row>
    <row r="506" ht="31.4" customHeight="1" spans="1:23">
      <c r="A506" s="115" t="s">
        <v>85</v>
      </c>
      <c r="B506" s="109" t="s">
        <v>527</v>
      </c>
      <c r="C506" s="23" t="s">
        <v>304</v>
      </c>
      <c r="D506" s="23" t="s">
        <v>187</v>
      </c>
      <c r="E506" s="23" t="s">
        <v>188</v>
      </c>
      <c r="F506" s="23" t="s">
        <v>305</v>
      </c>
      <c r="G506" s="23" t="s">
        <v>306</v>
      </c>
      <c r="H506" s="22">
        <v>42421.02</v>
      </c>
      <c r="I506" s="22">
        <v>42421.02</v>
      </c>
      <c r="J506" s="22">
        <v>10605.26</v>
      </c>
      <c r="K506" s="22"/>
      <c r="L506" s="22">
        <v>31815.76</v>
      </c>
      <c r="M506" s="22"/>
      <c r="N506" s="22"/>
      <c r="O506" s="22"/>
      <c r="P506" s="22"/>
      <c r="Q506" s="22"/>
      <c r="R506" s="22"/>
      <c r="S506" s="22"/>
      <c r="T506" s="22"/>
      <c r="U506" s="22"/>
      <c r="V506" s="22"/>
      <c r="W506" s="22"/>
    </row>
    <row r="507" ht="31.4" customHeight="1" spans="1:23">
      <c r="A507" s="115" t="s">
        <v>85</v>
      </c>
      <c r="B507" s="109" t="s">
        <v>528</v>
      </c>
      <c r="C507" s="23" t="s">
        <v>529</v>
      </c>
      <c r="D507" s="23" t="s">
        <v>187</v>
      </c>
      <c r="E507" s="23" t="s">
        <v>188</v>
      </c>
      <c r="F507" s="23" t="s">
        <v>333</v>
      </c>
      <c r="G507" s="23" t="s">
        <v>334</v>
      </c>
      <c r="H507" s="22">
        <v>6120000</v>
      </c>
      <c r="I507" s="22">
        <v>6120000</v>
      </c>
      <c r="J507" s="22"/>
      <c r="K507" s="22"/>
      <c r="L507" s="22"/>
      <c r="M507" s="22">
        <v>6120000</v>
      </c>
      <c r="N507" s="22"/>
      <c r="O507" s="22"/>
      <c r="P507" s="22"/>
      <c r="Q507" s="22"/>
      <c r="R507" s="22"/>
      <c r="S507" s="22"/>
      <c r="T507" s="22"/>
      <c r="U507" s="22"/>
      <c r="V507" s="22"/>
      <c r="W507" s="22"/>
    </row>
    <row r="508" ht="31.4" customHeight="1" spans="1:23">
      <c r="A508" s="115" t="s">
        <v>85</v>
      </c>
      <c r="B508" s="109" t="s">
        <v>528</v>
      </c>
      <c r="C508" s="23" t="s">
        <v>529</v>
      </c>
      <c r="D508" s="23" t="s">
        <v>193</v>
      </c>
      <c r="E508" s="23" t="s">
        <v>194</v>
      </c>
      <c r="F508" s="23" t="s">
        <v>276</v>
      </c>
      <c r="G508" s="23" t="s">
        <v>277</v>
      </c>
      <c r="H508" s="22">
        <v>676100</v>
      </c>
      <c r="I508" s="22">
        <v>676100</v>
      </c>
      <c r="J508" s="22"/>
      <c r="K508" s="22"/>
      <c r="L508" s="22"/>
      <c r="M508" s="22">
        <v>676100</v>
      </c>
      <c r="N508" s="22"/>
      <c r="O508" s="22"/>
      <c r="P508" s="22"/>
      <c r="Q508" s="22"/>
      <c r="R508" s="22"/>
      <c r="S508" s="22"/>
      <c r="T508" s="22"/>
      <c r="U508" s="22"/>
      <c r="V508" s="22"/>
      <c r="W508" s="22"/>
    </row>
    <row r="509" ht="31.4" customHeight="1" spans="1:23">
      <c r="A509" s="115" t="s">
        <v>85</v>
      </c>
      <c r="B509" s="109" t="s">
        <v>528</v>
      </c>
      <c r="C509" s="23" t="s">
        <v>529</v>
      </c>
      <c r="D509" s="23" t="s">
        <v>193</v>
      </c>
      <c r="E509" s="23" t="s">
        <v>194</v>
      </c>
      <c r="F509" s="23" t="s">
        <v>278</v>
      </c>
      <c r="G509" s="23" t="s">
        <v>279</v>
      </c>
      <c r="H509" s="22">
        <v>30000</v>
      </c>
      <c r="I509" s="22">
        <v>30000</v>
      </c>
      <c r="J509" s="22"/>
      <c r="K509" s="22"/>
      <c r="L509" s="22"/>
      <c r="M509" s="22">
        <v>30000</v>
      </c>
      <c r="N509" s="22"/>
      <c r="O509" s="22"/>
      <c r="P509" s="22"/>
      <c r="Q509" s="22"/>
      <c r="R509" s="22"/>
      <c r="S509" s="22"/>
      <c r="T509" s="22"/>
      <c r="U509" s="22"/>
      <c r="V509" s="22"/>
      <c r="W509" s="22"/>
    </row>
    <row r="510" ht="31.4" customHeight="1" spans="1:23">
      <c r="A510" s="115" t="s">
        <v>85</v>
      </c>
      <c r="B510" s="109" t="s">
        <v>530</v>
      </c>
      <c r="C510" s="23" t="s">
        <v>531</v>
      </c>
      <c r="D510" s="23" t="s">
        <v>217</v>
      </c>
      <c r="E510" s="23" t="s">
        <v>218</v>
      </c>
      <c r="F510" s="23" t="s">
        <v>293</v>
      </c>
      <c r="G510" s="23" t="s">
        <v>218</v>
      </c>
      <c r="H510" s="22">
        <v>280000</v>
      </c>
      <c r="I510" s="22">
        <v>280000</v>
      </c>
      <c r="J510" s="22"/>
      <c r="K510" s="22"/>
      <c r="L510" s="22"/>
      <c r="M510" s="22">
        <v>280000</v>
      </c>
      <c r="N510" s="22"/>
      <c r="O510" s="22"/>
      <c r="P510" s="22"/>
      <c r="Q510" s="22"/>
      <c r="R510" s="22"/>
      <c r="S510" s="22"/>
      <c r="T510" s="22"/>
      <c r="U510" s="22"/>
      <c r="V510" s="22"/>
      <c r="W510" s="22"/>
    </row>
    <row r="511" ht="31.4" customHeight="1" spans="1:23">
      <c r="A511" s="115" t="s">
        <v>85</v>
      </c>
      <c r="B511" s="109" t="s">
        <v>532</v>
      </c>
      <c r="C511" s="23" t="s">
        <v>533</v>
      </c>
      <c r="D511" s="23" t="s">
        <v>193</v>
      </c>
      <c r="E511" s="23" t="s">
        <v>194</v>
      </c>
      <c r="F511" s="23" t="s">
        <v>284</v>
      </c>
      <c r="G511" s="23" t="s">
        <v>285</v>
      </c>
      <c r="H511" s="22">
        <v>540000</v>
      </c>
      <c r="I511" s="22">
        <v>540000</v>
      </c>
      <c r="J511" s="22"/>
      <c r="K511" s="22"/>
      <c r="L511" s="22"/>
      <c r="M511" s="22">
        <v>540000</v>
      </c>
      <c r="N511" s="22"/>
      <c r="O511" s="22"/>
      <c r="P511" s="22"/>
      <c r="Q511" s="22"/>
      <c r="R511" s="22"/>
      <c r="S511" s="22"/>
      <c r="T511" s="22"/>
      <c r="U511" s="22"/>
      <c r="V511" s="22"/>
      <c r="W511" s="22"/>
    </row>
    <row r="512" ht="31.4" customHeight="1" spans="1:23">
      <c r="A512" s="23" t="s">
        <v>87</v>
      </c>
      <c r="B512" s="23"/>
      <c r="C512" s="23"/>
      <c r="D512" s="23"/>
      <c r="E512" s="23"/>
      <c r="F512" s="23"/>
      <c r="G512" s="23"/>
      <c r="H512" s="22">
        <v>28117902.54</v>
      </c>
      <c r="I512" s="22">
        <v>28117902.54</v>
      </c>
      <c r="J512" s="22">
        <v>6961431.88</v>
      </c>
      <c r="K512" s="22"/>
      <c r="L512" s="22">
        <v>20744470.66</v>
      </c>
      <c r="M512" s="22">
        <v>412000</v>
      </c>
      <c r="N512" s="22"/>
      <c r="O512" s="22"/>
      <c r="P512" s="22"/>
      <c r="Q512" s="22"/>
      <c r="R512" s="22"/>
      <c r="S512" s="22"/>
      <c r="T512" s="22"/>
      <c r="U512" s="22"/>
      <c r="V512" s="22"/>
      <c r="W512" s="22"/>
    </row>
    <row r="513" ht="31.4" customHeight="1" spans="1:23">
      <c r="A513" s="115" t="s">
        <v>87</v>
      </c>
      <c r="B513" s="109" t="s">
        <v>534</v>
      </c>
      <c r="C513" s="23" t="s">
        <v>332</v>
      </c>
      <c r="D513" s="23" t="s">
        <v>187</v>
      </c>
      <c r="E513" s="23" t="s">
        <v>188</v>
      </c>
      <c r="F513" s="23" t="s">
        <v>274</v>
      </c>
      <c r="G513" s="23" t="s">
        <v>275</v>
      </c>
      <c r="H513" s="22">
        <v>7456188</v>
      </c>
      <c r="I513" s="22">
        <v>7456188</v>
      </c>
      <c r="J513" s="22">
        <v>1864047</v>
      </c>
      <c r="K513" s="22"/>
      <c r="L513" s="22">
        <v>5592141</v>
      </c>
      <c r="M513" s="22"/>
      <c r="N513" s="22"/>
      <c r="O513" s="22"/>
      <c r="P513" s="22"/>
      <c r="Q513" s="22"/>
      <c r="R513" s="22"/>
      <c r="S513" s="22"/>
      <c r="T513" s="22"/>
      <c r="U513" s="22"/>
      <c r="V513" s="22"/>
      <c r="W513" s="22"/>
    </row>
    <row r="514" ht="31.4" customHeight="1" spans="1:23">
      <c r="A514" s="115" t="s">
        <v>87</v>
      </c>
      <c r="B514" s="109" t="s">
        <v>534</v>
      </c>
      <c r="C514" s="23" t="s">
        <v>332</v>
      </c>
      <c r="D514" s="23" t="s">
        <v>187</v>
      </c>
      <c r="E514" s="23" t="s">
        <v>188</v>
      </c>
      <c r="F514" s="23" t="s">
        <v>276</v>
      </c>
      <c r="G514" s="23" t="s">
        <v>277</v>
      </c>
      <c r="H514" s="22">
        <v>5952</v>
      </c>
      <c r="I514" s="22">
        <v>5952</v>
      </c>
      <c r="J514" s="22">
        <v>1488</v>
      </c>
      <c r="K514" s="22"/>
      <c r="L514" s="22">
        <v>4464</v>
      </c>
      <c r="M514" s="22"/>
      <c r="N514" s="22"/>
      <c r="O514" s="22"/>
      <c r="P514" s="22"/>
      <c r="Q514" s="22"/>
      <c r="R514" s="22"/>
      <c r="S514" s="22"/>
      <c r="T514" s="22"/>
      <c r="U514" s="22"/>
      <c r="V514" s="22"/>
      <c r="W514" s="22"/>
    </row>
    <row r="515" ht="31.4" customHeight="1" spans="1:23">
      <c r="A515" s="115" t="s">
        <v>87</v>
      </c>
      <c r="B515" s="109" t="s">
        <v>534</v>
      </c>
      <c r="C515" s="23" t="s">
        <v>332</v>
      </c>
      <c r="D515" s="23" t="s">
        <v>187</v>
      </c>
      <c r="E515" s="23" t="s">
        <v>188</v>
      </c>
      <c r="F515" s="23" t="s">
        <v>278</v>
      </c>
      <c r="G515" s="23" t="s">
        <v>279</v>
      </c>
      <c r="H515" s="22">
        <v>621349</v>
      </c>
      <c r="I515" s="22">
        <v>621349</v>
      </c>
      <c r="J515" s="22">
        <v>155337.25</v>
      </c>
      <c r="K515" s="22"/>
      <c r="L515" s="22">
        <v>466011.75</v>
      </c>
      <c r="M515" s="22"/>
      <c r="N515" s="22"/>
      <c r="O515" s="22"/>
      <c r="P515" s="22"/>
      <c r="Q515" s="22"/>
      <c r="R515" s="22"/>
      <c r="S515" s="22"/>
      <c r="T515" s="22"/>
      <c r="U515" s="22"/>
      <c r="V515" s="22"/>
      <c r="W515" s="22"/>
    </row>
    <row r="516" ht="31.4" customHeight="1" spans="1:23">
      <c r="A516" s="115" t="s">
        <v>87</v>
      </c>
      <c r="B516" s="109" t="s">
        <v>534</v>
      </c>
      <c r="C516" s="23" t="s">
        <v>332</v>
      </c>
      <c r="D516" s="23" t="s">
        <v>187</v>
      </c>
      <c r="E516" s="23" t="s">
        <v>188</v>
      </c>
      <c r="F516" s="23" t="s">
        <v>333</v>
      </c>
      <c r="G516" s="23" t="s">
        <v>334</v>
      </c>
      <c r="H516" s="22">
        <v>9701748</v>
      </c>
      <c r="I516" s="22">
        <v>9701748</v>
      </c>
      <c r="J516" s="22">
        <v>2425437</v>
      </c>
      <c r="K516" s="22"/>
      <c r="L516" s="22">
        <v>7276311</v>
      </c>
      <c r="M516" s="22"/>
      <c r="N516" s="22"/>
      <c r="O516" s="22"/>
      <c r="P516" s="22"/>
      <c r="Q516" s="22"/>
      <c r="R516" s="22"/>
      <c r="S516" s="22"/>
      <c r="T516" s="22"/>
      <c r="U516" s="22"/>
      <c r="V516" s="22"/>
      <c r="W516" s="22"/>
    </row>
    <row r="517" ht="31.4" customHeight="1" spans="1:23">
      <c r="A517" s="115" t="s">
        <v>87</v>
      </c>
      <c r="B517" s="109" t="s">
        <v>535</v>
      </c>
      <c r="C517" s="23" t="s">
        <v>281</v>
      </c>
      <c r="D517" s="23" t="s">
        <v>138</v>
      </c>
      <c r="E517" s="23" t="s">
        <v>139</v>
      </c>
      <c r="F517" s="23" t="s">
        <v>282</v>
      </c>
      <c r="G517" s="23" t="s">
        <v>283</v>
      </c>
      <c r="H517" s="22">
        <v>2491290.4</v>
      </c>
      <c r="I517" s="22">
        <v>2491290.4</v>
      </c>
      <c r="J517" s="22">
        <v>622822.6</v>
      </c>
      <c r="K517" s="22"/>
      <c r="L517" s="22">
        <v>1868467.8</v>
      </c>
      <c r="M517" s="22"/>
      <c r="N517" s="22"/>
      <c r="O517" s="22"/>
      <c r="P517" s="22"/>
      <c r="Q517" s="22"/>
      <c r="R517" s="22"/>
      <c r="S517" s="22"/>
      <c r="T517" s="22"/>
      <c r="U517" s="22"/>
      <c r="V517" s="22"/>
      <c r="W517" s="22"/>
    </row>
    <row r="518" ht="31.4" customHeight="1" spans="1:23">
      <c r="A518" s="115" t="s">
        <v>87</v>
      </c>
      <c r="B518" s="109" t="s">
        <v>535</v>
      </c>
      <c r="C518" s="23" t="s">
        <v>281</v>
      </c>
      <c r="D518" s="23" t="s">
        <v>146</v>
      </c>
      <c r="E518" s="23" t="s">
        <v>145</v>
      </c>
      <c r="F518" s="23" t="s">
        <v>284</v>
      </c>
      <c r="G518" s="23" t="s">
        <v>285</v>
      </c>
      <c r="H518" s="22">
        <v>122501.64</v>
      </c>
      <c r="I518" s="22">
        <v>122501.64</v>
      </c>
      <c r="J518" s="22">
        <v>30625.41</v>
      </c>
      <c r="K518" s="22"/>
      <c r="L518" s="22">
        <v>91876.23</v>
      </c>
      <c r="M518" s="22"/>
      <c r="N518" s="22"/>
      <c r="O518" s="22"/>
      <c r="P518" s="22"/>
      <c r="Q518" s="22"/>
      <c r="R518" s="22"/>
      <c r="S518" s="22"/>
      <c r="T518" s="22"/>
      <c r="U518" s="22"/>
      <c r="V518" s="22"/>
      <c r="W518" s="22"/>
    </row>
    <row r="519" ht="31.4" customHeight="1" spans="1:23">
      <c r="A519" s="115" t="s">
        <v>87</v>
      </c>
      <c r="B519" s="109" t="s">
        <v>535</v>
      </c>
      <c r="C519" s="23" t="s">
        <v>281</v>
      </c>
      <c r="D519" s="23" t="s">
        <v>153</v>
      </c>
      <c r="E519" s="23" t="s">
        <v>154</v>
      </c>
      <c r="F519" s="23" t="s">
        <v>286</v>
      </c>
      <c r="G519" s="23" t="s">
        <v>287</v>
      </c>
      <c r="H519" s="22">
        <v>1681621.02</v>
      </c>
      <c r="I519" s="22">
        <v>1681621.02</v>
      </c>
      <c r="J519" s="22">
        <v>420405.26</v>
      </c>
      <c r="K519" s="22"/>
      <c r="L519" s="22">
        <v>1261215.76</v>
      </c>
      <c r="M519" s="22"/>
      <c r="N519" s="22"/>
      <c r="O519" s="22"/>
      <c r="P519" s="22"/>
      <c r="Q519" s="22"/>
      <c r="R519" s="22"/>
      <c r="S519" s="22"/>
      <c r="T519" s="22"/>
      <c r="U519" s="22"/>
      <c r="V519" s="22"/>
      <c r="W519" s="22"/>
    </row>
    <row r="520" ht="31.4" customHeight="1" spans="1:23">
      <c r="A520" s="115" t="s">
        <v>87</v>
      </c>
      <c r="B520" s="109" t="s">
        <v>535</v>
      </c>
      <c r="C520" s="23" t="s">
        <v>281</v>
      </c>
      <c r="D520" s="23" t="s">
        <v>153</v>
      </c>
      <c r="E520" s="23" t="s">
        <v>154</v>
      </c>
      <c r="F520" s="23" t="s">
        <v>288</v>
      </c>
      <c r="G520" s="23" t="s">
        <v>289</v>
      </c>
      <c r="H520" s="22">
        <v>337200</v>
      </c>
      <c r="I520" s="22">
        <v>337200</v>
      </c>
      <c r="J520" s="22">
        <v>84300</v>
      </c>
      <c r="K520" s="22"/>
      <c r="L520" s="22">
        <v>252900</v>
      </c>
      <c r="M520" s="22"/>
      <c r="N520" s="22"/>
      <c r="O520" s="22"/>
      <c r="P520" s="22"/>
      <c r="Q520" s="22"/>
      <c r="R520" s="22"/>
      <c r="S520" s="22"/>
      <c r="T520" s="22"/>
      <c r="U520" s="22"/>
      <c r="V520" s="22"/>
      <c r="W520" s="22"/>
    </row>
    <row r="521" ht="31.4" customHeight="1" spans="1:23">
      <c r="A521" s="115" t="s">
        <v>87</v>
      </c>
      <c r="B521" s="109" t="s">
        <v>535</v>
      </c>
      <c r="C521" s="23" t="s">
        <v>281</v>
      </c>
      <c r="D521" s="23" t="s">
        <v>155</v>
      </c>
      <c r="E521" s="23" t="s">
        <v>156</v>
      </c>
      <c r="F521" s="23" t="s">
        <v>290</v>
      </c>
      <c r="G521" s="23" t="s">
        <v>291</v>
      </c>
      <c r="H521" s="22">
        <v>1437397.17</v>
      </c>
      <c r="I521" s="22">
        <v>1437397.17</v>
      </c>
      <c r="J521" s="22">
        <v>359349.29</v>
      </c>
      <c r="K521" s="22"/>
      <c r="L521" s="22">
        <v>1078047.88</v>
      </c>
      <c r="M521" s="22"/>
      <c r="N521" s="22"/>
      <c r="O521" s="22"/>
      <c r="P521" s="22"/>
      <c r="Q521" s="22"/>
      <c r="R521" s="22"/>
      <c r="S521" s="22"/>
      <c r="T521" s="22"/>
      <c r="U521" s="22"/>
      <c r="V521" s="22"/>
      <c r="W521" s="22"/>
    </row>
    <row r="522" ht="31.4" customHeight="1" spans="1:23">
      <c r="A522" s="115" t="s">
        <v>87</v>
      </c>
      <c r="B522" s="109" t="s">
        <v>535</v>
      </c>
      <c r="C522" s="23" t="s">
        <v>281</v>
      </c>
      <c r="D522" s="23" t="s">
        <v>157</v>
      </c>
      <c r="E522" s="23" t="s">
        <v>158</v>
      </c>
      <c r="F522" s="23" t="s">
        <v>284</v>
      </c>
      <c r="G522" s="23" t="s">
        <v>285</v>
      </c>
      <c r="H522" s="22">
        <v>125190</v>
      </c>
      <c r="I522" s="22">
        <v>125190</v>
      </c>
      <c r="J522" s="22">
        <v>125190</v>
      </c>
      <c r="K522" s="22"/>
      <c r="L522" s="22"/>
      <c r="M522" s="22"/>
      <c r="N522" s="22"/>
      <c r="O522" s="22"/>
      <c r="P522" s="22"/>
      <c r="Q522" s="22"/>
      <c r="R522" s="22"/>
      <c r="S522" s="22"/>
      <c r="T522" s="22"/>
      <c r="U522" s="22"/>
      <c r="V522" s="22"/>
      <c r="W522" s="22"/>
    </row>
    <row r="523" ht="31.4" customHeight="1" spans="1:23">
      <c r="A523" s="115" t="s">
        <v>87</v>
      </c>
      <c r="B523" s="109" t="s">
        <v>536</v>
      </c>
      <c r="C523" s="23" t="s">
        <v>218</v>
      </c>
      <c r="D523" s="23" t="s">
        <v>217</v>
      </c>
      <c r="E523" s="23" t="s">
        <v>218</v>
      </c>
      <c r="F523" s="23" t="s">
        <v>293</v>
      </c>
      <c r="G523" s="23" t="s">
        <v>218</v>
      </c>
      <c r="H523" s="22">
        <v>2056541.99</v>
      </c>
      <c r="I523" s="22">
        <v>2056541.99</v>
      </c>
      <c r="J523" s="22">
        <v>514135.5</v>
      </c>
      <c r="K523" s="22"/>
      <c r="L523" s="22">
        <v>1542406.49</v>
      </c>
      <c r="M523" s="22"/>
      <c r="N523" s="22"/>
      <c r="O523" s="22"/>
      <c r="P523" s="22"/>
      <c r="Q523" s="22"/>
      <c r="R523" s="22"/>
      <c r="S523" s="22"/>
      <c r="T523" s="22"/>
      <c r="U523" s="22"/>
      <c r="V523" s="22"/>
      <c r="W523" s="22"/>
    </row>
    <row r="524" ht="31.4" customHeight="1" spans="1:23">
      <c r="A524" s="115" t="s">
        <v>87</v>
      </c>
      <c r="B524" s="109" t="s">
        <v>537</v>
      </c>
      <c r="C524" s="23" t="s">
        <v>295</v>
      </c>
      <c r="D524" s="23" t="s">
        <v>187</v>
      </c>
      <c r="E524" s="23" t="s">
        <v>188</v>
      </c>
      <c r="F524" s="23" t="s">
        <v>296</v>
      </c>
      <c r="G524" s="23" t="s">
        <v>297</v>
      </c>
      <c r="H524" s="22">
        <v>90686.64</v>
      </c>
      <c r="I524" s="22">
        <v>90686.64</v>
      </c>
      <c r="J524" s="22"/>
      <c r="K524" s="22"/>
      <c r="L524" s="22">
        <v>90686.64</v>
      </c>
      <c r="M524" s="22"/>
      <c r="N524" s="22"/>
      <c r="O524" s="22"/>
      <c r="P524" s="22"/>
      <c r="Q524" s="22"/>
      <c r="R524" s="22"/>
      <c r="S524" s="22"/>
      <c r="T524" s="22"/>
      <c r="U524" s="22"/>
      <c r="V524" s="22"/>
      <c r="W524" s="22"/>
    </row>
    <row r="525" ht="31.4" customHeight="1" spans="1:23">
      <c r="A525" s="115" t="s">
        <v>87</v>
      </c>
      <c r="B525" s="109" t="s">
        <v>538</v>
      </c>
      <c r="C525" s="23" t="s">
        <v>248</v>
      </c>
      <c r="D525" s="23" t="s">
        <v>187</v>
      </c>
      <c r="E525" s="23" t="s">
        <v>188</v>
      </c>
      <c r="F525" s="23" t="s">
        <v>299</v>
      </c>
      <c r="G525" s="23" t="s">
        <v>248</v>
      </c>
      <c r="H525" s="22">
        <v>5000</v>
      </c>
      <c r="I525" s="22">
        <v>5000</v>
      </c>
      <c r="J525" s="22">
        <v>1250</v>
      </c>
      <c r="K525" s="22"/>
      <c r="L525" s="22">
        <v>3750</v>
      </c>
      <c r="M525" s="22"/>
      <c r="N525" s="22"/>
      <c r="O525" s="22"/>
      <c r="P525" s="22"/>
      <c r="Q525" s="22"/>
      <c r="R525" s="22"/>
      <c r="S525" s="22"/>
      <c r="T525" s="22"/>
      <c r="U525" s="22"/>
      <c r="V525" s="22"/>
      <c r="W525" s="22"/>
    </row>
    <row r="526" ht="31.4" customHeight="1" spans="1:23">
      <c r="A526" s="115" t="s">
        <v>87</v>
      </c>
      <c r="B526" s="109" t="s">
        <v>539</v>
      </c>
      <c r="C526" s="23" t="s">
        <v>301</v>
      </c>
      <c r="D526" s="23" t="s">
        <v>187</v>
      </c>
      <c r="E526" s="23" t="s">
        <v>188</v>
      </c>
      <c r="F526" s="23" t="s">
        <v>302</v>
      </c>
      <c r="G526" s="23" t="s">
        <v>301</v>
      </c>
      <c r="H526" s="22">
        <v>355704.74</v>
      </c>
      <c r="I526" s="22">
        <v>355704.74</v>
      </c>
      <c r="J526" s="22">
        <v>88926.19</v>
      </c>
      <c r="K526" s="22"/>
      <c r="L526" s="22">
        <v>266778.55</v>
      </c>
      <c r="M526" s="22"/>
      <c r="N526" s="22"/>
      <c r="O526" s="22"/>
      <c r="P526" s="22"/>
      <c r="Q526" s="22"/>
      <c r="R526" s="22"/>
      <c r="S526" s="22"/>
      <c r="T526" s="22"/>
      <c r="U526" s="22"/>
      <c r="V526" s="22"/>
      <c r="W526" s="22"/>
    </row>
    <row r="527" ht="31.4" customHeight="1" spans="1:23">
      <c r="A527" s="115" t="s">
        <v>87</v>
      </c>
      <c r="B527" s="109" t="s">
        <v>540</v>
      </c>
      <c r="C527" s="23" t="s">
        <v>304</v>
      </c>
      <c r="D527" s="23" t="s">
        <v>136</v>
      </c>
      <c r="E527" s="23" t="s">
        <v>137</v>
      </c>
      <c r="F527" s="23" t="s">
        <v>305</v>
      </c>
      <c r="G527" s="23" t="s">
        <v>306</v>
      </c>
      <c r="H527" s="22">
        <v>114300</v>
      </c>
      <c r="I527" s="22">
        <v>114300</v>
      </c>
      <c r="J527" s="22">
        <v>28575</v>
      </c>
      <c r="K527" s="22"/>
      <c r="L527" s="22">
        <v>85725</v>
      </c>
      <c r="M527" s="22"/>
      <c r="N527" s="22"/>
      <c r="O527" s="22"/>
      <c r="P527" s="22"/>
      <c r="Q527" s="22"/>
      <c r="R527" s="22"/>
      <c r="S527" s="22"/>
      <c r="T527" s="22"/>
      <c r="U527" s="22"/>
      <c r="V527" s="22"/>
      <c r="W527" s="22"/>
    </row>
    <row r="528" ht="31.4" customHeight="1" spans="1:23">
      <c r="A528" s="115" t="s">
        <v>87</v>
      </c>
      <c r="B528" s="109" t="s">
        <v>540</v>
      </c>
      <c r="C528" s="23" t="s">
        <v>304</v>
      </c>
      <c r="D528" s="23" t="s">
        <v>187</v>
      </c>
      <c r="E528" s="23" t="s">
        <v>188</v>
      </c>
      <c r="F528" s="23" t="s">
        <v>307</v>
      </c>
      <c r="G528" s="23" t="s">
        <v>308</v>
      </c>
      <c r="H528" s="22">
        <v>125861</v>
      </c>
      <c r="I528" s="22">
        <v>125861</v>
      </c>
      <c r="J528" s="22"/>
      <c r="K528" s="22"/>
      <c r="L528" s="22">
        <v>125861</v>
      </c>
      <c r="M528" s="22"/>
      <c r="N528" s="22"/>
      <c r="O528" s="22"/>
      <c r="P528" s="22"/>
      <c r="Q528" s="22"/>
      <c r="R528" s="22"/>
      <c r="S528" s="22"/>
      <c r="T528" s="22"/>
      <c r="U528" s="22"/>
      <c r="V528" s="22"/>
      <c r="W528" s="22"/>
    </row>
    <row r="529" ht="31.4" customHeight="1" spans="1:23">
      <c r="A529" s="115" t="s">
        <v>87</v>
      </c>
      <c r="B529" s="109" t="s">
        <v>540</v>
      </c>
      <c r="C529" s="23" t="s">
        <v>304</v>
      </c>
      <c r="D529" s="23" t="s">
        <v>187</v>
      </c>
      <c r="E529" s="23" t="s">
        <v>188</v>
      </c>
      <c r="F529" s="23" t="s">
        <v>425</v>
      </c>
      <c r="G529" s="23" t="s">
        <v>426</v>
      </c>
      <c r="H529" s="22">
        <v>19197.43</v>
      </c>
      <c r="I529" s="22">
        <v>19197.43</v>
      </c>
      <c r="J529" s="22"/>
      <c r="K529" s="22"/>
      <c r="L529" s="22">
        <v>19197.43</v>
      </c>
      <c r="M529" s="22"/>
      <c r="N529" s="22"/>
      <c r="O529" s="22"/>
      <c r="P529" s="22"/>
      <c r="Q529" s="22"/>
      <c r="R529" s="22"/>
      <c r="S529" s="22"/>
      <c r="T529" s="22"/>
      <c r="U529" s="22"/>
      <c r="V529" s="22"/>
      <c r="W529" s="22"/>
    </row>
    <row r="530" ht="31.4" customHeight="1" spans="1:23">
      <c r="A530" s="115" t="s">
        <v>87</v>
      </c>
      <c r="B530" s="109" t="s">
        <v>540</v>
      </c>
      <c r="C530" s="23" t="s">
        <v>304</v>
      </c>
      <c r="D530" s="23" t="s">
        <v>187</v>
      </c>
      <c r="E530" s="23" t="s">
        <v>188</v>
      </c>
      <c r="F530" s="23" t="s">
        <v>309</v>
      </c>
      <c r="G530" s="23" t="s">
        <v>310</v>
      </c>
      <c r="H530" s="22">
        <v>27140.36</v>
      </c>
      <c r="I530" s="22">
        <v>27140.36</v>
      </c>
      <c r="J530" s="22">
        <v>6785.09</v>
      </c>
      <c r="K530" s="22"/>
      <c r="L530" s="22">
        <v>20355.27</v>
      </c>
      <c r="M530" s="22"/>
      <c r="N530" s="22"/>
      <c r="O530" s="22"/>
      <c r="P530" s="22"/>
      <c r="Q530" s="22"/>
      <c r="R530" s="22"/>
      <c r="S530" s="22"/>
      <c r="T530" s="22"/>
      <c r="U530" s="22"/>
      <c r="V530" s="22"/>
      <c r="W530" s="22"/>
    </row>
    <row r="531" ht="31.4" customHeight="1" spans="1:23">
      <c r="A531" s="115" t="s">
        <v>87</v>
      </c>
      <c r="B531" s="109" t="s">
        <v>540</v>
      </c>
      <c r="C531" s="23" t="s">
        <v>304</v>
      </c>
      <c r="D531" s="23" t="s">
        <v>187</v>
      </c>
      <c r="E531" s="23" t="s">
        <v>188</v>
      </c>
      <c r="F531" s="23" t="s">
        <v>311</v>
      </c>
      <c r="G531" s="23" t="s">
        <v>312</v>
      </c>
      <c r="H531" s="22">
        <v>100000</v>
      </c>
      <c r="I531" s="22">
        <v>100000</v>
      </c>
      <c r="J531" s="22">
        <v>25000</v>
      </c>
      <c r="K531" s="22"/>
      <c r="L531" s="22">
        <v>75000</v>
      </c>
      <c r="M531" s="22"/>
      <c r="N531" s="22"/>
      <c r="O531" s="22"/>
      <c r="P531" s="22"/>
      <c r="Q531" s="22"/>
      <c r="R531" s="22"/>
      <c r="S531" s="22"/>
      <c r="T531" s="22"/>
      <c r="U531" s="22"/>
      <c r="V531" s="22"/>
      <c r="W531" s="22"/>
    </row>
    <row r="532" ht="31.4" customHeight="1" spans="1:23">
      <c r="A532" s="115" t="s">
        <v>87</v>
      </c>
      <c r="B532" s="109" t="s">
        <v>540</v>
      </c>
      <c r="C532" s="23" t="s">
        <v>304</v>
      </c>
      <c r="D532" s="23" t="s">
        <v>187</v>
      </c>
      <c r="E532" s="23" t="s">
        <v>188</v>
      </c>
      <c r="F532" s="23" t="s">
        <v>313</v>
      </c>
      <c r="G532" s="23" t="s">
        <v>314</v>
      </c>
      <c r="H532" s="22">
        <v>102791.84</v>
      </c>
      <c r="I532" s="22">
        <v>102791.84</v>
      </c>
      <c r="J532" s="22">
        <v>25697.96</v>
      </c>
      <c r="K532" s="22"/>
      <c r="L532" s="22">
        <v>77093.88</v>
      </c>
      <c r="M532" s="22"/>
      <c r="N532" s="22"/>
      <c r="O532" s="22"/>
      <c r="P532" s="22"/>
      <c r="Q532" s="22"/>
      <c r="R532" s="22"/>
      <c r="S532" s="22"/>
      <c r="T532" s="22"/>
      <c r="U532" s="22"/>
      <c r="V532" s="22"/>
      <c r="W532" s="22"/>
    </row>
    <row r="533" ht="31.4" customHeight="1" spans="1:23">
      <c r="A533" s="115" t="s">
        <v>87</v>
      </c>
      <c r="B533" s="109" t="s">
        <v>540</v>
      </c>
      <c r="C533" s="23" t="s">
        <v>304</v>
      </c>
      <c r="D533" s="23" t="s">
        <v>187</v>
      </c>
      <c r="E533" s="23" t="s">
        <v>188</v>
      </c>
      <c r="F533" s="23" t="s">
        <v>394</v>
      </c>
      <c r="G533" s="23" t="s">
        <v>395</v>
      </c>
      <c r="H533" s="22">
        <v>174393.13</v>
      </c>
      <c r="I533" s="22">
        <v>174393.13</v>
      </c>
      <c r="J533" s="22">
        <v>43598.28</v>
      </c>
      <c r="K533" s="22"/>
      <c r="L533" s="22">
        <v>130794.85</v>
      </c>
      <c r="M533" s="22"/>
      <c r="N533" s="22"/>
      <c r="O533" s="22"/>
      <c r="P533" s="22"/>
      <c r="Q533" s="22"/>
      <c r="R533" s="22"/>
      <c r="S533" s="22"/>
      <c r="T533" s="22"/>
      <c r="U533" s="22"/>
      <c r="V533" s="22"/>
      <c r="W533" s="22"/>
    </row>
    <row r="534" ht="31.4" customHeight="1" spans="1:23">
      <c r="A534" s="115" t="s">
        <v>87</v>
      </c>
      <c r="B534" s="109" t="s">
        <v>540</v>
      </c>
      <c r="C534" s="23" t="s">
        <v>304</v>
      </c>
      <c r="D534" s="23" t="s">
        <v>187</v>
      </c>
      <c r="E534" s="23" t="s">
        <v>188</v>
      </c>
      <c r="F534" s="23" t="s">
        <v>315</v>
      </c>
      <c r="G534" s="23" t="s">
        <v>316</v>
      </c>
      <c r="H534" s="22">
        <v>12687.39</v>
      </c>
      <c r="I534" s="22">
        <v>12687.39</v>
      </c>
      <c r="J534" s="22">
        <v>3171.85</v>
      </c>
      <c r="K534" s="22"/>
      <c r="L534" s="22">
        <v>9515.54</v>
      </c>
      <c r="M534" s="22"/>
      <c r="N534" s="22"/>
      <c r="O534" s="22"/>
      <c r="P534" s="22"/>
      <c r="Q534" s="22"/>
      <c r="R534" s="22"/>
      <c r="S534" s="22"/>
      <c r="T534" s="22"/>
      <c r="U534" s="22"/>
      <c r="V534" s="22"/>
      <c r="W534" s="22"/>
    </row>
    <row r="535" ht="31.4" customHeight="1" spans="1:23">
      <c r="A535" s="115" t="s">
        <v>87</v>
      </c>
      <c r="B535" s="109" t="s">
        <v>540</v>
      </c>
      <c r="C535" s="23" t="s">
        <v>304</v>
      </c>
      <c r="D535" s="23" t="s">
        <v>187</v>
      </c>
      <c r="E535" s="23" t="s">
        <v>188</v>
      </c>
      <c r="F535" s="23" t="s">
        <v>319</v>
      </c>
      <c r="G535" s="23" t="s">
        <v>320</v>
      </c>
      <c r="H535" s="22">
        <v>41156.05</v>
      </c>
      <c r="I535" s="22">
        <v>41156.05</v>
      </c>
      <c r="J535" s="22">
        <v>10289.01</v>
      </c>
      <c r="K535" s="22"/>
      <c r="L535" s="22">
        <v>30867.04</v>
      </c>
      <c r="M535" s="22"/>
      <c r="N535" s="22"/>
      <c r="O535" s="22"/>
      <c r="P535" s="22"/>
      <c r="Q535" s="22"/>
      <c r="R535" s="22"/>
      <c r="S535" s="22"/>
      <c r="T535" s="22"/>
      <c r="U535" s="22"/>
      <c r="V535" s="22"/>
      <c r="W535" s="22"/>
    </row>
    <row r="536" ht="31.4" customHeight="1" spans="1:23">
      <c r="A536" s="115" t="s">
        <v>87</v>
      </c>
      <c r="B536" s="109" t="s">
        <v>540</v>
      </c>
      <c r="C536" s="23" t="s">
        <v>304</v>
      </c>
      <c r="D536" s="23" t="s">
        <v>187</v>
      </c>
      <c r="E536" s="23" t="s">
        <v>188</v>
      </c>
      <c r="F536" s="23" t="s">
        <v>321</v>
      </c>
      <c r="G536" s="23" t="s">
        <v>322</v>
      </c>
      <c r="H536" s="22">
        <v>355704.74</v>
      </c>
      <c r="I536" s="22">
        <v>355704.74</v>
      </c>
      <c r="J536" s="22">
        <v>88926.19</v>
      </c>
      <c r="K536" s="22"/>
      <c r="L536" s="22">
        <v>266778.55</v>
      </c>
      <c r="M536" s="22"/>
      <c r="N536" s="22"/>
      <c r="O536" s="22"/>
      <c r="P536" s="22"/>
      <c r="Q536" s="22"/>
      <c r="R536" s="22"/>
      <c r="S536" s="22"/>
      <c r="T536" s="22"/>
      <c r="U536" s="22"/>
      <c r="V536" s="22"/>
      <c r="W536" s="22"/>
    </row>
    <row r="537" ht="31.4" customHeight="1" spans="1:23">
      <c r="A537" s="115" t="s">
        <v>87</v>
      </c>
      <c r="B537" s="109" t="s">
        <v>540</v>
      </c>
      <c r="C537" s="23" t="s">
        <v>304</v>
      </c>
      <c r="D537" s="23" t="s">
        <v>187</v>
      </c>
      <c r="E537" s="23" t="s">
        <v>188</v>
      </c>
      <c r="F537" s="23" t="s">
        <v>305</v>
      </c>
      <c r="G537" s="23" t="s">
        <v>306</v>
      </c>
      <c r="H537" s="22">
        <v>144300</v>
      </c>
      <c r="I537" s="22">
        <v>144300</v>
      </c>
      <c r="J537" s="22">
        <v>36075</v>
      </c>
      <c r="K537" s="22"/>
      <c r="L537" s="22">
        <v>108225</v>
      </c>
      <c r="M537" s="22"/>
      <c r="N537" s="22"/>
      <c r="O537" s="22"/>
      <c r="P537" s="22"/>
      <c r="Q537" s="22"/>
      <c r="R537" s="22"/>
      <c r="S537" s="22"/>
      <c r="T537" s="22"/>
      <c r="U537" s="22"/>
      <c r="V537" s="22"/>
      <c r="W537" s="22"/>
    </row>
    <row r="538" ht="31.4" customHeight="1" spans="1:23">
      <c r="A538" s="115" t="s">
        <v>87</v>
      </c>
      <c r="B538" s="109" t="s">
        <v>541</v>
      </c>
      <c r="C538" s="23" t="s">
        <v>542</v>
      </c>
      <c r="D538" s="23" t="s">
        <v>187</v>
      </c>
      <c r="E538" s="23" t="s">
        <v>188</v>
      </c>
      <c r="F538" s="23" t="s">
        <v>276</v>
      </c>
      <c r="G538" s="23" t="s">
        <v>277</v>
      </c>
      <c r="H538" s="22">
        <v>401200</v>
      </c>
      <c r="I538" s="22">
        <v>401200</v>
      </c>
      <c r="J538" s="22"/>
      <c r="K538" s="22"/>
      <c r="L538" s="22"/>
      <c r="M538" s="22">
        <v>401200</v>
      </c>
      <c r="N538" s="22"/>
      <c r="O538" s="22"/>
      <c r="P538" s="22"/>
      <c r="Q538" s="22"/>
      <c r="R538" s="22"/>
      <c r="S538" s="22"/>
      <c r="T538" s="22"/>
      <c r="U538" s="22"/>
      <c r="V538" s="22"/>
      <c r="W538" s="22"/>
    </row>
    <row r="539" ht="31.4" customHeight="1" spans="1:23">
      <c r="A539" s="115" t="s">
        <v>87</v>
      </c>
      <c r="B539" s="109" t="s">
        <v>543</v>
      </c>
      <c r="C539" s="23" t="s">
        <v>499</v>
      </c>
      <c r="D539" s="23" t="s">
        <v>187</v>
      </c>
      <c r="E539" s="23" t="s">
        <v>188</v>
      </c>
      <c r="F539" s="23" t="s">
        <v>500</v>
      </c>
      <c r="G539" s="23" t="s">
        <v>501</v>
      </c>
      <c r="H539" s="22">
        <v>10800</v>
      </c>
      <c r="I539" s="22">
        <v>10800</v>
      </c>
      <c r="J539" s="22"/>
      <c r="K539" s="22"/>
      <c r="L539" s="22"/>
      <c r="M539" s="22">
        <v>10800</v>
      </c>
      <c r="N539" s="22"/>
      <c r="O539" s="22"/>
      <c r="P539" s="22"/>
      <c r="Q539" s="22"/>
      <c r="R539" s="22"/>
      <c r="S539" s="22"/>
      <c r="T539" s="22"/>
      <c r="U539" s="22"/>
      <c r="V539" s="22"/>
      <c r="W539" s="22"/>
    </row>
    <row r="540" ht="31.4" customHeight="1" spans="1:23">
      <c r="A540" s="23" t="s">
        <v>71</v>
      </c>
      <c r="B540" s="23"/>
      <c r="C540" s="23"/>
      <c r="D540" s="23"/>
      <c r="E540" s="23"/>
      <c r="F540" s="23"/>
      <c r="G540" s="23"/>
      <c r="H540" s="22">
        <v>48595784.51</v>
      </c>
      <c r="I540" s="22">
        <v>45715784.51</v>
      </c>
      <c r="J540" s="22">
        <v>11258864.85</v>
      </c>
      <c r="K540" s="22"/>
      <c r="L540" s="22">
        <v>34456919.66</v>
      </c>
      <c r="M540" s="22"/>
      <c r="N540" s="22"/>
      <c r="O540" s="22"/>
      <c r="P540" s="22"/>
      <c r="Q540" s="22"/>
      <c r="R540" s="22">
        <v>2880000</v>
      </c>
      <c r="S540" s="22">
        <v>2880000</v>
      </c>
      <c r="T540" s="22"/>
      <c r="U540" s="22"/>
      <c r="V540" s="22"/>
      <c r="W540" s="22"/>
    </row>
    <row r="541" ht="31.4" customHeight="1" spans="1:23">
      <c r="A541" s="115" t="s">
        <v>71</v>
      </c>
      <c r="B541" s="109" t="s">
        <v>544</v>
      </c>
      <c r="C541" s="23" t="s">
        <v>332</v>
      </c>
      <c r="D541" s="23" t="s">
        <v>111</v>
      </c>
      <c r="E541" s="23" t="s">
        <v>112</v>
      </c>
      <c r="F541" s="23" t="s">
        <v>274</v>
      </c>
      <c r="G541" s="23" t="s">
        <v>275</v>
      </c>
      <c r="H541" s="22">
        <v>12243696</v>
      </c>
      <c r="I541" s="22">
        <v>12243696</v>
      </c>
      <c r="J541" s="22">
        <v>3060924</v>
      </c>
      <c r="K541" s="22"/>
      <c r="L541" s="22">
        <v>9182772</v>
      </c>
      <c r="M541" s="22"/>
      <c r="N541" s="22"/>
      <c r="O541" s="22"/>
      <c r="P541" s="22"/>
      <c r="Q541" s="22"/>
      <c r="R541" s="22"/>
      <c r="S541" s="22"/>
      <c r="T541" s="22"/>
      <c r="U541" s="22"/>
      <c r="V541" s="22"/>
      <c r="W541" s="22"/>
    </row>
    <row r="542" ht="31.4" customHeight="1" spans="1:23">
      <c r="A542" s="115" t="s">
        <v>71</v>
      </c>
      <c r="B542" s="109" t="s">
        <v>544</v>
      </c>
      <c r="C542" s="23" t="s">
        <v>332</v>
      </c>
      <c r="D542" s="23" t="s">
        <v>111</v>
      </c>
      <c r="E542" s="23" t="s">
        <v>112</v>
      </c>
      <c r="F542" s="23" t="s">
        <v>276</v>
      </c>
      <c r="G542" s="23" t="s">
        <v>277</v>
      </c>
      <c r="H542" s="22">
        <v>23844</v>
      </c>
      <c r="I542" s="22">
        <v>23844</v>
      </c>
      <c r="J542" s="22">
        <v>5961</v>
      </c>
      <c r="K542" s="22"/>
      <c r="L542" s="22">
        <v>17883</v>
      </c>
      <c r="M542" s="22"/>
      <c r="N542" s="22"/>
      <c r="O542" s="22"/>
      <c r="P542" s="22"/>
      <c r="Q542" s="22"/>
      <c r="R542" s="22"/>
      <c r="S542" s="22"/>
      <c r="T542" s="22"/>
      <c r="U542" s="22"/>
      <c r="V542" s="22"/>
      <c r="W542" s="22"/>
    </row>
    <row r="543" ht="31.4" customHeight="1" spans="1:23">
      <c r="A543" s="115" t="s">
        <v>71</v>
      </c>
      <c r="B543" s="109" t="s">
        <v>544</v>
      </c>
      <c r="C543" s="23" t="s">
        <v>332</v>
      </c>
      <c r="D543" s="23" t="s">
        <v>111</v>
      </c>
      <c r="E543" s="23" t="s">
        <v>112</v>
      </c>
      <c r="F543" s="23" t="s">
        <v>278</v>
      </c>
      <c r="G543" s="23" t="s">
        <v>279</v>
      </c>
      <c r="H543" s="22">
        <v>1020308</v>
      </c>
      <c r="I543" s="22">
        <v>1020308</v>
      </c>
      <c r="J543" s="22">
        <v>255077</v>
      </c>
      <c r="K543" s="22"/>
      <c r="L543" s="22">
        <v>765231</v>
      </c>
      <c r="M543" s="22"/>
      <c r="N543" s="22"/>
      <c r="O543" s="22"/>
      <c r="P543" s="22"/>
      <c r="Q543" s="22"/>
      <c r="R543" s="22"/>
      <c r="S543" s="22"/>
      <c r="T543" s="22"/>
      <c r="U543" s="22"/>
      <c r="V543" s="22"/>
      <c r="W543" s="22"/>
    </row>
    <row r="544" ht="31.4" customHeight="1" spans="1:23">
      <c r="A544" s="115" t="s">
        <v>71</v>
      </c>
      <c r="B544" s="109" t="s">
        <v>544</v>
      </c>
      <c r="C544" s="23" t="s">
        <v>332</v>
      </c>
      <c r="D544" s="23" t="s">
        <v>111</v>
      </c>
      <c r="E544" s="23" t="s">
        <v>112</v>
      </c>
      <c r="F544" s="23" t="s">
        <v>333</v>
      </c>
      <c r="G544" s="23" t="s">
        <v>334</v>
      </c>
      <c r="H544" s="22">
        <v>17275680</v>
      </c>
      <c r="I544" s="22">
        <v>17275680</v>
      </c>
      <c r="J544" s="22">
        <v>4318920</v>
      </c>
      <c r="K544" s="22"/>
      <c r="L544" s="22">
        <v>12956760</v>
      </c>
      <c r="M544" s="22"/>
      <c r="N544" s="22"/>
      <c r="O544" s="22"/>
      <c r="P544" s="22"/>
      <c r="Q544" s="22"/>
      <c r="R544" s="22"/>
      <c r="S544" s="22"/>
      <c r="T544" s="22"/>
      <c r="U544" s="22"/>
      <c r="V544" s="22"/>
      <c r="W544" s="22"/>
    </row>
    <row r="545" ht="31.4" customHeight="1" spans="1:23">
      <c r="A545" s="115" t="s">
        <v>71</v>
      </c>
      <c r="B545" s="109" t="s">
        <v>545</v>
      </c>
      <c r="C545" s="23" t="s">
        <v>281</v>
      </c>
      <c r="D545" s="23" t="s">
        <v>138</v>
      </c>
      <c r="E545" s="23" t="s">
        <v>139</v>
      </c>
      <c r="F545" s="23" t="s">
        <v>282</v>
      </c>
      <c r="G545" s="23" t="s">
        <v>283</v>
      </c>
      <c r="H545" s="22">
        <v>4267648.64</v>
      </c>
      <c r="I545" s="22">
        <v>4267648.64</v>
      </c>
      <c r="J545" s="22">
        <v>1066912.16</v>
      </c>
      <c r="K545" s="22"/>
      <c r="L545" s="22">
        <v>3200736.48</v>
      </c>
      <c r="M545" s="22"/>
      <c r="N545" s="22"/>
      <c r="O545" s="22"/>
      <c r="P545" s="22"/>
      <c r="Q545" s="22"/>
      <c r="R545" s="22"/>
      <c r="S545" s="22"/>
      <c r="T545" s="22"/>
      <c r="U545" s="22"/>
      <c r="V545" s="22"/>
      <c r="W545" s="22"/>
    </row>
    <row r="546" ht="31.4" customHeight="1" spans="1:23">
      <c r="A546" s="115" t="s">
        <v>71</v>
      </c>
      <c r="B546" s="109" t="s">
        <v>545</v>
      </c>
      <c r="C546" s="23" t="s">
        <v>281</v>
      </c>
      <c r="D546" s="23" t="s">
        <v>146</v>
      </c>
      <c r="E546" s="23" t="s">
        <v>145</v>
      </c>
      <c r="F546" s="23" t="s">
        <v>284</v>
      </c>
      <c r="G546" s="23" t="s">
        <v>285</v>
      </c>
      <c r="H546" s="22">
        <v>209585.08</v>
      </c>
      <c r="I546" s="22">
        <v>209585.08</v>
      </c>
      <c r="J546" s="22">
        <v>52396.27</v>
      </c>
      <c r="K546" s="22"/>
      <c r="L546" s="22">
        <v>157188.81</v>
      </c>
      <c r="M546" s="22"/>
      <c r="N546" s="22"/>
      <c r="O546" s="22"/>
      <c r="P546" s="22"/>
      <c r="Q546" s="22"/>
      <c r="R546" s="22"/>
      <c r="S546" s="22"/>
      <c r="T546" s="22"/>
      <c r="U546" s="22"/>
      <c r="V546" s="22"/>
      <c r="W546" s="22"/>
    </row>
    <row r="547" ht="31.4" customHeight="1" spans="1:23">
      <c r="A547" s="115" t="s">
        <v>71</v>
      </c>
      <c r="B547" s="109" t="s">
        <v>545</v>
      </c>
      <c r="C547" s="23" t="s">
        <v>281</v>
      </c>
      <c r="D547" s="23" t="s">
        <v>153</v>
      </c>
      <c r="E547" s="23" t="s">
        <v>154</v>
      </c>
      <c r="F547" s="23" t="s">
        <v>286</v>
      </c>
      <c r="G547" s="23" t="s">
        <v>287</v>
      </c>
      <c r="H547" s="22">
        <v>2880662.83</v>
      </c>
      <c r="I547" s="22">
        <v>2880662.83</v>
      </c>
      <c r="J547" s="22">
        <v>720165.71</v>
      </c>
      <c r="K547" s="22"/>
      <c r="L547" s="22">
        <v>2160497.12</v>
      </c>
      <c r="M547" s="22"/>
      <c r="N547" s="22"/>
      <c r="O547" s="22"/>
      <c r="P547" s="22"/>
      <c r="Q547" s="22"/>
      <c r="R547" s="22"/>
      <c r="S547" s="22"/>
      <c r="T547" s="22"/>
      <c r="U547" s="22"/>
      <c r="V547" s="22"/>
      <c r="W547" s="22"/>
    </row>
    <row r="548" ht="31.4" customHeight="1" spans="1:23">
      <c r="A548" s="115" t="s">
        <v>71</v>
      </c>
      <c r="B548" s="109" t="s">
        <v>545</v>
      </c>
      <c r="C548" s="23" t="s">
        <v>281</v>
      </c>
      <c r="D548" s="23" t="s">
        <v>155</v>
      </c>
      <c r="E548" s="23" t="s">
        <v>156</v>
      </c>
      <c r="F548" s="23" t="s">
        <v>290</v>
      </c>
      <c r="G548" s="23" t="s">
        <v>291</v>
      </c>
      <c r="H548" s="22">
        <v>1724894.69</v>
      </c>
      <c r="I548" s="22">
        <v>1724894.69</v>
      </c>
      <c r="J548" s="22">
        <v>431223.67</v>
      </c>
      <c r="K548" s="22"/>
      <c r="L548" s="22">
        <v>1293671.02</v>
      </c>
      <c r="M548" s="22"/>
      <c r="N548" s="22"/>
      <c r="O548" s="22"/>
      <c r="P548" s="22"/>
      <c r="Q548" s="22"/>
      <c r="R548" s="22"/>
      <c r="S548" s="22"/>
      <c r="T548" s="22"/>
      <c r="U548" s="22"/>
      <c r="V548" s="22"/>
      <c r="W548" s="22"/>
    </row>
    <row r="549" ht="31.4" customHeight="1" spans="1:23">
      <c r="A549" s="115" t="s">
        <v>71</v>
      </c>
      <c r="B549" s="109" t="s">
        <v>545</v>
      </c>
      <c r="C549" s="23" t="s">
        <v>281</v>
      </c>
      <c r="D549" s="23" t="s">
        <v>157</v>
      </c>
      <c r="E549" s="23" t="s">
        <v>158</v>
      </c>
      <c r="F549" s="23" t="s">
        <v>284</v>
      </c>
      <c r="G549" s="23" t="s">
        <v>285</v>
      </c>
      <c r="H549" s="22">
        <v>144300</v>
      </c>
      <c r="I549" s="22">
        <v>144300</v>
      </c>
      <c r="J549" s="22">
        <v>144300</v>
      </c>
      <c r="K549" s="22"/>
      <c r="L549" s="22"/>
      <c r="M549" s="22"/>
      <c r="N549" s="22"/>
      <c r="O549" s="22"/>
      <c r="P549" s="22"/>
      <c r="Q549" s="22"/>
      <c r="R549" s="22"/>
      <c r="S549" s="22"/>
      <c r="T549" s="22"/>
      <c r="U549" s="22"/>
      <c r="V549" s="22"/>
      <c r="W549" s="22"/>
    </row>
    <row r="550" ht="31.4" customHeight="1" spans="1:23">
      <c r="A550" s="115" t="s">
        <v>71</v>
      </c>
      <c r="B550" s="109" t="s">
        <v>546</v>
      </c>
      <c r="C550" s="23" t="s">
        <v>218</v>
      </c>
      <c r="D550" s="23" t="s">
        <v>217</v>
      </c>
      <c r="E550" s="23" t="s">
        <v>218</v>
      </c>
      <c r="F550" s="23" t="s">
        <v>293</v>
      </c>
      <c r="G550" s="23" t="s">
        <v>218</v>
      </c>
      <c r="H550" s="22">
        <v>3052155.78</v>
      </c>
      <c r="I550" s="22">
        <v>3052155.78</v>
      </c>
      <c r="J550" s="22">
        <v>763038.95</v>
      </c>
      <c r="K550" s="22"/>
      <c r="L550" s="22">
        <v>2289116.83</v>
      </c>
      <c r="M550" s="22"/>
      <c r="N550" s="22"/>
      <c r="O550" s="22"/>
      <c r="P550" s="22"/>
      <c r="Q550" s="22"/>
      <c r="R550" s="22"/>
      <c r="S550" s="22"/>
      <c r="T550" s="22"/>
      <c r="U550" s="22"/>
      <c r="V550" s="22"/>
      <c r="W550" s="22"/>
    </row>
    <row r="551" ht="31.4" customHeight="1" spans="1:23">
      <c r="A551" s="115" t="s">
        <v>71</v>
      </c>
      <c r="B551" s="109" t="s">
        <v>547</v>
      </c>
      <c r="C551" s="23" t="s">
        <v>443</v>
      </c>
      <c r="D551" s="23" t="s">
        <v>111</v>
      </c>
      <c r="E551" s="23" t="s">
        <v>112</v>
      </c>
      <c r="F551" s="23" t="s">
        <v>500</v>
      </c>
      <c r="G551" s="23" t="s">
        <v>501</v>
      </c>
      <c r="H551" s="22">
        <v>50000</v>
      </c>
      <c r="I551" s="22"/>
      <c r="J551" s="22"/>
      <c r="K551" s="22"/>
      <c r="L551" s="22"/>
      <c r="M551" s="22"/>
      <c r="N551" s="22"/>
      <c r="O551" s="22"/>
      <c r="P551" s="22"/>
      <c r="Q551" s="22"/>
      <c r="R551" s="22">
        <v>50000</v>
      </c>
      <c r="S551" s="22">
        <v>50000</v>
      </c>
      <c r="T551" s="22"/>
      <c r="U551" s="22"/>
      <c r="V551" s="22"/>
      <c r="W551" s="22"/>
    </row>
    <row r="552" ht="31.4" customHeight="1" spans="1:23">
      <c r="A552" s="115" t="s">
        <v>71</v>
      </c>
      <c r="B552" s="109" t="s">
        <v>547</v>
      </c>
      <c r="C552" s="23" t="s">
        <v>443</v>
      </c>
      <c r="D552" s="23" t="s">
        <v>111</v>
      </c>
      <c r="E552" s="23" t="s">
        <v>112</v>
      </c>
      <c r="F552" s="23" t="s">
        <v>444</v>
      </c>
      <c r="G552" s="23" t="s">
        <v>445</v>
      </c>
      <c r="H552" s="22">
        <v>20000</v>
      </c>
      <c r="I552" s="22"/>
      <c r="J552" s="22"/>
      <c r="K552" s="22"/>
      <c r="L552" s="22"/>
      <c r="M552" s="22"/>
      <c r="N552" s="22"/>
      <c r="O552" s="22"/>
      <c r="P552" s="22"/>
      <c r="Q552" s="22"/>
      <c r="R552" s="22">
        <v>20000</v>
      </c>
      <c r="S552" s="22">
        <v>20000</v>
      </c>
      <c r="T552" s="22"/>
      <c r="U552" s="22"/>
      <c r="V552" s="22"/>
      <c r="W552" s="22"/>
    </row>
    <row r="553" ht="31.4" customHeight="1" spans="1:23">
      <c r="A553" s="115" t="s">
        <v>71</v>
      </c>
      <c r="B553" s="109" t="s">
        <v>548</v>
      </c>
      <c r="C553" s="23" t="s">
        <v>549</v>
      </c>
      <c r="D553" s="23" t="s">
        <v>111</v>
      </c>
      <c r="E553" s="23" t="s">
        <v>112</v>
      </c>
      <c r="F553" s="23" t="s">
        <v>550</v>
      </c>
      <c r="G553" s="23" t="s">
        <v>549</v>
      </c>
      <c r="H553" s="22">
        <v>280000</v>
      </c>
      <c r="I553" s="22"/>
      <c r="J553" s="22"/>
      <c r="K553" s="22"/>
      <c r="L553" s="22"/>
      <c r="M553" s="22"/>
      <c r="N553" s="22"/>
      <c r="O553" s="22"/>
      <c r="P553" s="22"/>
      <c r="Q553" s="22"/>
      <c r="R553" s="22">
        <v>280000</v>
      </c>
      <c r="S553" s="22">
        <v>280000</v>
      </c>
      <c r="T553" s="22"/>
      <c r="U553" s="22"/>
      <c r="V553" s="22"/>
      <c r="W553" s="22"/>
    </row>
    <row r="554" ht="31.4" customHeight="1" spans="1:23">
      <c r="A554" s="115" t="s">
        <v>71</v>
      </c>
      <c r="B554" s="109" t="s">
        <v>551</v>
      </c>
      <c r="C554" s="23" t="s">
        <v>295</v>
      </c>
      <c r="D554" s="23" t="s">
        <v>111</v>
      </c>
      <c r="E554" s="23" t="s">
        <v>112</v>
      </c>
      <c r="F554" s="23" t="s">
        <v>296</v>
      </c>
      <c r="G554" s="23" t="s">
        <v>297</v>
      </c>
      <c r="H554" s="22">
        <v>213225.15</v>
      </c>
      <c r="I554" s="22">
        <v>113225.15</v>
      </c>
      <c r="J554" s="22"/>
      <c r="K554" s="22"/>
      <c r="L554" s="22">
        <v>113225.15</v>
      </c>
      <c r="M554" s="22"/>
      <c r="N554" s="22"/>
      <c r="O554" s="22"/>
      <c r="P554" s="22"/>
      <c r="Q554" s="22"/>
      <c r="R554" s="22">
        <v>100000</v>
      </c>
      <c r="S554" s="22">
        <v>100000</v>
      </c>
      <c r="T554" s="22"/>
      <c r="U554" s="22"/>
      <c r="V554" s="22"/>
      <c r="W554" s="22"/>
    </row>
    <row r="555" ht="31.4" customHeight="1" spans="1:23">
      <c r="A555" s="115" t="s">
        <v>71</v>
      </c>
      <c r="B555" s="109" t="s">
        <v>552</v>
      </c>
      <c r="C555" s="23" t="s">
        <v>248</v>
      </c>
      <c r="D555" s="23" t="s">
        <v>111</v>
      </c>
      <c r="E555" s="23" t="s">
        <v>112</v>
      </c>
      <c r="F555" s="23" t="s">
        <v>299</v>
      </c>
      <c r="G555" s="23" t="s">
        <v>248</v>
      </c>
      <c r="H555" s="22">
        <v>45000</v>
      </c>
      <c r="I555" s="22">
        <v>15000</v>
      </c>
      <c r="J555" s="22">
        <v>3750</v>
      </c>
      <c r="K555" s="22"/>
      <c r="L555" s="22">
        <v>11250</v>
      </c>
      <c r="M555" s="22"/>
      <c r="N555" s="22"/>
      <c r="O555" s="22"/>
      <c r="P555" s="22"/>
      <c r="Q555" s="22"/>
      <c r="R555" s="22">
        <v>30000</v>
      </c>
      <c r="S555" s="22">
        <v>30000</v>
      </c>
      <c r="T555" s="22"/>
      <c r="U555" s="22"/>
      <c r="V555" s="22"/>
      <c r="W555" s="22"/>
    </row>
    <row r="556" ht="31.4" customHeight="1" spans="1:23">
      <c r="A556" s="115" t="s">
        <v>71</v>
      </c>
      <c r="B556" s="109" t="s">
        <v>553</v>
      </c>
      <c r="C556" s="23" t="s">
        <v>301</v>
      </c>
      <c r="D556" s="23" t="s">
        <v>111</v>
      </c>
      <c r="E556" s="23" t="s">
        <v>112</v>
      </c>
      <c r="F556" s="23" t="s">
        <v>302</v>
      </c>
      <c r="G556" s="23" t="s">
        <v>301</v>
      </c>
      <c r="H556" s="22">
        <v>611270.56</v>
      </c>
      <c r="I556" s="22">
        <v>611270.56</v>
      </c>
      <c r="J556" s="22">
        <v>152817.64</v>
      </c>
      <c r="K556" s="22"/>
      <c r="L556" s="22">
        <v>458452.92</v>
      </c>
      <c r="M556" s="22"/>
      <c r="N556" s="22"/>
      <c r="O556" s="22"/>
      <c r="P556" s="22"/>
      <c r="Q556" s="22"/>
      <c r="R556" s="22"/>
      <c r="S556" s="22"/>
      <c r="T556" s="22"/>
      <c r="U556" s="22"/>
      <c r="V556" s="22"/>
      <c r="W556" s="22"/>
    </row>
    <row r="557" ht="31.4" customHeight="1" spans="1:23">
      <c r="A557" s="115" t="s">
        <v>71</v>
      </c>
      <c r="B557" s="109" t="s">
        <v>554</v>
      </c>
      <c r="C557" s="23" t="s">
        <v>304</v>
      </c>
      <c r="D557" s="23" t="s">
        <v>111</v>
      </c>
      <c r="E557" s="23" t="s">
        <v>112</v>
      </c>
      <c r="F557" s="23" t="s">
        <v>307</v>
      </c>
      <c r="G557" s="23" t="s">
        <v>308</v>
      </c>
      <c r="H557" s="22">
        <v>120000</v>
      </c>
      <c r="I557" s="22">
        <v>50000</v>
      </c>
      <c r="J557" s="22">
        <v>12500</v>
      </c>
      <c r="K557" s="22"/>
      <c r="L557" s="22">
        <v>37500</v>
      </c>
      <c r="M557" s="22"/>
      <c r="N557" s="22"/>
      <c r="O557" s="22"/>
      <c r="P557" s="22"/>
      <c r="Q557" s="22"/>
      <c r="R557" s="22">
        <v>70000</v>
      </c>
      <c r="S557" s="22">
        <v>70000</v>
      </c>
      <c r="T557" s="22"/>
      <c r="U557" s="22"/>
      <c r="V557" s="22"/>
      <c r="W557" s="22"/>
    </row>
    <row r="558" ht="31.4" customHeight="1" spans="1:23">
      <c r="A558" s="115" t="s">
        <v>71</v>
      </c>
      <c r="B558" s="109" t="s">
        <v>554</v>
      </c>
      <c r="C558" s="23" t="s">
        <v>304</v>
      </c>
      <c r="D558" s="23" t="s">
        <v>111</v>
      </c>
      <c r="E558" s="23" t="s">
        <v>112</v>
      </c>
      <c r="F558" s="23" t="s">
        <v>425</v>
      </c>
      <c r="G558" s="23" t="s">
        <v>426</v>
      </c>
      <c r="H558" s="22">
        <v>50000</v>
      </c>
      <c r="I558" s="22"/>
      <c r="J558" s="22"/>
      <c r="K558" s="22"/>
      <c r="L558" s="22"/>
      <c r="M558" s="22"/>
      <c r="N558" s="22"/>
      <c r="O558" s="22"/>
      <c r="P558" s="22"/>
      <c r="Q558" s="22"/>
      <c r="R558" s="22">
        <v>50000</v>
      </c>
      <c r="S558" s="22">
        <v>50000</v>
      </c>
      <c r="T558" s="22"/>
      <c r="U558" s="22"/>
      <c r="V558" s="22"/>
      <c r="W558" s="22"/>
    </row>
    <row r="559" ht="31.4" customHeight="1" spans="1:23">
      <c r="A559" s="115" t="s">
        <v>71</v>
      </c>
      <c r="B559" s="109" t="s">
        <v>554</v>
      </c>
      <c r="C559" s="23" t="s">
        <v>304</v>
      </c>
      <c r="D559" s="23" t="s">
        <v>111</v>
      </c>
      <c r="E559" s="23" t="s">
        <v>112</v>
      </c>
      <c r="F559" s="23" t="s">
        <v>450</v>
      </c>
      <c r="G559" s="23" t="s">
        <v>451</v>
      </c>
      <c r="H559" s="22">
        <v>10000</v>
      </c>
      <c r="I559" s="22">
        <v>10000</v>
      </c>
      <c r="J559" s="22">
        <v>2500</v>
      </c>
      <c r="K559" s="22"/>
      <c r="L559" s="22">
        <v>7500</v>
      </c>
      <c r="M559" s="22"/>
      <c r="N559" s="22"/>
      <c r="O559" s="22"/>
      <c r="P559" s="22"/>
      <c r="Q559" s="22"/>
      <c r="R559" s="22"/>
      <c r="S559" s="22"/>
      <c r="T559" s="22"/>
      <c r="U559" s="22"/>
      <c r="V559" s="22"/>
      <c r="W559" s="22"/>
    </row>
    <row r="560" ht="31.4" customHeight="1" spans="1:23">
      <c r="A560" s="115" t="s">
        <v>71</v>
      </c>
      <c r="B560" s="109" t="s">
        <v>554</v>
      </c>
      <c r="C560" s="23" t="s">
        <v>304</v>
      </c>
      <c r="D560" s="23" t="s">
        <v>111</v>
      </c>
      <c r="E560" s="23" t="s">
        <v>112</v>
      </c>
      <c r="F560" s="23" t="s">
        <v>309</v>
      </c>
      <c r="G560" s="23" t="s">
        <v>310</v>
      </c>
      <c r="H560" s="22">
        <v>200000</v>
      </c>
      <c r="I560" s="22"/>
      <c r="J560" s="22"/>
      <c r="K560" s="22"/>
      <c r="L560" s="22"/>
      <c r="M560" s="22"/>
      <c r="N560" s="22"/>
      <c r="O560" s="22"/>
      <c r="P560" s="22"/>
      <c r="Q560" s="22"/>
      <c r="R560" s="22">
        <v>200000</v>
      </c>
      <c r="S560" s="22">
        <v>200000</v>
      </c>
      <c r="T560" s="22"/>
      <c r="U560" s="22"/>
      <c r="V560" s="22"/>
      <c r="W560" s="22"/>
    </row>
    <row r="561" ht="31.4" customHeight="1" spans="1:23">
      <c r="A561" s="115" t="s">
        <v>71</v>
      </c>
      <c r="B561" s="109" t="s">
        <v>554</v>
      </c>
      <c r="C561" s="23" t="s">
        <v>304</v>
      </c>
      <c r="D561" s="23" t="s">
        <v>111</v>
      </c>
      <c r="E561" s="23" t="s">
        <v>112</v>
      </c>
      <c r="F561" s="23" t="s">
        <v>311</v>
      </c>
      <c r="G561" s="23" t="s">
        <v>312</v>
      </c>
      <c r="H561" s="22">
        <v>500000</v>
      </c>
      <c r="I561" s="22"/>
      <c r="J561" s="22"/>
      <c r="K561" s="22"/>
      <c r="L561" s="22"/>
      <c r="M561" s="22"/>
      <c r="N561" s="22"/>
      <c r="O561" s="22"/>
      <c r="P561" s="22"/>
      <c r="Q561" s="22"/>
      <c r="R561" s="22">
        <v>500000</v>
      </c>
      <c r="S561" s="22">
        <v>500000</v>
      </c>
      <c r="T561" s="22"/>
      <c r="U561" s="22"/>
      <c r="V561" s="22"/>
      <c r="W561" s="22"/>
    </row>
    <row r="562" ht="31.4" customHeight="1" spans="1:23">
      <c r="A562" s="115" t="s">
        <v>71</v>
      </c>
      <c r="B562" s="109" t="s">
        <v>554</v>
      </c>
      <c r="C562" s="23" t="s">
        <v>304</v>
      </c>
      <c r="D562" s="23" t="s">
        <v>111</v>
      </c>
      <c r="E562" s="23" t="s">
        <v>112</v>
      </c>
      <c r="F562" s="23" t="s">
        <v>313</v>
      </c>
      <c r="G562" s="23" t="s">
        <v>314</v>
      </c>
      <c r="H562" s="22">
        <v>60000</v>
      </c>
      <c r="I562" s="22">
        <v>50000</v>
      </c>
      <c r="J562" s="22">
        <v>12500</v>
      </c>
      <c r="K562" s="22"/>
      <c r="L562" s="22">
        <v>37500</v>
      </c>
      <c r="M562" s="22"/>
      <c r="N562" s="22"/>
      <c r="O562" s="22"/>
      <c r="P562" s="22"/>
      <c r="Q562" s="22"/>
      <c r="R562" s="22">
        <v>10000</v>
      </c>
      <c r="S562" s="22">
        <v>10000</v>
      </c>
      <c r="T562" s="22"/>
      <c r="U562" s="22"/>
      <c r="V562" s="22"/>
      <c r="W562" s="22"/>
    </row>
    <row r="563" ht="31.4" customHeight="1" spans="1:23">
      <c r="A563" s="115" t="s">
        <v>71</v>
      </c>
      <c r="B563" s="109" t="s">
        <v>554</v>
      </c>
      <c r="C563" s="23" t="s">
        <v>304</v>
      </c>
      <c r="D563" s="23" t="s">
        <v>111</v>
      </c>
      <c r="E563" s="23" t="s">
        <v>112</v>
      </c>
      <c r="F563" s="23" t="s">
        <v>452</v>
      </c>
      <c r="G563" s="23" t="s">
        <v>453</v>
      </c>
      <c r="H563" s="22">
        <v>1000000</v>
      </c>
      <c r="I563" s="22">
        <v>1000000</v>
      </c>
      <c r="J563" s="22"/>
      <c r="K563" s="22"/>
      <c r="L563" s="22">
        <v>1000000</v>
      </c>
      <c r="M563" s="22"/>
      <c r="N563" s="22"/>
      <c r="O563" s="22"/>
      <c r="P563" s="22"/>
      <c r="Q563" s="22"/>
      <c r="R563" s="22"/>
      <c r="S563" s="22"/>
      <c r="T563" s="22"/>
      <c r="U563" s="22"/>
      <c r="V563" s="22"/>
      <c r="W563" s="22"/>
    </row>
    <row r="564" ht="31.4" customHeight="1" spans="1:23">
      <c r="A564" s="115" t="s">
        <v>71</v>
      </c>
      <c r="B564" s="109" t="s">
        <v>554</v>
      </c>
      <c r="C564" s="23" t="s">
        <v>304</v>
      </c>
      <c r="D564" s="23" t="s">
        <v>111</v>
      </c>
      <c r="E564" s="23" t="s">
        <v>112</v>
      </c>
      <c r="F564" s="23" t="s">
        <v>394</v>
      </c>
      <c r="G564" s="23" t="s">
        <v>395</v>
      </c>
      <c r="H564" s="22">
        <v>137583.22</v>
      </c>
      <c r="I564" s="22">
        <v>37583.22</v>
      </c>
      <c r="J564" s="22">
        <v>9395.81</v>
      </c>
      <c r="K564" s="22"/>
      <c r="L564" s="22">
        <v>28187.41</v>
      </c>
      <c r="M564" s="22"/>
      <c r="N564" s="22"/>
      <c r="O564" s="22"/>
      <c r="P564" s="22"/>
      <c r="Q564" s="22"/>
      <c r="R564" s="22">
        <v>100000</v>
      </c>
      <c r="S564" s="22">
        <v>100000</v>
      </c>
      <c r="T564" s="22"/>
      <c r="U564" s="22"/>
      <c r="V564" s="22"/>
      <c r="W564" s="22"/>
    </row>
    <row r="565" ht="31.4" customHeight="1" spans="1:23">
      <c r="A565" s="115" t="s">
        <v>71</v>
      </c>
      <c r="B565" s="109" t="s">
        <v>554</v>
      </c>
      <c r="C565" s="23" t="s">
        <v>304</v>
      </c>
      <c r="D565" s="23" t="s">
        <v>111</v>
      </c>
      <c r="E565" s="23" t="s">
        <v>112</v>
      </c>
      <c r="F565" s="23" t="s">
        <v>315</v>
      </c>
      <c r="G565" s="23" t="s">
        <v>316</v>
      </c>
      <c r="H565" s="22">
        <v>100000</v>
      </c>
      <c r="I565" s="22"/>
      <c r="J565" s="22"/>
      <c r="K565" s="22"/>
      <c r="L565" s="22"/>
      <c r="M565" s="22"/>
      <c r="N565" s="22"/>
      <c r="O565" s="22"/>
      <c r="P565" s="22"/>
      <c r="Q565" s="22"/>
      <c r="R565" s="22">
        <v>100000</v>
      </c>
      <c r="S565" s="22">
        <v>100000</v>
      </c>
      <c r="T565" s="22"/>
      <c r="U565" s="22"/>
      <c r="V565" s="22"/>
      <c r="W565" s="22"/>
    </row>
    <row r="566" ht="31.4" customHeight="1" spans="1:23">
      <c r="A566" s="115" t="s">
        <v>71</v>
      </c>
      <c r="B566" s="109" t="s">
        <v>554</v>
      </c>
      <c r="C566" s="23" t="s">
        <v>304</v>
      </c>
      <c r="D566" s="23" t="s">
        <v>111</v>
      </c>
      <c r="E566" s="23" t="s">
        <v>112</v>
      </c>
      <c r="F566" s="23" t="s">
        <v>317</v>
      </c>
      <c r="G566" s="23" t="s">
        <v>318</v>
      </c>
      <c r="H566" s="22">
        <v>50000</v>
      </c>
      <c r="I566" s="22"/>
      <c r="J566" s="22"/>
      <c r="K566" s="22"/>
      <c r="L566" s="22"/>
      <c r="M566" s="22"/>
      <c r="N566" s="22"/>
      <c r="O566" s="22"/>
      <c r="P566" s="22"/>
      <c r="Q566" s="22"/>
      <c r="R566" s="22">
        <v>50000</v>
      </c>
      <c r="S566" s="22">
        <v>50000</v>
      </c>
      <c r="T566" s="22"/>
      <c r="U566" s="22"/>
      <c r="V566" s="22"/>
      <c r="W566" s="22"/>
    </row>
    <row r="567" ht="31.4" customHeight="1" spans="1:23">
      <c r="A567" s="115" t="s">
        <v>71</v>
      </c>
      <c r="B567" s="109" t="s">
        <v>554</v>
      </c>
      <c r="C567" s="23" t="s">
        <v>304</v>
      </c>
      <c r="D567" s="23" t="s">
        <v>111</v>
      </c>
      <c r="E567" s="23" t="s">
        <v>112</v>
      </c>
      <c r="F567" s="23" t="s">
        <v>319</v>
      </c>
      <c r="G567" s="23" t="s">
        <v>320</v>
      </c>
      <c r="H567" s="22">
        <v>50000</v>
      </c>
      <c r="I567" s="22"/>
      <c r="J567" s="22"/>
      <c r="K567" s="22"/>
      <c r="L567" s="22"/>
      <c r="M567" s="22"/>
      <c r="N567" s="22"/>
      <c r="O567" s="22"/>
      <c r="P567" s="22"/>
      <c r="Q567" s="22"/>
      <c r="R567" s="22">
        <v>50000</v>
      </c>
      <c r="S567" s="22">
        <v>50000</v>
      </c>
      <c r="T567" s="22"/>
      <c r="U567" s="22"/>
      <c r="V567" s="22"/>
      <c r="W567" s="22"/>
    </row>
    <row r="568" ht="31.4" customHeight="1" spans="1:23">
      <c r="A568" s="115" t="s">
        <v>71</v>
      </c>
      <c r="B568" s="109" t="s">
        <v>554</v>
      </c>
      <c r="C568" s="23" t="s">
        <v>304</v>
      </c>
      <c r="D568" s="23" t="s">
        <v>111</v>
      </c>
      <c r="E568" s="23" t="s">
        <v>112</v>
      </c>
      <c r="F568" s="23" t="s">
        <v>466</v>
      </c>
      <c r="G568" s="23" t="s">
        <v>467</v>
      </c>
      <c r="H568" s="22">
        <v>250000</v>
      </c>
      <c r="I568" s="22"/>
      <c r="J568" s="22"/>
      <c r="K568" s="22"/>
      <c r="L568" s="22"/>
      <c r="M568" s="22"/>
      <c r="N568" s="22"/>
      <c r="O568" s="22"/>
      <c r="P568" s="22"/>
      <c r="Q568" s="22"/>
      <c r="R568" s="22">
        <v>250000</v>
      </c>
      <c r="S568" s="22">
        <v>250000</v>
      </c>
      <c r="T568" s="22"/>
      <c r="U568" s="22"/>
      <c r="V568" s="22"/>
      <c r="W568" s="22"/>
    </row>
    <row r="569" ht="31.4" customHeight="1" spans="1:23">
      <c r="A569" s="115" t="s">
        <v>71</v>
      </c>
      <c r="B569" s="109" t="s">
        <v>554</v>
      </c>
      <c r="C569" s="23" t="s">
        <v>304</v>
      </c>
      <c r="D569" s="23" t="s">
        <v>111</v>
      </c>
      <c r="E569" s="23" t="s">
        <v>112</v>
      </c>
      <c r="F569" s="23" t="s">
        <v>468</v>
      </c>
      <c r="G569" s="23" t="s">
        <v>469</v>
      </c>
      <c r="H569" s="22">
        <v>950000</v>
      </c>
      <c r="I569" s="22">
        <v>250000</v>
      </c>
      <c r="J569" s="22">
        <v>62500</v>
      </c>
      <c r="K569" s="22"/>
      <c r="L569" s="22">
        <v>187500</v>
      </c>
      <c r="M569" s="22"/>
      <c r="N569" s="22"/>
      <c r="O569" s="22"/>
      <c r="P569" s="22"/>
      <c r="Q569" s="22"/>
      <c r="R569" s="22">
        <v>700000</v>
      </c>
      <c r="S569" s="22">
        <v>700000</v>
      </c>
      <c r="T569" s="22"/>
      <c r="U569" s="22"/>
      <c r="V569" s="22"/>
      <c r="W569" s="22"/>
    </row>
    <row r="570" ht="31.4" customHeight="1" spans="1:23">
      <c r="A570" s="115" t="s">
        <v>71</v>
      </c>
      <c r="B570" s="109" t="s">
        <v>554</v>
      </c>
      <c r="C570" s="23" t="s">
        <v>304</v>
      </c>
      <c r="D570" s="23" t="s">
        <v>111</v>
      </c>
      <c r="E570" s="23" t="s">
        <v>112</v>
      </c>
      <c r="F570" s="23" t="s">
        <v>321</v>
      </c>
      <c r="G570" s="23" t="s">
        <v>322</v>
      </c>
      <c r="H570" s="22">
        <v>611270.56</v>
      </c>
      <c r="I570" s="22">
        <v>611270.56</v>
      </c>
      <c r="J570" s="22">
        <v>152817.64</v>
      </c>
      <c r="K570" s="22"/>
      <c r="L570" s="22">
        <v>458452.92</v>
      </c>
      <c r="M570" s="22"/>
      <c r="N570" s="22"/>
      <c r="O570" s="22"/>
      <c r="P570" s="22"/>
      <c r="Q570" s="22"/>
      <c r="R570" s="22"/>
      <c r="S570" s="22"/>
      <c r="T570" s="22"/>
      <c r="U570" s="22"/>
      <c r="V570" s="22"/>
      <c r="W570" s="22"/>
    </row>
    <row r="571" ht="31.4" customHeight="1" spans="1:23">
      <c r="A571" s="115" t="s">
        <v>71</v>
      </c>
      <c r="B571" s="109" t="s">
        <v>554</v>
      </c>
      <c r="C571" s="23" t="s">
        <v>304</v>
      </c>
      <c r="D571" s="23" t="s">
        <v>111</v>
      </c>
      <c r="E571" s="23" t="s">
        <v>112</v>
      </c>
      <c r="F571" s="23" t="s">
        <v>323</v>
      </c>
      <c r="G571" s="23" t="s">
        <v>324</v>
      </c>
      <c r="H571" s="22">
        <v>320000</v>
      </c>
      <c r="I571" s="22"/>
      <c r="J571" s="22"/>
      <c r="K571" s="22"/>
      <c r="L571" s="22"/>
      <c r="M571" s="22"/>
      <c r="N571" s="22"/>
      <c r="O571" s="22"/>
      <c r="P571" s="22"/>
      <c r="Q571" s="22"/>
      <c r="R571" s="22">
        <v>320000</v>
      </c>
      <c r="S571" s="22">
        <v>320000</v>
      </c>
      <c r="T571" s="22"/>
      <c r="U571" s="22"/>
      <c r="V571" s="22"/>
      <c r="W571" s="22"/>
    </row>
    <row r="572" ht="31.4" customHeight="1" spans="1:23">
      <c r="A572" s="115" t="s">
        <v>71</v>
      </c>
      <c r="B572" s="109" t="s">
        <v>554</v>
      </c>
      <c r="C572" s="23" t="s">
        <v>304</v>
      </c>
      <c r="D572" s="23" t="s">
        <v>111</v>
      </c>
      <c r="E572" s="23" t="s">
        <v>112</v>
      </c>
      <c r="F572" s="23" t="s">
        <v>305</v>
      </c>
      <c r="G572" s="23" t="s">
        <v>306</v>
      </c>
      <c r="H572" s="22">
        <v>41500</v>
      </c>
      <c r="I572" s="22">
        <v>41500</v>
      </c>
      <c r="J572" s="22">
        <v>10375</v>
      </c>
      <c r="K572" s="22"/>
      <c r="L572" s="22">
        <v>31125</v>
      </c>
      <c r="M572" s="22"/>
      <c r="N572" s="22"/>
      <c r="O572" s="22"/>
      <c r="P572" s="22"/>
      <c r="Q572" s="22"/>
      <c r="R572" s="22"/>
      <c r="S572" s="22"/>
      <c r="T572" s="22"/>
      <c r="U572" s="22"/>
      <c r="V572" s="22"/>
      <c r="W572" s="22"/>
    </row>
    <row r="573" ht="31.4" customHeight="1" spans="1:23">
      <c r="A573" s="115" t="s">
        <v>71</v>
      </c>
      <c r="B573" s="109" t="s">
        <v>554</v>
      </c>
      <c r="C573" s="23" t="s">
        <v>304</v>
      </c>
      <c r="D573" s="23" t="s">
        <v>136</v>
      </c>
      <c r="E573" s="23" t="s">
        <v>137</v>
      </c>
      <c r="F573" s="23" t="s">
        <v>305</v>
      </c>
      <c r="G573" s="23" t="s">
        <v>306</v>
      </c>
      <c r="H573" s="22">
        <v>83160</v>
      </c>
      <c r="I573" s="22">
        <v>83160</v>
      </c>
      <c r="J573" s="22">
        <v>20790</v>
      </c>
      <c r="K573" s="22"/>
      <c r="L573" s="22">
        <v>62370</v>
      </c>
      <c r="M573" s="22"/>
      <c r="N573" s="22"/>
      <c r="O573" s="22"/>
      <c r="P573" s="22"/>
      <c r="Q573" s="22"/>
      <c r="R573" s="22"/>
      <c r="S573" s="22"/>
      <c r="T573" s="22"/>
      <c r="U573" s="22"/>
      <c r="V573" s="22"/>
      <c r="W573" s="22"/>
    </row>
    <row r="574" ht="31.4" customHeight="1" spans="1:23">
      <c r="A574" s="23" t="s">
        <v>73</v>
      </c>
      <c r="B574" s="23"/>
      <c r="C574" s="23"/>
      <c r="D574" s="23"/>
      <c r="E574" s="23"/>
      <c r="F574" s="23"/>
      <c r="G574" s="23"/>
      <c r="H574" s="22">
        <v>1811078.97</v>
      </c>
      <c r="I574" s="22">
        <v>1608478.97</v>
      </c>
      <c r="J574" s="22">
        <v>405478.63</v>
      </c>
      <c r="K574" s="22"/>
      <c r="L574" s="22">
        <v>1203000.34</v>
      </c>
      <c r="M574" s="22"/>
      <c r="N574" s="22"/>
      <c r="O574" s="22"/>
      <c r="P574" s="22"/>
      <c r="Q574" s="22"/>
      <c r="R574" s="22">
        <v>202600</v>
      </c>
      <c r="S574" s="22">
        <v>202600</v>
      </c>
      <c r="T574" s="22"/>
      <c r="U574" s="22"/>
      <c r="V574" s="22"/>
      <c r="W574" s="22"/>
    </row>
    <row r="575" ht="31.4" customHeight="1" spans="1:23">
      <c r="A575" s="115" t="s">
        <v>73</v>
      </c>
      <c r="B575" s="109" t="s">
        <v>555</v>
      </c>
      <c r="C575" s="23" t="s">
        <v>218</v>
      </c>
      <c r="D575" s="23" t="s">
        <v>217</v>
      </c>
      <c r="E575" s="23" t="s">
        <v>218</v>
      </c>
      <c r="F575" s="23" t="s">
        <v>293</v>
      </c>
      <c r="G575" s="23" t="s">
        <v>218</v>
      </c>
      <c r="H575" s="22">
        <v>108980.12</v>
      </c>
      <c r="I575" s="22">
        <v>108980.12</v>
      </c>
      <c r="J575" s="22">
        <v>27245.03</v>
      </c>
      <c r="K575" s="22"/>
      <c r="L575" s="22">
        <v>81735.09</v>
      </c>
      <c r="M575" s="22"/>
      <c r="N575" s="22"/>
      <c r="O575" s="22"/>
      <c r="P575" s="22"/>
      <c r="Q575" s="22"/>
      <c r="R575" s="22"/>
      <c r="S575" s="22"/>
      <c r="T575" s="22"/>
      <c r="U575" s="22"/>
      <c r="V575" s="22"/>
      <c r="W575" s="22"/>
    </row>
    <row r="576" ht="31.4" customHeight="1" spans="1:23">
      <c r="A576" s="115" t="s">
        <v>73</v>
      </c>
      <c r="B576" s="109" t="s">
        <v>556</v>
      </c>
      <c r="C576" s="23" t="s">
        <v>248</v>
      </c>
      <c r="D576" s="23" t="s">
        <v>111</v>
      </c>
      <c r="E576" s="23" t="s">
        <v>112</v>
      </c>
      <c r="F576" s="23" t="s">
        <v>299</v>
      </c>
      <c r="G576" s="23" t="s">
        <v>248</v>
      </c>
      <c r="H576" s="22">
        <v>10000</v>
      </c>
      <c r="I576" s="22"/>
      <c r="J576" s="22"/>
      <c r="K576" s="22"/>
      <c r="L576" s="22"/>
      <c r="M576" s="22"/>
      <c r="N576" s="22"/>
      <c r="O576" s="22"/>
      <c r="P576" s="22"/>
      <c r="Q576" s="22"/>
      <c r="R576" s="22">
        <v>10000</v>
      </c>
      <c r="S576" s="22">
        <v>10000</v>
      </c>
      <c r="T576" s="22"/>
      <c r="U576" s="22"/>
      <c r="V576" s="22"/>
      <c r="W576" s="22"/>
    </row>
    <row r="577" ht="31.4" customHeight="1" spans="1:23">
      <c r="A577" s="115" t="s">
        <v>73</v>
      </c>
      <c r="B577" s="109" t="s">
        <v>557</v>
      </c>
      <c r="C577" s="23" t="s">
        <v>332</v>
      </c>
      <c r="D577" s="23" t="s">
        <v>111</v>
      </c>
      <c r="E577" s="23" t="s">
        <v>112</v>
      </c>
      <c r="F577" s="23" t="s">
        <v>274</v>
      </c>
      <c r="G577" s="23" t="s">
        <v>275</v>
      </c>
      <c r="H577" s="22">
        <v>405480</v>
      </c>
      <c r="I577" s="22">
        <v>405480</v>
      </c>
      <c r="J577" s="22">
        <v>101370</v>
      </c>
      <c r="K577" s="22"/>
      <c r="L577" s="22">
        <v>304110</v>
      </c>
      <c r="M577" s="22"/>
      <c r="N577" s="22"/>
      <c r="O577" s="22"/>
      <c r="P577" s="22"/>
      <c r="Q577" s="22"/>
      <c r="R577" s="22"/>
      <c r="S577" s="22"/>
      <c r="T577" s="22"/>
      <c r="U577" s="22"/>
      <c r="V577" s="22"/>
      <c r="W577" s="22"/>
    </row>
    <row r="578" ht="31.4" customHeight="1" spans="1:23">
      <c r="A578" s="115" t="s">
        <v>73</v>
      </c>
      <c r="B578" s="109" t="s">
        <v>557</v>
      </c>
      <c r="C578" s="23" t="s">
        <v>332</v>
      </c>
      <c r="D578" s="23" t="s">
        <v>111</v>
      </c>
      <c r="E578" s="23" t="s">
        <v>112</v>
      </c>
      <c r="F578" s="23" t="s">
        <v>276</v>
      </c>
      <c r="G578" s="23" t="s">
        <v>277</v>
      </c>
      <c r="H578" s="22">
        <v>51360</v>
      </c>
      <c r="I578" s="22">
        <v>51360</v>
      </c>
      <c r="J578" s="22">
        <v>12840</v>
      </c>
      <c r="K578" s="22"/>
      <c r="L578" s="22">
        <v>38520</v>
      </c>
      <c r="M578" s="22"/>
      <c r="N578" s="22"/>
      <c r="O578" s="22"/>
      <c r="P578" s="22"/>
      <c r="Q578" s="22"/>
      <c r="R578" s="22"/>
      <c r="S578" s="22"/>
      <c r="T578" s="22"/>
      <c r="U578" s="22"/>
      <c r="V578" s="22"/>
      <c r="W578" s="22"/>
    </row>
    <row r="579" ht="31.4" customHeight="1" spans="1:23">
      <c r="A579" s="115" t="s">
        <v>73</v>
      </c>
      <c r="B579" s="109" t="s">
        <v>557</v>
      </c>
      <c r="C579" s="23" t="s">
        <v>332</v>
      </c>
      <c r="D579" s="23" t="s">
        <v>111</v>
      </c>
      <c r="E579" s="23" t="s">
        <v>112</v>
      </c>
      <c r="F579" s="23" t="s">
        <v>278</v>
      </c>
      <c r="G579" s="23" t="s">
        <v>279</v>
      </c>
      <c r="H579" s="22">
        <v>36790</v>
      </c>
      <c r="I579" s="22">
        <v>33790</v>
      </c>
      <c r="J579" s="22">
        <v>8447.5</v>
      </c>
      <c r="K579" s="22"/>
      <c r="L579" s="22">
        <v>25342.5</v>
      </c>
      <c r="M579" s="22"/>
      <c r="N579" s="22"/>
      <c r="O579" s="22"/>
      <c r="P579" s="22"/>
      <c r="Q579" s="22"/>
      <c r="R579" s="22">
        <v>3000</v>
      </c>
      <c r="S579" s="22">
        <v>3000</v>
      </c>
      <c r="T579" s="22"/>
      <c r="U579" s="22"/>
      <c r="V579" s="22"/>
      <c r="W579" s="22"/>
    </row>
    <row r="580" ht="31.4" customHeight="1" spans="1:23">
      <c r="A580" s="115" t="s">
        <v>73</v>
      </c>
      <c r="B580" s="109" t="s">
        <v>557</v>
      </c>
      <c r="C580" s="23" t="s">
        <v>332</v>
      </c>
      <c r="D580" s="23" t="s">
        <v>111</v>
      </c>
      <c r="E580" s="23" t="s">
        <v>112</v>
      </c>
      <c r="F580" s="23" t="s">
        <v>333</v>
      </c>
      <c r="G580" s="23" t="s">
        <v>334</v>
      </c>
      <c r="H580" s="22">
        <v>703560</v>
      </c>
      <c r="I580" s="22">
        <v>643560</v>
      </c>
      <c r="J580" s="22">
        <v>160890</v>
      </c>
      <c r="K580" s="22"/>
      <c r="L580" s="22">
        <v>482670</v>
      </c>
      <c r="M580" s="22"/>
      <c r="N580" s="22"/>
      <c r="O580" s="22"/>
      <c r="P580" s="22"/>
      <c r="Q580" s="22"/>
      <c r="R580" s="22">
        <v>60000</v>
      </c>
      <c r="S580" s="22">
        <v>60000</v>
      </c>
      <c r="T580" s="22"/>
      <c r="U580" s="22"/>
      <c r="V580" s="22"/>
      <c r="W580" s="22"/>
    </row>
    <row r="581" ht="31.4" customHeight="1" spans="1:23">
      <c r="A581" s="115" t="s">
        <v>73</v>
      </c>
      <c r="B581" s="109" t="s">
        <v>558</v>
      </c>
      <c r="C581" s="23" t="s">
        <v>281</v>
      </c>
      <c r="D581" s="23" t="s">
        <v>138</v>
      </c>
      <c r="E581" s="23" t="s">
        <v>139</v>
      </c>
      <c r="F581" s="23" t="s">
        <v>282</v>
      </c>
      <c r="G581" s="23" t="s">
        <v>283</v>
      </c>
      <c r="H581" s="22">
        <v>152670.4</v>
      </c>
      <c r="I581" s="22">
        <v>152670.4</v>
      </c>
      <c r="J581" s="22">
        <v>38167.6</v>
      </c>
      <c r="K581" s="22"/>
      <c r="L581" s="22">
        <v>114502.8</v>
      </c>
      <c r="M581" s="22"/>
      <c r="N581" s="22"/>
      <c r="O581" s="22"/>
      <c r="P581" s="22"/>
      <c r="Q581" s="22"/>
      <c r="R581" s="22"/>
      <c r="S581" s="22"/>
      <c r="T581" s="22"/>
      <c r="U581" s="22"/>
      <c r="V581" s="22"/>
      <c r="W581" s="22"/>
    </row>
    <row r="582" ht="31.4" customHeight="1" spans="1:23">
      <c r="A582" s="115" t="s">
        <v>73</v>
      </c>
      <c r="B582" s="109" t="s">
        <v>558</v>
      </c>
      <c r="C582" s="23" t="s">
        <v>281</v>
      </c>
      <c r="D582" s="23" t="s">
        <v>146</v>
      </c>
      <c r="E582" s="23" t="s">
        <v>145</v>
      </c>
      <c r="F582" s="23" t="s">
        <v>284</v>
      </c>
      <c r="G582" s="23" t="s">
        <v>285</v>
      </c>
      <c r="H582" s="22">
        <v>7811.18</v>
      </c>
      <c r="I582" s="22">
        <v>7811.18</v>
      </c>
      <c r="J582" s="22">
        <v>1952.8</v>
      </c>
      <c r="K582" s="22"/>
      <c r="L582" s="22">
        <v>5858.38</v>
      </c>
      <c r="M582" s="22"/>
      <c r="N582" s="22"/>
      <c r="O582" s="22"/>
      <c r="P582" s="22"/>
      <c r="Q582" s="22"/>
      <c r="R582" s="22"/>
      <c r="S582" s="22"/>
      <c r="T582" s="22"/>
      <c r="U582" s="22"/>
      <c r="V582" s="22"/>
      <c r="W582" s="22"/>
    </row>
    <row r="583" ht="31.4" customHeight="1" spans="1:23">
      <c r="A583" s="115" t="s">
        <v>73</v>
      </c>
      <c r="B583" s="109" t="s">
        <v>558</v>
      </c>
      <c r="C583" s="23" t="s">
        <v>281</v>
      </c>
      <c r="D583" s="23" t="s">
        <v>153</v>
      </c>
      <c r="E583" s="23" t="s">
        <v>154</v>
      </c>
      <c r="F583" s="23" t="s">
        <v>286</v>
      </c>
      <c r="G583" s="23" t="s">
        <v>287</v>
      </c>
      <c r="H583" s="22">
        <v>66793.3</v>
      </c>
      <c r="I583" s="22">
        <v>66793.3</v>
      </c>
      <c r="J583" s="22">
        <v>16698.33</v>
      </c>
      <c r="K583" s="22"/>
      <c r="L583" s="22">
        <v>50094.97</v>
      </c>
      <c r="M583" s="22"/>
      <c r="N583" s="22"/>
      <c r="O583" s="22"/>
      <c r="P583" s="22"/>
      <c r="Q583" s="22"/>
      <c r="R583" s="22"/>
      <c r="S583" s="22"/>
      <c r="T583" s="22"/>
      <c r="U583" s="22"/>
      <c r="V583" s="22"/>
      <c r="W583" s="22"/>
    </row>
    <row r="584" ht="31.4" customHeight="1" spans="1:23">
      <c r="A584" s="115" t="s">
        <v>73</v>
      </c>
      <c r="B584" s="109" t="s">
        <v>558</v>
      </c>
      <c r="C584" s="23" t="s">
        <v>281</v>
      </c>
      <c r="D584" s="23" t="s">
        <v>155</v>
      </c>
      <c r="E584" s="23" t="s">
        <v>156</v>
      </c>
      <c r="F584" s="23" t="s">
        <v>290</v>
      </c>
      <c r="G584" s="23" t="s">
        <v>291</v>
      </c>
      <c r="H584" s="22">
        <v>22564</v>
      </c>
      <c r="I584" s="22">
        <v>22564</v>
      </c>
      <c r="J584" s="22">
        <v>5641</v>
      </c>
      <c r="K584" s="22"/>
      <c r="L584" s="22">
        <v>16923</v>
      </c>
      <c r="M584" s="22"/>
      <c r="N584" s="22"/>
      <c r="O584" s="22"/>
      <c r="P584" s="22"/>
      <c r="Q584" s="22"/>
      <c r="R584" s="22"/>
      <c r="S584" s="22"/>
      <c r="T584" s="22"/>
      <c r="U584" s="22"/>
      <c r="V584" s="22"/>
      <c r="W584" s="22"/>
    </row>
    <row r="585" ht="31.4" customHeight="1" spans="1:23">
      <c r="A585" s="115" t="s">
        <v>73</v>
      </c>
      <c r="B585" s="109" t="s">
        <v>558</v>
      </c>
      <c r="C585" s="23" t="s">
        <v>281</v>
      </c>
      <c r="D585" s="23" t="s">
        <v>157</v>
      </c>
      <c r="E585" s="23" t="s">
        <v>158</v>
      </c>
      <c r="F585" s="23" t="s">
        <v>284</v>
      </c>
      <c r="G585" s="23" t="s">
        <v>285</v>
      </c>
      <c r="H585" s="22">
        <v>4478.5</v>
      </c>
      <c r="I585" s="22">
        <v>4478.5</v>
      </c>
      <c r="J585" s="22">
        <v>4478.5</v>
      </c>
      <c r="K585" s="22"/>
      <c r="L585" s="22"/>
      <c r="M585" s="22"/>
      <c r="N585" s="22"/>
      <c r="O585" s="22"/>
      <c r="P585" s="22"/>
      <c r="Q585" s="22"/>
      <c r="R585" s="22"/>
      <c r="S585" s="22"/>
      <c r="T585" s="22"/>
      <c r="U585" s="22"/>
      <c r="V585" s="22"/>
      <c r="W585" s="22"/>
    </row>
    <row r="586" ht="31.4" customHeight="1" spans="1:23">
      <c r="A586" s="115" t="s">
        <v>73</v>
      </c>
      <c r="B586" s="109" t="s">
        <v>559</v>
      </c>
      <c r="C586" s="23" t="s">
        <v>304</v>
      </c>
      <c r="D586" s="23" t="s">
        <v>111</v>
      </c>
      <c r="E586" s="23" t="s">
        <v>112</v>
      </c>
      <c r="F586" s="23" t="s">
        <v>307</v>
      </c>
      <c r="G586" s="23" t="s">
        <v>308</v>
      </c>
      <c r="H586" s="22">
        <v>10000</v>
      </c>
      <c r="I586" s="22">
        <v>6000</v>
      </c>
      <c r="J586" s="22">
        <v>1500</v>
      </c>
      <c r="K586" s="22"/>
      <c r="L586" s="22">
        <v>4500</v>
      </c>
      <c r="M586" s="22"/>
      <c r="N586" s="22"/>
      <c r="O586" s="22"/>
      <c r="P586" s="22"/>
      <c r="Q586" s="22"/>
      <c r="R586" s="22">
        <v>4000</v>
      </c>
      <c r="S586" s="22">
        <v>4000</v>
      </c>
      <c r="T586" s="22"/>
      <c r="U586" s="22"/>
      <c r="V586" s="22"/>
      <c r="W586" s="22"/>
    </row>
    <row r="587" ht="31.4" customHeight="1" spans="1:23">
      <c r="A587" s="115" t="s">
        <v>73</v>
      </c>
      <c r="B587" s="109" t="s">
        <v>559</v>
      </c>
      <c r="C587" s="23" t="s">
        <v>304</v>
      </c>
      <c r="D587" s="23" t="s">
        <v>111</v>
      </c>
      <c r="E587" s="23" t="s">
        <v>112</v>
      </c>
      <c r="F587" s="23" t="s">
        <v>425</v>
      </c>
      <c r="G587" s="23" t="s">
        <v>426</v>
      </c>
      <c r="H587" s="22">
        <v>5000</v>
      </c>
      <c r="I587" s="22">
        <v>3000</v>
      </c>
      <c r="J587" s="22">
        <v>750</v>
      </c>
      <c r="K587" s="22"/>
      <c r="L587" s="22">
        <v>2250</v>
      </c>
      <c r="M587" s="22"/>
      <c r="N587" s="22"/>
      <c r="O587" s="22"/>
      <c r="P587" s="22"/>
      <c r="Q587" s="22"/>
      <c r="R587" s="22">
        <v>2000</v>
      </c>
      <c r="S587" s="22">
        <v>2000</v>
      </c>
      <c r="T587" s="22"/>
      <c r="U587" s="22"/>
      <c r="V587" s="22"/>
      <c r="W587" s="22"/>
    </row>
    <row r="588" ht="31.4" customHeight="1" spans="1:23">
      <c r="A588" s="115" t="s">
        <v>73</v>
      </c>
      <c r="B588" s="109" t="s">
        <v>559</v>
      </c>
      <c r="C588" s="23" t="s">
        <v>304</v>
      </c>
      <c r="D588" s="23" t="s">
        <v>111</v>
      </c>
      <c r="E588" s="23" t="s">
        <v>112</v>
      </c>
      <c r="F588" s="23" t="s">
        <v>450</v>
      </c>
      <c r="G588" s="23" t="s">
        <v>451</v>
      </c>
      <c r="H588" s="22">
        <v>600</v>
      </c>
      <c r="I588" s="22"/>
      <c r="J588" s="22"/>
      <c r="K588" s="22"/>
      <c r="L588" s="22"/>
      <c r="M588" s="22"/>
      <c r="N588" s="22"/>
      <c r="O588" s="22"/>
      <c r="P588" s="22"/>
      <c r="Q588" s="22"/>
      <c r="R588" s="22">
        <v>600</v>
      </c>
      <c r="S588" s="22">
        <v>600</v>
      </c>
      <c r="T588" s="22"/>
      <c r="U588" s="22"/>
      <c r="V588" s="22"/>
      <c r="W588" s="22"/>
    </row>
    <row r="589" ht="31.4" customHeight="1" spans="1:23">
      <c r="A589" s="115" t="s">
        <v>73</v>
      </c>
      <c r="B589" s="109" t="s">
        <v>559</v>
      </c>
      <c r="C589" s="23" t="s">
        <v>304</v>
      </c>
      <c r="D589" s="23" t="s">
        <v>111</v>
      </c>
      <c r="E589" s="23" t="s">
        <v>112</v>
      </c>
      <c r="F589" s="23" t="s">
        <v>309</v>
      </c>
      <c r="G589" s="23" t="s">
        <v>310</v>
      </c>
      <c r="H589" s="22">
        <v>8000</v>
      </c>
      <c r="I589" s="22">
        <v>6000</v>
      </c>
      <c r="J589" s="22">
        <v>1500</v>
      </c>
      <c r="K589" s="22"/>
      <c r="L589" s="22">
        <v>4500</v>
      </c>
      <c r="M589" s="22"/>
      <c r="N589" s="22"/>
      <c r="O589" s="22"/>
      <c r="P589" s="22"/>
      <c r="Q589" s="22"/>
      <c r="R589" s="22">
        <v>2000</v>
      </c>
      <c r="S589" s="22">
        <v>2000</v>
      </c>
      <c r="T589" s="22"/>
      <c r="U589" s="22"/>
      <c r="V589" s="22"/>
      <c r="W589" s="22"/>
    </row>
    <row r="590" ht="31.4" customHeight="1" spans="1:23">
      <c r="A590" s="115" t="s">
        <v>73</v>
      </c>
      <c r="B590" s="109" t="s">
        <v>559</v>
      </c>
      <c r="C590" s="23" t="s">
        <v>304</v>
      </c>
      <c r="D590" s="23" t="s">
        <v>111</v>
      </c>
      <c r="E590" s="23" t="s">
        <v>112</v>
      </c>
      <c r="F590" s="23" t="s">
        <v>311</v>
      </c>
      <c r="G590" s="23" t="s">
        <v>312</v>
      </c>
      <c r="H590" s="22">
        <v>25000</v>
      </c>
      <c r="I590" s="22">
        <v>10000</v>
      </c>
      <c r="J590" s="22">
        <v>2500</v>
      </c>
      <c r="K590" s="22"/>
      <c r="L590" s="22">
        <v>7500</v>
      </c>
      <c r="M590" s="22"/>
      <c r="N590" s="22"/>
      <c r="O590" s="22"/>
      <c r="P590" s="22"/>
      <c r="Q590" s="22"/>
      <c r="R590" s="22">
        <v>15000</v>
      </c>
      <c r="S590" s="22">
        <v>15000</v>
      </c>
      <c r="T590" s="22"/>
      <c r="U590" s="22"/>
      <c r="V590" s="22"/>
      <c r="W590" s="22"/>
    </row>
    <row r="591" ht="31.4" customHeight="1" spans="1:23">
      <c r="A591" s="115" t="s">
        <v>73</v>
      </c>
      <c r="B591" s="109" t="s">
        <v>559</v>
      </c>
      <c r="C591" s="23" t="s">
        <v>304</v>
      </c>
      <c r="D591" s="23" t="s">
        <v>111</v>
      </c>
      <c r="E591" s="23" t="s">
        <v>112</v>
      </c>
      <c r="F591" s="23" t="s">
        <v>313</v>
      </c>
      <c r="G591" s="23" t="s">
        <v>314</v>
      </c>
      <c r="H591" s="22">
        <v>17000</v>
      </c>
      <c r="I591" s="22">
        <v>15000</v>
      </c>
      <c r="J591" s="22">
        <v>3750</v>
      </c>
      <c r="K591" s="22"/>
      <c r="L591" s="22">
        <v>11250</v>
      </c>
      <c r="M591" s="22"/>
      <c r="N591" s="22"/>
      <c r="O591" s="22"/>
      <c r="P591" s="22"/>
      <c r="Q591" s="22"/>
      <c r="R591" s="22">
        <v>2000</v>
      </c>
      <c r="S591" s="22">
        <v>2000</v>
      </c>
      <c r="T591" s="22"/>
      <c r="U591" s="22"/>
      <c r="V591" s="22"/>
      <c r="W591" s="22"/>
    </row>
    <row r="592" ht="31.4" customHeight="1" spans="1:23">
      <c r="A592" s="115" t="s">
        <v>73</v>
      </c>
      <c r="B592" s="109" t="s">
        <v>559</v>
      </c>
      <c r="C592" s="23" t="s">
        <v>304</v>
      </c>
      <c r="D592" s="23" t="s">
        <v>111</v>
      </c>
      <c r="E592" s="23" t="s">
        <v>112</v>
      </c>
      <c r="F592" s="23" t="s">
        <v>394</v>
      </c>
      <c r="G592" s="23" t="s">
        <v>395</v>
      </c>
      <c r="H592" s="22">
        <v>20000</v>
      </c>
      <c r="I592" s="22">
        <v>15000</v>
      </c>
      <c r="J592" s="22">
        <v>3750</v>
      </c>
      <c r="K592" s="22"/>
      <c r="L592" s="22">
        <v>11250</v>
      </c>
      <c r="M592" s="22"/>
      <c r="N592" s="22"/>
      <c r="O592" s="22"/>
      <c r="P592" s="22"/>
      <c r="Q592" s="22"/>
      <c r="R592" s="22">
        <v>5000</v>
      </c>
      <c r="S592" s="22">
        <v>5000</v>
      </c>
      <c r="T592" s="22"/>
      <c r="U592" s="22"/>
      <c r="V592" s="22"/>
      <c r="W592" s="22"/>
    </row>
    <row r="593" ht="31.4" customHeight="1" spans="1:23">
      <c r="A593" s="115" t="s">
        <v>73</v>
      </c>
      <c r="B593" s="109" t="s">
        <v>559</v>
      </c>
      <c r="C593" s="23" t="s">
        <v>304</v>
      </c>
      <c r="D593" s="23" t="s">
        <v>111</v>
      </c>
      <c r="E593" s="23" t="s">
        <v>112</v>
      </c>
      <c r="F593" s="23" t="s">
        <v>315</v>
      </c>
      <c r="G593" s="23" t="s">
        <v>316</v>
      </c>
      <c r="H593" s="22">
        <v>6000</v>
      </c>
      <c r="I593" s="22">
        <v>3000</v>
      </c>
      <c r="J593" s="22">
        <v>750</v>
      </c>
      <c r="K593" s="22"/>
      <c r="L593" s="22">
        <v>2250</v>
      </c>
      <c r="M593" s="22"/>
      <c r="N593" s="22"/>
      <c r="O593" s="22"/>
      <c r="P593" s="22"/>
      <c r="Q593" s="22"/>
      <c r="R593" s="22">
        <v>3000</v>
      </c>
      <c r="S593" s="22">
        <v>3000</v>
      </c>
      <c r="T593" s="22"/>
      <c r="U593" s="22"/>
      <c r="V593" s="22"/>
      <c r="W593" s="22"/>
    </row>
    <row r="594" ht="31.4" customHeight="1" spans="1:23">
      <c r="A594" s="115" t="s">
        <v>73</v>
      </c>
      <c r="B594" s="109" t="s">
        <v>559</v>
      </c>
      <c r="C594" s="23" t="s">
        <v>304</v>
      </c>
      <c r="D594" s="23" t="s">
        <v>111</v>
      </c>
      <c r="E594" s="23" t="s">
        <v>112</v>
      </c>
      <c r="F594" s="23" t="s">
        <v>317</v>
      </c>
      <c r="G594" s="23" t="s">
        <v>318</v>
      </c>
      <c r="H594" s="22">
        <v>5000</v>
      </c>
      <c r="I594" s="22"/>
      <c r="J594" s="22"/>
      <c r="K594" s="22"/>
      <c r="L594" s="22"/>
      <c r="M594" s="22"/>
      <c r="N594" s="22"/>
      <c r="O594" s="22"/>
      <c r="P594" s="22"/>
      <c r="Q594" s="22"/>
      <c r="R594" s="22">
        <v>5000</v>
      </c>
      <c r="S594" s="22">
        <v>5000</v>
      </c>
      <c r="T594" s="22"/>
      <c r="U594" s="22"/>
      <c r="V594" s="22"/>
      <c r="W594" s="22"/>
    </row>
    <row r="595" ht="31.4" customHeight="1" spans="1:23">
      <c r="A595" s="115" t="s">
        <v>73</v>
      </c>
      <c r="B595" s="109" t="s">
        <v>559</v>
      </c>
      <c r="C595" s="23" t="s">
        <v>304</v>
      </c>
      <c r="D595" s="23" t="s">
        <v>111</v>
      </c>
      <c r="E595" s="23" t="s">
        <v>112</v>
      </c>
      <c r="F595" s="23" t="s">
        <v>319</v>
      </c>
      <c r="G595" s="23" t="s">
        <v>320</v>
      </c>
      <c r="H595" s="22">
        <v>15000</v>
      </c>
      <c r="I595" s="22"/>
      <c r="J595" s="22"/>
      <c r="K595" s="22"/>
      <c r="L595" s="22"/>
      <c r="M595" s="22"/>
      <c r="N595" s="22"/>
      <c r="O595" s="22"/>
      <c r="P595" s="22"/>
      <c r="Q595" s="22"/>
      <c r="R595" s="22">
        <v>15000</v>
      </c>
      <c r="S595" s="22">
        <v>15000</v>
      </c>
      <c r="T595" s="22"/>
      <c r="U595" s="22"/>
      <c r="V595" s="22"/>
      <c r="W595" s="22"/>
    </row>
    <row r="596" ht="31.4" customHeight="1" spans="1:23">
      <c r="A596" s="115" t="s">
        <v>73</v>
      </c>
      <c r="B596" s="109" t="s">
        <v>559</v>
      </c>
      <c r="C596" s="23" t="s">
        <v>304</v>
      </c>
      <c r="D596" s="23" t="s">
        <v>111</v>
      </c>
      <c r="E596" s="23" t="s">
        <v>112</v>
      </c>
      <c r="F596" s="23" t="s">
        <v>456</v>
      </c>
      <c r="G596" s="23" t="s">
        <v>457</v>
      </c>
      <c r="H596" s="22">
        <v>6000</v>
      </c>
      <c r="I596" s="22">
        <v>2000</v>
      </c>
      <c r="J596" s="22">
        <v>500</v>
      </c>
      <c r="K596" s="22"/>
      <c r="L596" s="22">
        <v>1500</v>
      </c>
      <c r="M596" s="22"/>
      <c r="N596" s="22"/>
      <c r="O596" s="22"/>
      <c r="P596" s="22"/>
      <c r="Q596" s="22"/>
      <c r="R596" s="22">
        <v>4000</v>
      </c>
      <c r="S596" s="22">
        <v>4000</v>
      </c>
      <c r="T596" s="22"/>
      <c r="U596" s="22"/>
      <c r="V596" s="22"/>
      <c r="W596" s="22"/>
    </row>
    <row r="597" ht="31.4" customHeight="1" spans="1:23">
      <c r="A597" s="115" t="s">
        <v>73</v>
      </c>
      <c r="B597" s="109" t="s">
        <v>559</v>
      </c>
      <c r="C597" s="23" t="s">
        <v>304</v>
      </c>
      <c r="D597" s="23" t="s">
        <v>111</v>
      </c>
      <c r="E597" s="23" t="s">
        <v>112</v>
      </c>
      <c r="F597" s="23" t="s">
        <v>466</v>
      </c>
      <c r="G597" s="23" t="s">
        <v>467</v>
      </c>
      <c r="H597" s="22">
        <v>10000</v>
      </c>
      <c r="I597" s="22"/>
      <c r="J597" s="22"/>
      <c r="K597" s="22"/>
      <c r="L597" s="22"/>
      <c r="M597" s="22"/>
      <c r="N597" s="22"/>
      <c r="O597" s="22"/>
      <c r="P597" s="22"/>
      <c r="Q597" s="22"/>
      <c r="R597" s="22">
        <v>10000</v>
      </c>
      <c r="S597" s="22">
        <v>10000</v>
      </c>
      <c r="T597" s="22"/>
      <c r="U597" s="22"/>
      <c r="V597" s="22"/>
      <c r="W597" s="22"/>
    </row>
    <row r="598" ht="31.4" customHeight="1" spans="1:23">
      <c r="A598" s="115" t="s">
        <v>73</v>
      </c>
      <c r="B598" s="109" t="s">
        <v>559</v>
      </c>
      <c r="C598" s="23" t="s">
        <v>304</v>
      </c>
      <c r="D598" s="23" t="s">
        <v>111</v>
      </c>
      <c r="E598" s="23" t="s">
        <v>112</v>
      </c>
      <c r="F598" s="23" t="s">
        <v>468</v>
      </c>
      <c r="G598" s="23" t="s">
        <v>469</v>
      </c>
      <c r="H598" s="22">
        <v>20000</v>
      </c>
      <c r="I598" s="22"/>
      <c r="J598" s="22"/>
      <c r="K598" s="22"/>
      <c r="L598" s="22"/>
      <c r="M598" s="22"/>
      <c r="N598" s="22"/>
      <c r="O598" s="22"/>
      <c r="P598" s="22"/>
      <c r="Q598" s="22"/>
      <c r="R598" s="22">
        <v>20000</v>
      </c>
      <c r="S598" s="22">
        <v>20000</v>
      </c>
      <c r="T598" s="22"/>
      <c r="U598" s="22"/>
      <c r="V598" s="22"/>
      <c r="W598" s="22"/>
    </row>
    <row r="599" ht="31.4" customHeight="1" spans="1:23">
      <c r="A599" s="115" t="s">
        <v>73</v>
      </c>
      <c r="B599" s="109" t="s">
        <v>559</v>
      </c>
      <c r="C599" s="23" t="s">
        <v>304</v>
      </c>
      <c r="D599" s="23" t="s">
        <v>111</v>
      </c>
      <c r="E599" s="23" t="s">
        <v>112</v>
      </c>
      <c r="F599" s="23" t="s">
        <v>321</v>
      </c>
      <c r="G599" s="23" t="s">
        <v>322</v>
      </c>
      <c r="H599" s="22">
        <v>22683.8</v>
      </c>
      <c r="I599" s="22">
        <v>22683.8</v>
      </c>
      <c r="J599" s="22">
        <v>5670.95</v>
      </c>
      <c r="K599" s="22"/>
      <c r="L599" s="22">
        <v>17012.85</v>
      </c>
      <c r="M599" s="22"/>
      <c r="N599" s="22"/>
      <c r="O599" s="22"/>
      <c r="P599" s="22"/>
      <c r="Q599" s="22"/>
      <c r="R599" s="22"/>
      <c r="S599" s="22"/>
      <c r="T599" s="22"/>
      <c r="U599" s="22"/>
      <c r="V599" s="22"/>
      <c r="W599" s="22"/>
    </row>
    <row r="600" ht="31.4" customHeight="1" spans="1:23">
      <c r="A600" s="115" t="s">
        <v>73</v>
      </c>
      <c r="B600" s="109" t="s">
        <v>559</v>
      </c>
      <c r="C600" s="23" t="s">
        <v>304</v>
      </c>
      <c r="D600" s="23" t="s">
        <v>111</v>
      </c>
      <c r="E600" s="23" t="s">
        <v>112</v>
      </c>
      <c r="F600" s="23" t="s">
        <v>323</v>
      </c>
      <c r="G600" s="23" t="s">
        <v>324</v>
      </c>
      <c r="H600" s="22">
        <v>3000</v>
      </c>
      <c r="I600" s="22"/>
      <c r="J600" s="22"/>
      <c r="K600" s="22"/>
      <c r="L600" s="22"/>
      <c r="M600" s="22"/>
      <c r="N600" s="22"/>
      <c r="O600" s="22"/>
      <c r="P600" s="22"/>
      <c r="Q600" s="22"/>
      <c r="R600" s="22">
        <v>3000</v>
      </c>
      <c r="S600" s="22">
        <v>3000</v>
      </c>
      <c r="T600" s="22"/>
      <c r="U600" s="22"/>
      <c r="V600" s="22"/>
      <c r="W600" s="22"/>
    </row>
    <row r="601" ht="31.4" customHeight="1" spans="1:23">
      <c r="A601" s="115" t="s">
        <v>73</v>
      </c>
      <c r="B601" s="109" t="s">
        <v>559</v>
      </c>
      <c r="C601" s="23" t="s">
        <v>304</v>
      </c>
      <c r="D601" s="23" t="s">
        <v>111</v>
      </c>
      <c r="E601" s="23" t="s">
        <v>112</v>
      </c>
      <c r="F601" s="23" t="s">
        <v>305</v>
      </c>
      <c r="G601" s="23" t="s">
        <v>306</v>
      </c>
      <c r="H601" s="22">
        <v>7003.87</v>
      </c>
      <c r="I601" s="22">
        <v>4003.87</v>
      </c>
      <c r="J601" s="22">
        <v>1000.97</v>
      </c>
      <c r="K601" s="22"/>
      <c r="L601" s="22">
        <v>3002.9</v>
      </c>
      <c r="M601" s="22"/>
      <c r="N601" s="22"/>
      <c r="O601" s="22"/>
      <c r="P601" s="22"/>
      <c r="Q601" s="22"/>
      <c r="R601" s="22">
        <v>3000</v>
      </c>
      <c r="S601" s="22">
        <v>3000</v>
      </c>
      <c r="T601" s="22"/>
      <c r="U601" s="22"/>
      <c r="V601" s="22"/>
      <c r="W601" s="22"/>
    </row>
    <row r="602" ht="31.4" customHeight="1" spans="1:23">
      <c r="A602" s="115" t="s">
        <v>73</v>
      </c>
      <c r="B602" s="109" t="s">
        <v>559</v>
      </c>
      <c r="C602" s="23" t="s">
        <v>304</v>
      </c>
      <c r="D602" s="23" t="s">
        <v>136</v>
      </c>
      <c r="E602" s="23" t="s">
        <v>137</v>
      </c>
      <c r="F602" s="23" t="s">
        <v>305</v>
      </c>
      <c r="G602" s="23" t="s">
        <v>306</v>
      </c>
      <c r="H602" s="22">
        <v>1620</v>
      </c>
      <c r="I602" s="22">
        <v>1620</v>
      </c>
      <c r="J602" s="22">
        <v>405</v>
      </c>
      <c r="K602" s="22"/>
      <c r="L602" s="22">
        <v>1215</v>
      </c>
      <c r="M602" s="22"/>
      <c r="N602" s="22"/>
      <c r="O602" s="22"/>
      <c r="P602" s="22"/>
      <c r="Q602" s="22"/>
      <c r="R602" s="22"/>
      <c r="S602" s="22"/>
      <c r="T602" s="22"/>
      <c r="U602" s="22"/>
      <c r="V602" s="22"/>
      <c r="W602" s="22"/>
    </row>
    <row r="603" ht="31.4" customHeight="1" spans="1:23">
      <c r="A603" s="115" t="s">
        <v>73</v>
      </c>
      <c r="B603" s="109" t="s">
        <v>560</v>
      </c>
      <c r="C603" s="23" t="s">
        <v>301</v>
      </c>
      <c r="D603" s="23" t="s">
        <v>111</v>
      </c>
      <c r="E603" s="23" t="s">
        <v>112</v>
      </c>
      <c r="F603" s="23" t="s">
        <v>302</v>
      </c>
      <c r="G603" s="23" t="s">
        <v>301</v>
      </c>
      <c r="H603" s="22">
        <v>22683.8</v>
      </c>
      <c r="I603" s="22">
        <v>22683.8</v>
      </c>
      <c r="J603" s="22">
        <v>5670.95</v>
      </c>
      <c r="K603" s="22"/>
      <c r="L603" s="22">
        <v>17012.85</v>
      </c>
      <c r="M603" s="22"/>
      <c r="N603" s="22"/>
      <c r="O603" s="22"/>
      <c r="P603" s="22"/>
      <c r="Q603" s="22"/>
      <c r="R603" s="22"/>
      <c r="S603" s="22"/>
      <c r="T603" s="22"/>
      <c r="U603" s="22"/>
      <c r="V603" s="22"/>
      <c r="W603" s="22"/>
    </row>
    <row r="604" ht="31.4" customHeight="1" spans="1:23">
      <c r="A604" s="115" t="s">
        <v>73</v>
      </c>
      <c r="B604" s="109" t="s">
        <v>561</v>
      </c>
      <c r="C604" s="23" t="s">
        <v>549</v>
      </c>
      <c r="D604" s="23" t="s">
        <v>111</v>
      </c>
      <c r="E604" s="23" t="s">
        <v>112</v>
      </c>
      <c r="F604" s="23" t="s">
        <v>550</v>
      </c>
      <c r="G604" s="23" t="s">
        <v>549</v>
      </c>
      <c r="H604" s="22">
        <v>36000</v>
      </c>
      <c r="I604" s="22"/>
      <c r="J604" s="22"/>
      <c r="K604" s="22"/>
      <c r="L604" s="22"/>
      <c r="M604" s="22"/>
      <c r="N604" s="22"/>
      <c r="O604" s="22"/>
      <c r="P604" s="22"/>
      <c r="Q604" s="22"/>
      <c r="R604" s="22">
        <v>36000</v>
      </c>
      <c r="S604" s="22">
        <v>36000</v>
      </c>
      <c r="T604" s="22"/>
      <c r="U604" s="22"/>
      <c r="V604" s="22"/>
      <c r="W604" s="22"/>
    </row>
    <row r="605" ht="31.4" customHeight="1" spans="1:23">
      <c r="A605" s="23" t="s">
        <v>77</v>
      </c>
      <c r="B605" s="23"/>
      <c r="C605" s="23"/>
      <c r="D605" s="23"/>
      <c r="E605" s="23"/>
      <c r="F605" s="23"/>
      <c r="G605" s="23"/>
      <c r="H605" s="22">
        <v>2824915.94</v>
      </c>
      <c r="I605" s="22">
        <v>2353515.94</v>
      </c>
      <c r="J605" s="22">
        <v>591248.26</v>
      </c>
      <c r="K605" s="22"/>
      <c r="L605" s="22">
        <v>1762267.68</v>
      </c>
      <c r="M605" s="22"/>
      <c r="N605" s="22"/>
      <c r="O605" s="22"/>
      <c r="P605" s="22"/>
      <c r="Q605" s="22"/>
      <c r="R605" s="22">
        <v>471400</v>
      </c>
      <c r="S605" s="22">
        <v>471400</v>
      </c>
      <c r="T605" s="22"/>
      <c r="U605" s="22"/>
      <c r="V605" s="22"/>
      <c r="W605" s="22"/>
    </row>
    <row r="606" ht="31.4" customHeight="1" spans="1:23">
      <c r="A606" s="115" t="s">
        <v>77</v>
      </c>
      <c r="B606" s="109" t="s">
        <v>562</v>
      </c>
      <c r="C606" s="23" t="s">
        <v>218</v>
      </c>
      <c r="D606" s="23" t="s">
        <v>217</v>
      </c>
      <c r="E606" s="23" t="s">
        <v>218</v>
      </c>
      <c r="F606" s="23" t="s">
        <v>293</v>
      </c>
      <c r="G606" s="23" t="s">
        <v>218</v>
      </c>
      <c r="H606" s="22">
        <v>118313.76</v>
      </c>
      <c r="I606" s="22">
        <v>118313.76</v>
      </c>
      <c r="J606" s="22">
        <v>29578.44</v>
      </c>
      <c r="K606" s="22"/>
      <c r="L606" s="22">
        <v>88735.32</v>
      </c>
      <c r="M606" s="22"/>
      <c r="N606" s="22"/>
      <c r="O606" s="22"/>
      <c r="P606" s="22"/>
      <c r="Q606" s="22"/>
      <c r="R606" s="22"/>
      <c r="S606" s="22"/>
      <c r="T606" s="22"/>
      <c r="U606" s="22"/>
      <c r="V606" s="22"/>
      <c r="W606" s="22"/>
    </row>
    <row r="607" ht="31.4" customHeight="1" spans="1:23">
      <c r="A607" s="115" t="s">
        <v>77</v>
      </c>
      <c r="B607" s="109" t="s">
        <v>563</v>
      </c>
      <c r="C607" s="23" t="s">
        <v>443</v>
      </c>
      <c r="D607" s="23" t="s">
        <v>111</v>
      </c>
      <c r="E607" s="23" t="s">
        <v>112</v>
      </c>
      <c r="F607" s="23" t="s">
        <v>500</v>
      </c>
      <c r="G607" s="23" t="s">
        <v>501</v>
      </c>
      <c r="H607" s="22">
        <v>8500</v>
      </c>
      <c r="I607" s="22"/>
      <c r="J607" s="22"/>
      <c r="K607" s="22"/>
      <c r="L607" s="22"/>
      <c r="M607" s="22"/>
      <c r="N607" s="22"/>
      <c r="O607" s="22"/>
      <c r="P607" s="22"/>
      <c r="Q607" s="22"/>
      <c r="R607" s="22">
        <v>8500</v>
      </c>
      <c r="S607" s="22">
        <v>8500</v>
      </c>
      <c r="T607" s="22"/>
      <c r="U607" s="22"/>
      <c r="V607" s="22"/>
      <c r="W607" s="22"/>
    </row>
    <row r="608" ht="31.4" customHeight="1" spans="1:23">
      <c r="A608" s="115" t="s">
        <v>77</v>
      </c>
      <c r="B608" s="109" t="s">
        <v>564</v>
      </c>
      <c r="C608" s="23" t="s">
        <v>304</v>
      </c>
      <c r="D608" s="23" t="s">
        <v>111</v>
      </c>
      <c r="E608" s="23" t="s">
        <v>112</v>
      </c>
      <c r="F608" s="23" t="s">
        <v>307</v>
      </c>
      <c r="G608" s="23" t="s">
        <v>308</v>
      </c>
      <c r="H608" s="22">
        <v>16877.3</v>
      </c>
      <c r="I608" s="22">
        <v>15977.3</v>
      </c>
      <c r="J608" s="22">
        <v>3994.33</v>
      </c>
      <c r="K608" s="22"/>
      <c r="L608" s="22">
        <v>11982.97</v>
      </c>
      <c r="M608" s="22"/>
      <c r="N608" s="22"/>
      <c r="O608" s="22"/>
      <c r="P608" s="22"/>
      <c r="Q608" s="22"/>
      <c r="R608" s="22">
        <v>900</v>
      </c>
      <c r="S608" s="22">
        <v>900</v>
      </c>
      <c r="T608" s="22"/>
      <c r="U608" s="22"/>
      <c r="V608" s="22"/>
      <c r="W608" s="22"/>
    </row>
    <row r="609" ht="31.4" customHeight="1" spans="1:23">
      <c r="A609" s="115" t="s">
        <v>77</v>
      </c>
      <c r="B609" s="109" t="s">
        <v>564</v>
      </c>
      <c r="C609" s="23" t="s">
        <v>304</v>
      </c>
      <c r="D609" s="23" t="s">
        <v>111</v>
      </c>
      <c r="E609" s="23" t="s">
        <v>112</v>
      </c>
      <c r="F609" s="23" t="s">
        <v>425</v>
      </c>
      <c r="G609" s="23" t="s">
        <v>426</v>
      </c>
      <c r="H609" s="22">
        <v>5202.98</v>
      </c>
      <c r="I609" s="22">
        <v>2202.98</v>
      </c>
      <c r="J609" s="22"/>
      <c r="K609" s="22"/>
      <c r="L609" s="22">
        <v>2202.98</v>
      </c>
      <c r="M609" s="22"/>
      <c r="N609" s="22"/>
      <c r="O609" s="22"/>
      <c r="P609" s="22"/>
      <c r="Q609" s="22"/>
      <c r="R609" s="22">
        <v>3000</v>
      </c>
      <c r="S609" s="22">
        <v>3000</v>
      </c>
      <c r="T609" s="22"/>
      <c r="U609" s="22"/>
      <c r="V609" s="22"/>
      <c r="W609" s="22"/>
    </row>
    <row r="610" ht="31.4" customHeight="1" spans="1:23">
      <c r="A610" s="115" t="s">
        <v>77</v>
      </c>
      <c r="B610" s="109" t="s">
        <v>564</v>
      </c>
      <c r="C610" s="23" t="s">
        <v>304</v>
      </c>
      <c r="D610" s="23" t="s">
        <v>111</v>
      </c>
      <c r="E610" s="23" t="s">
        <v>112</v>
      </c>
      <c r="F610" s="23" t="s">
        <v>450</v>
      </c>
      <c r="G610" s="23" t="s">
        <v>451</v>
      </c>
      <c r="H610" s="22">
        <v>3500</v>
      </c>
      <c r="I610" s="22"/>
      <c r="J610" s="22"/>
      <c r="K610" s="22"/>
      <c r="L610" s="22"/>
      <c r="M610" s="22"/>
      <c r="N610" s="22"/>
      <c r="O610" s="22"/>
      <c r="P610" s="22"/>
      <c r="Q610" s="22"/>
      <c r="R610" s="22">
        <v>3500</v>
      </c>
      <c r="S610" s="22">
        <v>3500</v>
      </c>
      <c r="T610" s="22"/>
      <c r="U610" s="22"/>
      <c r="V610" s="22"/>
      <c r="W610" s="22"/>
    </row>
    <row r="611" ht="31.4" customHeight="1" spans="1:23">
      <c r="A611" s="115" t="s">
        <v>77</v>
      </c>
      <c r="B611" s="109" t="s">
        <v>564</v>
      </c>
      <c r="C611" s="23" t="s">
        <v>304</v>
      </c>
      <c r="D611" s="23" t="s">
        <v>111</v>
      </c>
      <c r="E611" s="23" t="s">
        <v>112</v>
      </c>
      <c r="F611" s="23" t="s">
        <v>309</v>
      </c>
      <c r="G611" s="23" t="s">
        <v>310</v>
      </c>
      <c r="H611" s="22">
        <v>15000</v>
      </c>
      <c r="I611" s="22">
        <v>13000</v>
      </c>
      <c r="J611" s="22">
        <v>3250</v>
      </c>
      <c r="K611" s="22"/>
      <c r="L611" s="22">
        <v>9750</v>
      </c>
      <c r="M611" s="22"/>
      <c r="N611" s="22"/>
      <c r="O611" s="22"/>
      <c r="P611" s="22"/>
      <c r="Q611" s="22"/>
      <c r="R611" s="22">
        <v>2000</v>
      </c>
      <c r="S611" s="22">
        <v>2000</v>
      </c>
      <c r="T611" s="22"/>
      <c r="U611" s="22"/>
      <c r="V611" s="22"/>
      <c r="W611" s="22"/>
    </row>
    <row r="612" ht="31.4" customHeight="1" spans="1:23">
      <c r="A612" s="115" t="s">
        <v>77</v>
      </c>
      <c r="B612" s="109" t="s">
        <v>564</v>
      </c>
      <c r="C612" s="23" t="s">
        <v>304</v>
      </c>
      <c r="D612" s="23" t="s">
        <v>111</v>
      </c>
      <c r="E612" s="23" t="s">
        <v>112</v>
      </c>
      <c r="F612" s="23" t="s">
        <v>311</v>
      </c>
      <c r="G612" s="23" t="s">
        <v>312</v>
      </c>
      <c r="H612" s="22">
        <v>11000</v>
      </c>
      <c r="I612" s="22">
        <v>9000</v>
      </c>
      <c r="J612" s="22">
        <v>2250</v>
      </c>
      <c r="K612" s="22"/>
      <c r="L612" s="22">
        <v>6750</v>
      </c>
      <c r="M612" s="22"/>
      <c r="N612" s="22"/>
      <c r="O612" s="22"/>
      <c r="P612" s="22"/>
      <c r="Q612" s="22"/>
      <c r="R612" s="22">
        <v>2000</v>
      </c>
      <c r="S612" s="22">
        <v>2000</v>
      </c>
      <c r="T612" s="22"/>
      <c r="U612" s="22"/>
      <c r="V612" s="22"/>
      <c r="W612" s="22"/>
    </row>
    <row r="613" ht="31.4" customHeight="1" spans="1:23">
      <c r="A613" s="115" t="s">
        <v>77</v>
      </c>
      <c r="B613" s="109" t="s">
        <v>564</v>
      </c>
      <c r="C613" s="23" t="s">
        <v>304</v>
      </c>
      <c r="D613" s="23" t="s">
        <v>111</v>
      </c>
      <c r="E613" s="23" t="s">
        <v>112</v>
      </c>
      <c r="F613" s="23" t="s">
        <v>313</v>
      </c>
      <c r="G613" s="23" t="s">
        <v>314</v>
      </c>
      <c r="H613" s="22">
        <v>3800</v>
      </c>
      <c r="I613" s="22">
        <v>2500</v>
      </c>
      <c r="J613" s="22">
        <v>625</v>
      </c>
      <c r="K613" s="22"/>
      <c r="L613" s="22">
        <v>1875</v>
      </c>
      <c r="M613" s="22"/>
      <c r="N613" s="22"/>
      <c r="O613" s="22"/>
      <c r="P613" s="22"/>
      <c r="Q613" s="22"/>
      <c r="R613" s="22">
        <v>1300</v>
      </c>
      <c r="S613" s="22">
        <v>1300</v>
      </c>
      <c r="T613" s="22"/>
      <c r="U613" s="22"/>
      <c r="V613" s="22"/>
      <c r="W613" s="22"/>
    </row>
    <row r="614" ht="31.4" customHeight="1" spans="1:23">
      <c r="A614" s="115" t="s">
        <v>77</v>
      </c>
      <c r="B614" s="109" t="s">
        <v>564</v>
      </c>
      <c r="C614" s="23" t="s">
        <v>304</v>
      </c>
      <c r="D614" s="23" t="s">
        <v>111</v>
      </c>
      <c r="E614" s="23" t="s">
        <v>112</v>
      </c>
      <c r="F614" s="23" t="s">
        <v>452</v>
      </c>
      <c r="G614" s="23" t="s">
        <v>453</v>
      </c>
      <c r="H614" s="22">
        <v>90000</v>
      </c>
      <c r="I614" s="22"/>
      <c r="J614" s="22"/>
      <c r="K614" s="22"/>
      <c r="L614" s="22"/>
      <c r="M614" s="22"/>
      <c r="N614" s="22"/>
      <c r="O614" s="22"/>
      <c r="P614" s="22"/>
      <c r="Q614" s="22"/>
      <c r="R614" s="22">
        <v>90000</v>
      </c>
      <c r="S614" s="22">
        <v>90000</v>
      </c>
      <c r="T614" s="22"/>
      <c r="U614" s="22"/>
      <c r="V614" s="22"/>
      <c r="W614" s="22"/>
    </row>
    <row r="615" ht="31.4" customHeight="1" spans="1:23">
      <c r="A615" s="115" t="s">
        <v>77</v>
      </c>
      <c r="B615" s="109" t="s">
        <v>564</v>
      </c>
      <c r="C615" s="23" t="s">
        <v>304</v>
      </c>
      <c r="D615" s="23" t="s">
        <v>111</v>
      </c>
      <c r="E615" s="23" t="s">
        <v>112</v>
      </c>
      <c r="F615" s="23" t="s">
        <v>394</v>
      </c>
      <c r="G615" s="23" t="s">
        <v>395</v>
      </c>
      <c r="H615" s="22">
        <v>21637.47</v>
      </c>
      <c r="I615" s="22">
        <v>16637.47</v>
      </c>
      <c r="J615" s="22">
        <v>4159.37</v>
      </c>
      <c r="K615" s="22"/>
      <c r="L615" s="22">
        <v>12478.1</v>
      </c>
      <c r="M615" s="22"/>
      <c r="N615" s="22"/>
      <c r="O615" s="22"/>
      <c r="P615" s="22"/>
      <c r="Q615" s="22"/>
      <c r="R615" s="22">
        <v>5000</v>
      </c>
      <c r="S615" s="22">
        <v>5000</v>
      </c>
      <c r="T615" s="22"/>
      <c r="U615" s="22"/>
      <c r="V615" s="22"/>
      <c r="W615" s="22"/>
    </row>
    <row r="616" ht="31.4" customHeight="1" spans="1:23">
      <c r="A616" s="115" t="s">
        <v>77</v>
      </c>
      <c r="B616" s="109" t="s">
        <v>564</v>
      </c>
      <c r="C616" s="23" t="s">
        <v>304</v>
      </c>
      <c r="D616" s="23" t="s">
        <v>111</v>
      </c>
      <c r="E616" s="23" t="s">
        <v>112</v>
      </c>
      <c r="F616" s="23" t="s">
        <v>315</v>
      </c>
      <c r="G616" s="23" t="s">
        <v>316</v>
      </c>
      <c r="H616" s="22">
        <v>40000</v>
      </c>
      <c r="I616" s="22">
        <v>20000</v>
      </c>
      <c r="J616" s="22">
        <v>5000</v>
      </c>
      <c r="K616" s="22"/>
      <c r="L616" s="22">
        <v>15000</v>
      </c>
      <c r="M616" s="22"/>
      <c r="N616" s="22"/>
      <c r="O616" s="22"/>
      <c r="P616" s="22"/>
      <c r="Q616" s="22"/>
      <c r="R616" s="22">
        <v>20000</v>
      </c>
      <c r="S616" s="22">
        <v>20000</v>
      </c>
      <c r="T616" s="22"/>
      <c r="U616" s="22"/>
      <c r="V616" s="22"/>
      <c r="W616" s="22"/>
    </row>
    <row r="617" ht="31.4" customHeight="1" spans="1:23">
      <c r="A617" s="115" t="s">
        <v>77</v>
      </c>
      <c r="B617" s="109" t="s">
        <v>564</v>
      </c>
      <c r="C617" s="23" t="s">
        <v>304</v>
      </c>
      <c r="D617" s="23" t="s">
        <v>111</v>
      </c>
      <c r="E617" s="23" t="s">
        <v>112</v>
      </c>
      <c r="F617" s="23" t="s">
        <v>317</v>
      </c>
      <c r="G617" s="23" t="s">
        <v>318</v>
      </c>
      <c r="H617" s="22">
        <v>10000</v>
      </c>
      <c r="I617" s="22"/>
      <c r="J617" s="22"/>
      <c r="K617" s="22"/>
      <c r="L617" s="22"/>
      <c r="M617" s="22"/>
      <c r="N617" s="22"/>
      <c r="O617" s="22"/>
      <c r="P617" s="22"/>
      <c r="Q617" s="22"/>
      <c r="R617" s="22">
        <v>10000</v>
      </c>
      <c r="S617" s="22">
        <v>10000</v>
      </c>
      <c r="T617" s="22"/>
      <c r="U617" s="22"/>
      <c r="V617" s="22"/>
      <c r="W617" s="22"/>
    </row>
    <row r="618" ht="31.4" customHeight="1" spans="1:23">
      <c r="A618" s="115" t="s">
        <v>77</v>
      </c>
      <c r="B618" s="109" t="s">
        <v>564</v>
      </c>
      <c r="C618" s="23" t="s">
        <v>304</v>
      </c>
      <c r="D618" s="23" t="s">
        <v>111</v>
      </c>
      <c r="E618" s="23" t="s">
        <v>112</v>
      </c>
      <c r="F618" s="23" t="s">
        <v>319</v>
      </c>
      <c r="G618" s="23" t="s">
        <v>320</v>
      </c>
      <c r="H618" s="22">
        <v>20000</v>
      </c>
      <c r="I618" s="22"/>
      <c r="J618" s="22"/>
      <c r="K618" s="22"/>
      <c r="L618" s="22"/>
      <c r="M618" s="22"/>
      <c r="N618" s="22"/>
      <c r="O618" s="22"/>
      <c r="P618" s="22"/>
      <c r="Q618" s="22"/>
      <c r="R618" s="22">
        <v>20000</v>
      </c>
      <c r="S618" s="22">
        <v>20000</v>
      </c>
      <c r="T618" s="22"/>
      <c r="U618" s="22"/>
      <c r="V618" s="22"/>
      <c r="W618" s="22"/>
    </row>
    <row r="619" ht="31.4" customHeight="1" spans="1:23">
      <c r="A619" s="115" t="s">
        <v>77</v>
      </c>
      <c r="B619" s="109" t="s">
        <v>564</v>
      </c>
      <c r="C619" s="23" t="s">
        <v>304</v>
      </c>
      <c r="D619" s="23" t="s">
        <v>111</v>
      </c>
      <c r="E619" s="23" t="s">
        <v>112</v>
      </c>
      <c r="F619" s="23" t="s">
        <v>456</v>
      </c>
      <c r="G619" s="23" t="s">
        <v>457</v>
      </c>
      <c r="H619" s="22">
        <v>24684.43</v>
      </c>
      <c r="I619" s="22">
        <v>4684.43</v>
      </c>
      <c r="J619" s="22">
        <v>1171.11</v>
      </c>
      <c r="K619" s="22"/>
      <c r="L619" s="22">
        <v>3513.32</v>
      </c>
      <c r="M619" s="22"/>
      <c r="N619" s="22"/>
      <c r="O619" s="22"/>
      <c r="P619" s="22"/>
      <c r="Q619" s="22"/>
      <c r="R619" s="22">
        <v>20000</v>
      </c>
      <c r="S619" s="22">
        <v>20000</v>
      </c>
      <c r="T619" s="22"/>
      <c r="U619" s="22"/>
      <c r="V619" s="22"/>
      <c r="W619" s="22"/>
    </row>
    <row r="620" ht="31.4" customHeight="1" spans="1:23">
      <c r="A620" s="115" t="s">
        <v>77</v>
      </c>
      <c r="B620" s="109" t="s">
        <v>564</v>
      </c>
      <c r="C620" s="23" t="s">
        <v>304</v>
      </c>
      <c r="D620" s="23" t="s">
        <v>111</v>
      </c>
      <c r="E620" s="23" t="s">
        <v>112</v>
      </c>
      <c r="F620" s="23" t="s">
        <v>466</v>
      </c>
      <c r="G620" s="23" t="s">
        <v>467</v>
      </c>
      <c r="H620" s="22">
        <v>20000</v>
      </c>
      <c r="I620" s="22"/>
      <c r="J620" s="22"/>
      <c r="K620" s="22"/>
      <c r="L620" s="22"/>
      <c r="M620" s="22"/>
      <c r="N620" s="22"/>
      <c r="O620" s="22"/>
      <c r="P620" s="22"/>
      <c r="Q620" s="22"/>
      <c r="R620" s="22">
        <v>20000</v>
      </c>
      <c r="S620" s="22">
        <v>20000</v>
      </c>
      <c r="T620" s="22"/>
      <c r="U620" s="22"/>
      <c r="V620" s="22"/>
      <c r="W620" s="22"/>
    </row>
    <row r="621" ht="31.4" customHeight="1" spans="1:23">
      <c r="A621" s="115" t="s">
        <v>77</v>
      </c>
      <c r="B621" s="109" t="s">
        <v>564</v>
      </c>
      <c r="C621" s="23" t="s">
        <v>304</v>
      </c>
      <c r="D621" s="23" t="s">
        <v>111</v>
      </c>
      <c r="E621" s="23" t="s">
        <v>112</v>
      </c>
      <c r="F621" s="23" t="s">
        <v>468</v>
      </c>
      <c r="G621" s="23" t="s">
        <v>469</v>
      </c>
      <c r="H621" s="22">
        <v>70000</v>
      </c>
      <c r="I621" s="22"/>
      <c r="J621" s="22"/>
      <c r="K621" s="22"/>
      <c r="L621" s="22"/>
      <c r="M621" s="22"/>
      <c r="N621" s="22"/>
      <c r="O621" s="22"/>
      <c r="P621" s="22"/>
      <c r="Q621" s="22"/>
      <c r="R621" s="22">
        <v>70000</v>
      </c>
      <c r="S621" s="22">
        <v>70000</v>
      </c>
      <c r="T621" s="22"/>
      <c r="U621" s="22"/>
      <c r="V621" s="22"/>
      <c r="W621" s="22"/>
    </row>
    <row r="622" ht="31.4" customHeight="1" spans="1:23">
      <c r="A622" s="115" t="s">
        <v>77</v>
      </c>
      <c r="B622" s="109" t="s">
        <v>564</v>
      </c>
      <c r="C622" s="23" t="s">
        <v>304</v>
      </c>
      <c r="D622" s="23" t="s">
        <v>111</v>
      </c>
      <c r="E622" s="23" t="s">
        <v>112</v>
      </c>
      <c r="F622" s="23" t="s">
        <v>321</v>
      </c>
      <c r="G622" s="23" t="s">
        <v>322</v>
      </c>
      <c r="H622" s="22">
        <v>33032.02</v>
      </c>
      <c r="I622" s="22">
        <v>33032.02</v>
      </c>
      <c r="J622" s="22">
        <v>8258.01</v>
      </c>
      <c r="K622" s="22"/>
      <c r="L622" s="22">
        <v>24774.01</v>
      </c>
      <c r="M622" s="22"/>
      <c r="N622" s="22"/>
      <c r="O622" s="22"/>
      <c r="P622" s="22"/>
      <c r="Q622" s="22"/>
      <c r="R622" s="22"/>
      <c r="S622" s="22"/>
      <c r="T622" s="22"/>
      <c r="U622" s="22"/>
      <c r="V622" s="22"/>
      <c r="W622" s="22"/>
    </row>
    <row r="623" ht="31.4" customHeight="1" spans="1:23">
      <c r="A623" s="115" t="s">
        <v>77</v>
      </c>
      <c r="B623" s="109" t="s">
        <v>564</v>
      </c>
      <c r="C623" s="23" t="s">
        <v>304</v>
      </c>
      <c r="D623" s="23" t="s">
        <v>111</v>
      </c>
      <c r="E623" s="23" t="s">
        <v>112</v>
      </c>
      <c r="F623" s="23" t="s">
        <v>458</v>
      </c>
      <c r="G623" s="23" t="s">
        <v>459</v>
      </c>
      <c r="H623" s="22">
        <v>5000</v>
      </c>
      <c r="I623" s="22"/>
      <c r="J623" s="22"/>
      <c r="K623" s="22"/>
      <c r="L623" s="22"/>
      <c r="M623" s="22"/>
      <c r="N623" s="22"/>
      <c r="O623" s="22"/>
      <c r="P623" s="22"/>
      <c r="Q623" s="22"/>
      <c r="R623" s="22">
        <v>5000</v>
      </c>
      <c r="S623" s="22">
        <v>5000</v>
      </c>
      <c r="T623" s="22"/>
      <c r="U623" s="22"/>
      <c r="V623" s="22"/>
      <c r="W623" s="22"/>
    </row>
    <row r="624" ht="31.4" customHeight="1" spans="1:23">
      <c r="A624" s="115" t="s">
        <v>77</v>
      </c>
      <c r="B624" s="109" t="s">
        <v>564</v>
      </c>
      <c r="C624" s="23" t="s">
        <v>304</v>
      </c>
      <c r="D624" s="23" t="s">
        <v>111</v>
      </c>
      <c r="E624" s="23" t="s">
        <v>112</v>
      </c>
      <c r="F624" s="23" t="s">
        <v>305</v>
      </c>
      <c r="G624" s="23" t="s">
        <v>306</v>
      </c>
      <c r="H624" s="22">
        <v>19603.23</v>
      </c>
      <c r="I624" s="22">
        <v>5603.23</v>
      </c>
      <c r="J624" s="22">
        <v>1400.81</v>
      </c>
      <c r="K624" s="22"/>
      <c r="L624" s="22">
        <v>4202.42</v>
      </c>
      <c r="M624" s="22"/>
      <c r="N624" s="22"/>
      <c r="O624" s="22"/>
      <c r="P624" s="22"/>
      <c r="Q624" s="22"/>
      <c r="R624" s="22">
        <v>14000</v>
      </c>
      <c r="S624" s="22">
        <v>14000</v>
      </c>
      <c r="T624" s="22"/>
      <c r="U624" s="22"/>
      <c r="V624" s="22"/>
      <c r="W624" s="22"/>
    </row>
    <row r="625" ht="31.4" customHeight="1" spans="1:23">
      <c r="A625" s="115" t="s">
        <v>77</v>
      </c>
      <c r="B625" s="109" t="s">
        <v>564</v>
      </c>
      <c r="C625" s="23" t="s">
        <v>304</v>
      </c>
      <c r="D625" s="23" t="s">
        <v>111</v>
      </c>
      <c r="E625" s="23" t="s">
        <v>112</v>
      </c>
      <c r="F625" s="23" t="s">
        <v>325</v>
      </c>
      <c r="G625" s="23" t="s">
        <v>326</v>
      </c>
      <c r="H625" s="22">
        <v>60000</v>
      </c>
      <c r="I625" s="22"/>
      <c r="J625" s="22"/>
      <c r="K625" s="22"/>
      <c r="L625" s="22"/>
      <c r="M625" s="22"/>
      <c r="N625" s="22"/>
      <c r="O625" s="22"/>
      <c r="P625" s="22"/>
      <c r="Q625" s="22"/>
      <c r="R625" s="22">
        <v>60000</v>
      </c>
      <c r="S625" s="22">
        <v>60000</v>
      </c>
      <c r="T625" s="22"/>
      <c r="U625" s="22"/>
      <c r="V625" s="22"/>
      <c r="W625" s="22"/>
    </row>
    <row r="626" ht="31.4" customHeight="1" spans="1:23">
      <c r="A626" s="115" t="s">
        <v>77</v>
      </c>
      <c r="B626" s="109" t="s">
        <v>564</v>
      </c>
      <c r="C626" s="23" t="s">
        <v>304</v>
      </c>
      <c r="D626" s="23" t="s">
        <v>136</v>
      </c>
      <c r="E626" s="23" t="s">
        <v>137</v>
      </c>
      <c r="F626" s="23" t="s">
        <v>305</v>
      </c>
      <c r="G626" s="23" t="s">
        <v>306</v>
      </c>
      <c r="H626" s="22">
        <v>2700</v>
      </c>
      <c r="I626" s="22">
        <v>2700</v>
      </c>
      <c r="J626" s="22">
        <v>675</v>
      </c>
      <c r="K626" s="22"/>
      <c r="L626" s="22">
        <v>2025</v>
      </c>
      <c r="M626" s="22"/>
      <c r="N626" s="22"/>
      <c r="O626" s="22"/>
      <c r="P626" s="22"/>
      <c r="Q626" s="22"/>
      <c r="R626" s="22"/>
      <c r="S626" s="22"/>
      <c r="T626" s="22"/>
      <c r="U626" s="22"/>
      <c r="V626" s="22"/>
      <c r="W626" s="22"/>
    </row>
    <row r="627" ht="31.4" customHeight="1" spans="1:23">
      <c r="A627" s="115" t="s">
        <v>77</v>
      </c>
      <c r="B627" s="109" t="s">
        <v>565</v>
      </c>
      <c r="C627" s="23" t="s">
        <v>332</v>
      </c>
      <c r="D627" s="23" t="s">
        <v>111</v>
      </c>
      <c r="E627" s="23" t="s">
        <v>112</v>
      </c>
      <c r="F627" s="23" t="s">
        <v>274</v>
      </c>
      <c r="G627" s="23" t="s">
        <v>275</v>
      </c>
      <c r="H627" s="22">
        <v>608604</v>
      </c>
      <c r="I627" s="22">
        <v>608604</v>
      </c>
      <c r="J627" s="22">
        <v>152151</v>
      </c>
      <c r="K627" s="22"/>
      <c r="L627" s="22">
        <v>456453</v>
      </c>
      <c r="M627" s="22"/>
      <c r="N627" s="22"/>
      <c r="O627" s="22"/>
      <c r="P627" s="22"/>
      <c r="Q627" s="22"/>
      <c r="R627" s="22"/>
      <c r="S627" s="22"/>
      <c r="T627" s="22"/>
      <c r="U627" s="22"/>
      <c r="V627" s="22"/>
      <c r="W627" s="22"/>
    </row>
    <row r="628" ht="31.4" customHeight="1" spans="1:23">
      <c r="A628" s="115" t="s">
        <v>77</v>
      </c>
      <c r="B628" s="109" t="s">
        <v>565</v>
      </c>
      <c r="C628" s="23" t="s">
        <v>332</v>
      </c>
      <c r="D628" s="23" t="s">
        <v>111</v>
      </c>
      <c r="E628" s="23" t="s">
        <v>112</v>
      </c>
      <c r="F628" s="23" t="s">
        <v>276</v>
      </c>
      <c r="G628" s="23" t="s">
        <v>277</v>
      </c>
      <c r="H628" s="22">
        <v>79160</v>
      </c>
      <c r="I628" s="22">
        <v>74160</v>
      </c>
      <c r="J628" s="22">
        <v>18540</v>
      </c>
      <c r="K628" s="22"/>
      <c r="L628" s="22">
        <v>55620</v>
      </c>
      <c r="M628" s="22"/>
      <c r="N628" s="22"/>
      <c r="O628" s="22"/>
      <c r="P628" s="22"/>
      <c r="Q628" s="22"/>
      <c r="R628" s="22">
        <v>5000</v>
      </c>
      <c r="S628" s="22">
        <v>5000</v>
      </c>
      <c r="T628" s="22"/>
      <c r="U628" s="22"/>
      <c r="V628" s="22"/>
      <c r="W628" s="22"/>
    </row>
    <row r="629" ht="31.4" customHeight="1" spans="1:23">
      <c r="A629" s="115" t="s">
        <v>77</v>
      </c>
      <c r="B629" s="109" t="s">
        <v>565</v>
      </c>
      <c r="C629" s="23" t="s">
        <v>332</v>
      </c>
      <c r="D629" s="23" t="s">
        <v>111</v>
      </c>
      <c r="E629" s="23" t="s">
        <v>112</v>
      </c>
      <c r="F629" s="23" t="s">
        <v>278</v>
      </c>
      <c r="G629" s="23" t="s">
        <v>279</v>
      </c>
      <c r="H629" s="22">
        <v>50717</v>
      </c>
      <c r="I629" s="22">
        <v>50717</v>
      </c>
      <c r="J629" s="22">
        <v>12679.25</v>
      </c>
      <c r="K629" s="22"/>
      <c r="L629" s="22">
        <v>38037.75</v>
      </c>
      <c r="M629" s="22"/>
      <c r="N629" s="22"/>
      <c r="O629" s="22"/>
      <c r="P629" s="22"/>
      <c r="Q629" s="22"/>
      <c r="R629" s="22"/>
      <c r="S629" s="22"/>
      <c r="T629" s="22"/>
      <c r="U629" s="22"/>
      <c r="V629" s="22"/>
      <c r="W629" s="22"/>
    </row>
    <row r="630" ht="31.4" customHeight="1" spans="1:23">
      <c r="A630" s="115" t="s">
        <v>77</v>
      </c>
      <c r="B630" s="109" t="s">
        <v>565</v>
      </c>
      <c r="C630" s="23" t="s">
        <v>332</v>
      </c>
      <c r="D630" s="23" t="s">
        <v>111</v>
      </c>
      <c r="E630" s="23" t="s">
        <v>112</v>
      </c>
      <c r="F630" s="23" t="s">
        <v>333</v>
      </c>
      <c r="G630" s="23" t="s">
        <v>334</v>
      </c>
      <c r="H630" s="22">
        <v>1018120</v>
      </c>
      <c r="I630" s="22">
        <v>918120</v>
      </c>
      <c r="J630" s="22">
        <v>229530</v>
      </c>
      <c r="K630" s="22"/>
      <c r="L630" s="22">
        <v>688590</v>
      </c>
      <c r="M630" s="22"/>
      <c r="N630" s="22"/>
      <c r="O630" s="22"/>
      <c r="P630" s="22"/>
      <c r="Q630" s="22"/>
      <c r="R630" s="22">
        <v>100000</v>
      </c>
      <c r="S630" s="22">
        <v>100000</v>
      </c>
      <c r="T630" s="22"/>
      <c r="U630" s="22"/>
      <c r="V630" s="22"/>
      <c r="W630" s="22"/>
    </row>
    <row r="631" ht="31.4" customHeight="1" spans="1:23">
      <c r="A631" s="115" t="s">
        <v>77</v>
      </c>
      <c r="B631" s="109" t="s">
        <v>566</v>
      </c>
      <c r="C631" s="23" t="s">
        <v>281</v>
      </c>
      <c r="D631" s="23" t="s">
        <v>138</v>
      </c>
      <c r="E631" s="23" t="s">
        <v>139</v>
      </c>
      <c r="F631" s="23" t="s">
        <v>282</v>
      </c>
      <c r="G631" s="23" t="s">
        <v>283</v>
      </c>
      <c r="H631" s="22">
        <v>223936.16</v>
      </c>
      <c r="I631" s="22">
        <v>223936.16</v>
      </c>
      <c r="J631" s="22">
        <v>55984.04</v>
      </c>
      <c r="K631" s="22"/>
      <c r="L631" s="22">
        <v>167952.12</v>
      </c>
      <c r="M631" s="22"/>
      <c r="N631" s="22"/>
      <c r="O631" s="22"/>
      <c r="P631" s="22"/>
      <c r="Q631" s="22"/>
      <c r="R631" s="22"/>
      <c r="S631" s="22"/>
      <c r="T631" s="22"/>
      <c r="U631" s="22"/>
      <c r="V631" s="22"/>
      <c r="W631" s="22"/>
    </row>
    <row r="632" ht="31.4" customHeight="1" spans="1:23">
      <c r="A632" s="115" t="s">
        <v>77</v>
      </c>
      <c r="B632" s="109" t="s">
        <v>566</v>
      </c>
      <c r="C632" s="23" t="s">
        <v>281</v>
      </c>
      <c r="D632" s="23" t="s">
        <v>146</v>
      </c>
      <c r="E632" s="23" t="s">
        <v>145</v>
      </c>
      <c r="F632" s="23" t="s">
        <v>284</v>
      </c>
      <c r="G632" s="23" t="s">
        <v>285</v>
      </c>
      <c r="H632" s="22">
        <v>12685.39</v>
      </c>
      <c r="I632" s="22">
        <v>11485.39</v>
      </c>
      <c r="J632" s="22">
        <v>2871.35</v>
      </c>
      <c r="K632" s="22"/>
      <c r="L632" s="22">
        <v>8614.04</v>
      </c>
      <c r="M632" s="22"/>
      <c r="N632" s="22"/>
      <c r="O632" s="22"/>
      <c r="P632" s="22"/>
      <c r="Q632" s="22"/>
      <c r="R632" s="22">
        <v>1200</v>
      </c>
      <c r="S632" s="22">
        <v>1200</v>
      </c>
      <c r="T632" s="22"/>
      <c r="U632" s="22"/>
      <c r="V632" s="22"/>
      <c r="W632" s="22"/>
    </row>
    <row r="633" ht="31.4" customHeight="1" spans="1:23">
      <c r="A633" s="115" t="s">
        <v>77</v>
      </c>
      <c r="B633" s="109" t="s">
        <v>566</v>
      </c>
      <c r="C633" s="23" t="s">
        <v>281</v>
      </c>
      <c r="D633" s="23" t="s">
        <v>153</v>
      </c>
      <c r="E633" s="23" t="s">
        <v>154</v>
      </c>
      <c r="F633" s="23" t="s">
        <v>286</v>
      </c>
      <c r="G633" s="23" t="s">
        <v>287</v>
      </c>
      <c r="H633" s="22">
        <v>120365.69</v>
      </c>
      <c r="I633" s="22">
        <v>120365.69</v>
      </c>
      <c r="J633" s="22">
        <v>30091.42</v>
      </c>
      <c r="K633" s="22"/>
      <c r="L633" s="22">
        <v>90274.27</v>
      </c>
      <c r="M633" s="22"/>
      <c r="N633" s="22"/>
      <c r="O633" s="22"/>
      <c r="P633" s="22"/>
      <c r="Q633" s="22"/>
      <c r="R633" s="22"/>
      <c r="S633" s="22"/>
      <c r="T633" s="22"/>
      <c r="U633" s="22"/>
      <c r="V633" s="22"/>
      <c r="W633" s="22"/>
    </row>
    <row r="634" ht="31.4" customHeight="1" spans="1:23">
      <c r="A634" s="115" t="s">
        <v>77</v>
      </c>
      <c r="B634" s="109" t="s">
        <v>566</v>
      </c>
      <c r="C634" s="23" t="s">
        <v>281</v>
      </c>
      <c r="D634" s="23" t="s">
        <v>155</v>
      </c>
      <c r="E634" s="23" t="s">
        <v>156</v>
      </c>
      <c r="F634" s="23" t="s">
        <v>290</v>
      </c>
      <c r="G634" s="23" t="s">
        <v>291</v>
      </c>
      <c r="H634" s="22">
        <v>64884.49</v>
      </c>
      <c r="I634" s="22">
        <v>64884.49</v>
      </c>
      <c r="J634" s="22">
        <v>16221.12</v>
      </c>
      <c r="K634" s="22"/>
      <c r="L634" s="22">
        <v>48663.37</v>
      </c>
      <c r="M634" s="22"/>
      <c r="N634" s="22"/>
      <c r="O634" s="22"/>
      <c r="P634" s="22"/>
      <c r="Q634" s="22"/>
      <c r="R634" s="22"/>
      <c r="S634" s="22"/>
      <c r="T634" s="22"/>
      <c r="U634" s="22"/>
      <c r="V634" s="22"/>
      <c r="W634" s="22"/>
    </row>
    <row r="635" ht="31.4" customHeight="1" spans="1:23">
      <c r="A635" s="115" t="s">
        <v>77</v>
      </c>
      <c r="B635" s="109" t="s">
        <v>566</v>
      </c>
      <c r="C635" s="23" t="s">
        <v>281</v>
      </c>
      <c r="D635" s="23" t="s">
        <v>157</v>
      </c>
      <c r="E635" s="23" t="s">
        <v>158</v>
      </c>
      <c r="F635" s="23" t="s">
        <v>284</v>
      </c>
      <c r="G635" s="23" t="s">
        <v>285</v>
      </c>
      <c r="H635" s="22">
        <v>4560</v>
      </c>
      <c r="I635" s="22">
        <v>4560</v>
      </c>
      <c r="J635" s="22">
        <v>4560</v>
      </c>
      <c r="K635" s="22"/>
      <c r="L635" s="22"/>
      <c r="M635" s="22"/>
      <c r="N635" s="22"/>
      <c r="O635" s="22"/>
      <c r="P635" s="22"/>
      <c r="Q635" s="22"/>
      <c r="R635" s="22"/>
      <c r="S635" s="22"/>
      <c r="T635" s="22"/>
      <c r="U635" s="22"/>
      <c r="V635" s="22"/>
      <c r="W635" s="22"/>
    </row>
    <row r="636" ht="31.4" customHeight="1" spans="1:23">
      <c r="A636" s="115" t="s">
        <v>77</v>
      </c>
      <c r="B636" s="109" t="s">
        <v>567</v>
      </c>
      <c r="C636" s="23" t="s">
        <v>248</v>
      </c>
      <c r="D636" s="23" t="s">
        <v>111</v>
      </c>
      <c r="E636" s="23" t="s">
        <v>112</v>
      </c>
      <c r="F636" s="23" t="s">
        <v>299</v>
      </c>
      <c r="G636" s="23" t="s">
        <v>248</v>
      </c>
      <c r="H636" s="22">
        <v>10000</v>
      </c>
      <c r="I636" s="22"/>
      <c r="J636" s="22"/>
      <c r="K636" s="22"/>
      <c r="L636" s="22"/>
      <c r="M636" s="22"/>
      <c r="N636" s="22"/>
      <c r="O636" s="22"/>
      <c r="P636" s="22"/>
      <c r="Q636" s="22"/>
      <c r="R636" s="22">
        <v>10000</v>
      </c>
      <c r="S636" s="22">
        <v>10000</v>
      </c>
      <c r="T636" s="22"/>
      <c r="U636" s="22"/>
      <c r="V636" s="22"/>
      <c r="W636" s="22"/>
    </row>
    <row r="637" ht="31.4" customHeight="1" spans="1:23">
      <c r="A637" s="115" t="s">
        <v>77</v>
      </c>
      <c r="B637" s="109" t="s">
        <v>568</v>
      </c>
      <c r="C637" s="23" t="s">
        <v>301</v>
      </c>
      <c r="D637" s="23" t="s">
        <v>111</v>
      </c>
      <c r="E637" s="23" t="s">
        <v>112</v>
      </c>
      <c r="F637" s="23" t="s">
        <v>302</v>
      </c>
      <c r="G637" s="23" t="s">
        <v>301</v>
      </c>
      <c r="H637" s="22">
        <v>33032.02</v>
      </c>
      <c r="I637" s="22">
        <v>33032.02</v>
      </c>
      <c r="J637" s="22">
        <v>8258.01</v>
      </c>
      <c r="K637" s="22"/>
      <c r="L637" s="22">
        <v>24774.01</v>
      </c>
      <c r="M637" s="22"/>
      <c r="N637" s="22"/>
      <c r="O637" s="22"/>
      <c r="P637" s="22"/>
      <c r="Q637" s="22"/>
      <c r="R637" s="22"/>
      <c r="S637" s="22"/>
      <c r="T637" s="22"/>
      <c r="U637" s="22"/>
      <c r="V637" s="22"/>
      <c r="W637" s="22"/>
    </row>
    <row r="638" ht="31.4" customHeight="1" spans="1:23">
      <c r="A638" s="23" t="s">
        <v>75</v>
      </c>
      <c r="B638" s="23"/>
      <c r="C638" s="23"/>
      <c r="D638" s="23"/>
      <c r="E638" s="23"/>
      <c r="F638" s="23"/>
      <c r="G638" s="23"/>
      <c r="H638" s="22">
        <v>3040034.3</v>
      </c>
      <c r="I638" s="22">
        <v>2729534.3</v>
      </c>
      <c r="J638" s="22">
        <v>687664.08</v>
      </c>
      <c r="K638" s="22"/>
      <c r="L638" s="22">
        <v>2041870.22</v>
      </c>
      <c r="M638" s="22"/>
      <c r="N638" s="22"/>
      <c r="O638" s="22"/>
      <c r="P638" s="22"/>
      <c r="Q638" s="22"/>
      <c r="R638" s="22">
        <v>310500</v>
      </c>
      <c r="S638" s="22">
        <v>310500</v>
      </c>
      <c r="T638" s="22"/>
      <c r="U638" s="22"/>
      <c r="V638" s="22"/>
      <c r="W638" s="22"/>
    </row>
    <row r="639" ht="31.4" customHeight="1" spans="1:23">
      <c r="A639" s="115" t="s">
        <v>75</v>
      </c>
      <c r="B639" s="109" t="s">
        <v>569</v>
      </c>
      <c r="C639" s="23" t="s">
        <v>218</v>
      </c>
      <c r="D639" s="23" t="s">
        <v>217</v>
      </c>
      <c r="E639" s="23" t="s">
        <v>218</v>
      </c>
      <c r="F639" s="23" t="s">
        <v>293</v>
      </c>
      <c r="G639" s="23" t="s">
        <v>218</v>
      </c>
      <c r="H639" s="22">
        <v>173127.24</v>
      </c>
      <c r="I639" s="22">
        <v>173127.24</v>
      </c>
      <c r="J639" s="22">
        <v>43281.81</v>
      </c>
      <c r="K639" s="22"/>
      <c r="L639" s="22">
        <v>129845.43</v>
      </c>
      <c r="M639" s="22"/>
      <c r="N639" s="22"/>
      <c r="O639" s="22"/>
      <c r="P639" s="22"/>
      <c r="Q639" s="22"/>
      <c r="R639" s="22"/>
      <c r="S639" s="22"/>
      <c r="T639" s="22"/>
      <c r="U639" s="22"/>
      <c r="V639" s="22"/>
      <c r="W639" s="22"/>
    </row>
    <row r="640" ht="31.4" customHeight="1" spans="1:23">
      <c r="A640" s="115" t="s">
        <v>75</v>
      </c>
      <c r="B640" s="109" t="s">
        <v>570</v>
      </c>
      <c r="C640" s="23" t="s">
        <v>332</v>
      </c>
      <c r="D640" s="23" t="s">
        <v>111</v>
      </c>
      <c r="E640" s="23" t="s">
        <v>112</v>
      </c>
      <c r="F640" s="23" t="s">
        <v>274</v>
      </c>
      <c r="G640" s="23" t="s">
        <v>275</v>
      </c>
      <c r="H640" s="22">
        <v>711480</v>
      </c>
      <c r="I640" s="22">
        <v>711480</v>
      </c>
      <c r="J640" s="22">
        <v>177870</v>
      </c>
      <c r="K640" s="22"/>
      <c r="L640" s="22">
        <v>533610</v>
      </c>
      <c r="M640" s="22"/>
      <c r="N640" s="22"/>
      <c r="O640" s="22"/>
      <c r="P640" s="22"/>
      <c r="Q640" s="22"/>
      <c r="R640" s="22"/>
      <c r="S640" s="22"/>
      <c r="T640" s="22"/>
      <c r="U640" s="22"/>
      <c r="V640" s="22"/>
      <c r="W640" s="22"/>
    </row>
    <row r="641" ht="31.4" customHeight="1" spans="1:23">
      <c r="A641" s="115" t="s">
        <v>75</v>
      </c>
      <c r="B641" s="109" t="s">
        <v>570</v>
      </c>
      <c r="C641" s="23" t="s">
        <v>332</v>
      </c>
      <c r="D641" s="23" t="s">
        <v>111</v>
      </c>
      <c r="E641" s="23" t="s">
        <v>112</v>
      </c>
      <c r="F641" s="23" t="s">
        <v>276</v>
      </c>
      <c r="G641" s="23" t="s">
        <v>277</v>
      </c>
      <c r="H641" s="22">
        <v>76980</v>
      </c>
      <c r="I641" s="22">
        <v>76980</v>
      </c>
      <c r="J641" s="22">
        <v>19245</v>
      </c>
      <c r="K641" s="22"/>
      <c r="L641" s="22">
        <v>57735</v>
      </c>
      <c r="M641" s="22"/>
      <c r="N641" s="22"/>
      <c r="O641" s="22"/>
      <c r="P641" s="22"/>
      <c r="Q641" s="22"/>
      <c r="R641" s="22"/>
      <c r="S641" s="22"/>
      <c r="T641" s="22"/>
      <c r="U641" s="22"/>
      <c r="V641" s="22"/>
      <c r="W641" s="22"/>
    </row>
    <row r="642" ht="31.4" customHeight="1" spans="1:23">
      <c r="A642" s="115" t="s">
        <v>75</v>
      </c>
      <c r="B642" s="109" t="s">
        <v>570</v>
      </c>
      <c r="C642" s="23" t="s">
        <v>332</v>
      </c>
      <c r="D642" s="23" t="s">
        <v>111</v>
      </c>
      <c r="E642" s="23" t="s">
        <v>112</v>
      </c>
      <c r="F642" s="23" t="s">
        <v>278</v>
      </c>
      <c r="G642" s="23" t="s">
        <v>279</v>
      </c>
      <c r="H642" s="22">
        <v>62290</v>
      </c>
      <c r="I642" s="22">
        <v>59290</v>
      </c>
      <c r="J642" s="22">
        <v>14822.5</v>
      </c>
      <c r="K642" s="22"/>
      <c r="L642" s="22">
        <v>44467.5</v>
      </c>
      <c r="M642" s="22"/>
      <c r="N642" s="22"/>
      <c r="O642" s="22"/>
      <c r="P642" s="22"/>
      <c r="Q642" s="22"/>
      <c r="R642" s="22">
        <v>3000</v>
      </c>
      <c r="S642" s="22">
        <v>3000</v>
      </c>
      <c r="T642" s="22"/>
      <c r="U642" s="22"/>
      <c r="V642" s="22"/>
      <c r="W642" s="22"/>
    </row>
    <row r="643" ht="31.4" customHeight="1" spans="1:23">
      <c r="A643" s="115" t="s">
        <v>75</v>
      </c>
      <c r="B643" s="109" t="s">
        <v>570</v>
      </c>
      <c r="C643" s="23" t="s">
        <v>332</v>
      </c>
      <c r="D643" s="23" t="s">
        <v>111</v>
      </c>
      <c r="E643" s="23" t="s">
        <v>112</v>
      </c>
      <c r="F643" s="23" t="s">
        <v>333</v>
      </c>
      <c r="G643" s="23" t="s">
        <v>334</v>
      </c>
      <c r="H643" s="22">
        <v>1104620</v>
      </c>
      <c r="I643" s="22">
        <v>964620</v>
      </c>
      <c r="J643" s="22">
        <v>241155</v>
      </c>
      <c r="K643" s="22"/>
      <c r="L643" s="22">
        <v>723465</v>
      </c>
      <c r="M643" s="22"/>
      <c r="N643" s="22"/>
      <c r="O643" s="22"/>
      <c r="P643" s="22"/>
      <c r="Q643" s="22"/>
      <c r="R643" s="22">
        <v>140000</v>
      </c>
      <c r="S643" s="22">
        <v>140000</v>
      </c>
      <c r="T643" s="22"/>
      <c r="U643" s="22"/>
      <c r="V643" s="22"/>
      <c r="W643" s="22"/>
    </row>
    <row r="644" ht="31.4" customHeight="1" spans="1:23">
      <c r="A644" s="115" t="s">
        <v>75</v>
      </c>
      <c r="B644" s="109" t="s">
        <v>571</v>
      </c>
      <c r="C644" s="23" t="s">
        <v>281</v>
      </c>
      <c r="D644" s="23" t="s">
        <v>138</v>
      </c>
      <c r="E644" s="23" t="s">
        <v>139</v>
      </c>
      <c r="F644" s="23" t="s">
        <v>282</v>
      </c>
      <c r="G644" s="23" t="s">
        <v>283</v>
      </c>
      <c r="H644" s="22">
        <v>246779.2</v>
      </c>
      <c r="I644" s="22">
        <v>246779.2</v>
      </c>
      <c r="J644" s="22">
        <v>61694.8</v>
      </c>
      <c r="K644" s="22"/>
      <c r="L644" s="22">
        <v>185084.4</v>
      </c>
      <c r="M644" s="22"/>
      <c r="N644" s="22"/>
      <c r="O644" s="22"/>
      <c r="P644" s="22"/>
      <c r="Q644" s="22"/>
      <c r="R644" s="22"/>
      <c r="S644" s="22"/>
      <c r="T644" s="22"/>
      <c r="U644" s="22"/>
      <c r="V644" s="22"/>
      <c r="W644" s="22"/>
    </row>
    <row r="645" ht="31.4" customHeight="1" spans="1:23">
      <c r="A645" s="115" t="s">
        <v>75</v>
      </c>
      <c r="B645" s="109" t="s">
        <v>571</v>
      </c>
      <c r="C645" s="23" t="s">
        <v>281</v>
      </c>
      <c r="D645" s="23" t="s">
        <v>146</v>
      </c>
      <c r="E645" s="23" t="s">
        <v>145</v>
      </c>
      <c r="F645" s="23" t="s">
        <v>284</v>
      </c>
      <c r="G645" s="23" t="s">
        <v>285</v>
      </c>
      <c r="H645" s="22">
        <v>12656.3</v>
      </c>
      <c r="I645" s="22">
        <v>12656.3</v>
      </c>
      <c r="J645" s="22">
        <v>3164.08</v>
      </c>
      <c r="K645" s="22"/>
      <c r="L645" s="22">
        <v>9492.22</v>
      </c>
      <c r="M645" s="22"/>
      <c r="N645" s="22"/>
      <c r="O645" s="22"/>
      <c r="P645" s="22"/>
      <c r="Q645" s="22"/>
      <c r="R645" s="22"/>
      <c r="S645" s="22"/>
      <c r="T645" s="22"/>
      <c r="U645" s="22"/>
      <c r="V645" s="22"/>
      <c r="W645" s="22"/>
    </row>
    <row r="646" ht="31.4" customHeight="1" spans="1:23">
      <c r="A646" s="115" t="s">
        <v>75</v>
      </c>
      <c r="B646" s="109" t="s">
        <v>571</v>
      </c>
      <c r="C646" s="23" t="s">
        <v>281</v>
      </c>
      <c r="D646" s="23" t="s">
        <v>153</v>
      </c>
      <c r="E646" s="23" t="s">
        <v>154</v>
      </c>
      <c r="F646" s="23" t="s">
        <v>286</v>
      </c>
      <c r="G646" s="23" t="s">
        <v>287</v>
      </c>
      <c r="H646" s="22">
        <v>161948.85</v>
      </c>
      <c r="I646" s="22">
        <v>161948.85</v>
      </c>
      <c r="J646" s="22">
        <v>40487.21</v>
      </c>
      <c r="K646" s="22"/>
      <c r="L646" s="22">
        <v>121461.64</v>
      </c>
      <c r="M646" s="22"/>
      <c r="N646" s="22"/>
      <c r="O646" s="22"/>
      <c r="P646" s="22"/>
      <c r="Q646" s="22"/>
      <c r="R646" s="22"/>
      <c r="S646" s="22"/>
      <c r="T646" s="22"/>
      <c r="U646" s="22"/>
      <c r="V646" s="22"/>
      <c r="W646" s="22"/>
    </row>
    <row r="647" ht="31.4" customHeight="1" spans="1:23">
      <c r="A647" s="115" t="s">
        <v>75</v>
      </c>
      <c r="B647" s="109" t="s">
        <v>571</v>
      </c>
      <c r="C647" s="23" t="s">
        <v>281</v>
      </c>
      <c r="D647" s="23" t="s">
        <v>155</v>
      </c>
      <c r="E647" s="23" t="s">
        <v>156</v>
      </c>
      <c r="F647" s="23" t="s">
        <v>290</v>
      </c>
      <c r="G647" s="23" t="s">
        <v>291</v>
      </c>
      <c r="H647" s="22">
        <v>131358.09</v>
      </c>
      <c r="I647" s="22">
        <v>131358.09</v>
      </c>
      <c r="J647" s="22">
        <v>32839.52</v>
      </c>
      <c r="K647" s="22"/>
      <c r="L647" s="22">
        <v>98518.57</v>
      </c>
      <c r="M647" s="22"/>
      <c r="N647" s="22"/>
      <c r="O647" s="22"/>
      <c r="P647" s="22"/>
      <c r="Q647" s="22"/>
      <c r="R647" s="22"/>
      <c r="S647" s="22"/>
      <c r="T647" s="22"/>
      <c r="U647" s="22"/>
      <c r="V647" s="22"/>
      <c r="W647" s="22"/>
    </row>
    <row r="648" ht="31.4" customHeight="1" spans="1:23">
      <c r="A648" s="115" t="s">
        <v>75</v>
      </c>
      <c r="B648" s="109" t="s">
        <v>571</v>
      </c>
      <c r="C648" s="23" t="s">
        <v>281</v>
      </c>
      <c r="D648" s="23" t="s">
        <v>157</v>
      </c>
      <c r="E648" s="23" t="s">
        <v>158</v>
      </c>
      <c r="F648" s="23" t="s">
        <v>284</v>
      </c>
      <c r="G648" s="23" t="s">
        <v>285</v>
      </c>
      <c r="H648" s="22">
        <v>10374</v>
      </c>
      <c r="I648" s="22">
        <v>10374</v>
      </c>
      <c r="J648" s="22">
        <v>10374</v>
      </c>
      <c r="K648" s="22"/>
      <c r="L648" s="22"/>
      <c r="M648" s="22"/>
      <c r="N648" s="22"/>
      <c r="O648" s="22"/>
      <c r="P648" s="22"/>
      <c r="Q648" s="22"/>
      <c r="R648" s="22"/>
      <c r="S648" s="22"/>
      <c r="T648" s="22"/>
      <c r="U648" s="22"/>
      <c r="V648" s="22"/>
      <c r="W648" s="22"/>
    </row>
    <row r="649" ht="31.4" customHeight="1" spans="1:23">
      <c r="A649" s="115" t="s">
        <v>75</v>
      </c>
      <c r="B649" s="109" t="s">
        <v>572</v>
      </c>
      <c r="C649" s="23" t="s">
        <v>443</v>
      </c>
      <c r="D649" s="23" t="s">
        <v>111</v>
      </c>
      <c r="E649" s="23" t="s">
        <v>112</v>
      </c>
      <c r="F649" s="23" t="s">
        <v>444</v>
      </c>
      <c r="G649" s="23" t="s">
        <v>445</v>
      </c>
      <c r="H649" s="22">
        <v>26000</v>
      </c>
      <c r="I649" s="22"/>
      <c r="J649" s="22"/>
      <c r="K649" s="22"/>
      <c r="L649" s="22"/>
      <c r="M649" s="22"/>
      <c r="N649" s="22"/>
      <c r="O649" s="22"/>
      <c r="P649" s="22"/>
      <c r="Q649" s="22"/>
      <c r="R649" s="22">
        <v>26000</v>
      </c>
      <c r="S649" s="22">
        <v>26000</v>
      </c>
      <c r="T649" s="22"/>
      <c r="U649" s="22"/>
      <c r="V649" s="22"/>
      <c r="W649" s="22"/>
    </row>
    <row r="650" ht="31.4" customHeight="1" spans="1:23">
      <c r="A650" s="115" t="s">
        <v>75</v>
      </c>
      <c r="B650" s="109" t="s">
        <v>573</v>
      </c>
      <c r="C650" s="23" t="s">
        <v>301</v>
      </c>
      <c r="D650" s="23" t="s">
        <v>111</v>
      </c>
      <c r="E650" s="23" t="s">
        <v>112</v>
      </c>
      <c r="F650" s="23" t="s">
        <v>302</v>
      </c>
      <c r="G650" s="23" t="s">
        <v>301</v>
      </c>
      <c r="H650" s="22">
        <v>36247.4</v>
      </c>
      <c r="I650" s="22">
        <v>36247.4</v>
      </c>
      <c r="J650" s="22">
        <v>9061.85</v>
      </c>
      <c r="K650" s="22"/>
      <c r="L650" s="22">
        <v>27185.55</v>
      </c>
      <c r="M650" s="22"/>
      <c r="N650" s="22"/>
      <c r="O650" s="22"/>
      <c r="P650" s="22"/>
      <c r="Q650" s="22"/>
      <c r="R650" s="22"/>
      <c r="S650" s="22"/>
      <c r="T650" s="22"/>
      <c r="U650" s="22"/>
      <c r="V650" s="22"/>
      <c r="W650" s="22"/>
    </row>
    <row r="651" ht="31.4" customHeight="1" spans="1:23">
      <c r="A651" s="115" t="s">
        <v>75</v>
      </c>
      <c r="B651" s="109" t="s">
        <v>574</v>
      </c>
      <c r="C651" s="23" t="s">
        <v>304</v>
      </c>
      <c r="D651" s="23" t="s">
        <v>111</v>
      </c>
      <c r="E651" s="23" t="s">
        <v>112</v>
      </c>
      <c r="F651" s="23" t="s">
        <v>307</v>
      </c>
      <c r="G651" s="23" t="s">
        <v>308</v>
      </c>
      <c r="H651" s="22">
        <v>15000</v>
      </c>
      <c r="I651" s="22">
        <v>10000</v>
      </c>
      <c r="J651" s="22"/>
      <c r="K651" s="22"/>
      <c r="L651" s="22">
        <v>10000</v>
      </c>
      <c r="M651" s="22"/>
      <c r="N651" s="22"/>
      <c r="O651" s="22"/>
      <c r="P651" s="22"/>
      <c r="Q651" s="22"/>
      <c r="R651" s="22">
        <v>5000</v>
      </c>
      <c r="S651" s="22">
        <v>5000</v>
      </c>
      <c r="T651" s="22"/>
      <c r="U651" s="22"/>
      <c r="V651" s="22"/>
      <c r="W651" s="22"/>
    </row>
    <row r="652" ht="31.4" customHeight="1" spans="1:23">
      <c r="A652" s="115" t="s">
        <v>75</v>
      </c>
      <c r="B652" s="109" t="s">
        <v>574</v>
      </c>
      <c r="C652" s="23" t="s">
        <v>304</v>
      </c>
      <c r="D652" s="23" t="s">
        <v>111</v>
      </c>
      <c r="E652" s="23" t="s">
        <v>112</v>
      </c>
      <c r="F652" s="23" t="s">
        <v>425</v>
      </c>
      <c r="G652" s="23" t="s">
        <v>426</v>
      </c>
      <c r="H652" s="22">
        <v>10000</v>
      </c>
      <c r="I652" s="22"/>
      <c r="J652" s="22"/>
      <c r="K652" s="22"/>
      <c r="L652" s="22"/>
      <c r="M652" s="22"/>
      <c r="N652" s="22"/>
      <c r="O652" s="22"/>
      <c r="P652" s="22"/>
      <c r="Q652" s="22"/>
      <c r="R652" s="22">
        <v>10000</v>
      </c>
      <c r="S652" s="22">
        <v>10000</v>
      </c>
      <c r="T652" s="22"/>
      <c r="U652" s="22"/>
      <c r="V652" s="22"/>
      <c r="W652" s="22"/>
    </row>
    <row r="653" ht="31.4" customHeight="1" spans="1:23">
      <c r="A653" s="115" t="s">
        <v>75</v>
      </c>
      <c r="B653" s="109" t="s">
        <v>574</v>
      </c>
      <c r="C653" s="23" t="s">
        <v>304</v>
      </c>
      <c r="D653" s="23" t="s">
        <v>111</v>
      </c>
      <c r="E653" s="23" t="s">
        <v>112</v>
      </c>
      <c r="F653" s="23" t="s">
        <v>311</v>
      </c>
      <c r="G653" s="23" t="s">
        <v>312</v>
      </c>
      <c r="H653" s="22">
        <v>15000</v>
      </c>
      <c r="I653" s="22">
        <v>15000</v>
      </c>
      <c r="J653" s="22">
        <v>3750</v>
      </c>
      <c r="K653" s="22"/>
      <c r="L653" s="22">
        <v>11250</v>
      </c>
      <c r="M653" s="22"/>
      <c r="N653" s="22"/>
      <c r="O653" s="22"/>
      <c r="P653" s="22"/>
      <c r="Q653" s="22"/>
      <c r="R653" s="22"/>
      <c r="S653" s="22"/>
      <c r="T653" s="22"/>
      <c r="U653" s="22"/>
      <c r="V653" s="22"/>
      <c r="W653" s="22"/>
    </row>
    <row r="654" ht="31.4" customHeight="1" spans="1:23">
      <c r="A654" s="115" t="s">
        <v>75</v>
      </c>
      <c r="B654" s="109" t="s">
        <v>574</v>
      </c>
      <c r="C654" s="23" t="s">
        <v>304</v>
      </c>
      <c r="D654" s="23" t="s">
        <v>111</v>
      </c>
      <c r="E654" s="23" t="s">
        <v>112</v>
      </c>
      <c r="F654" s="23" t="s">
        <v>313</v>
      </c>
      <c r="G654" s="23" t="s">
        <v>314</v>
      </c>
      <c r="H654" s="22">
        <v>18500</v>
      </c>
      <c r="I654" s="22">
        <v>15000</v>
      </c>
      <c r="J654" s="22">
        <v>3750</v>
      </c>
      <c r="K654" s="22"/>
      <c r="L654" s="22">
        <v>11250</v>
      </c>
      <c r="M654" s="22"/>
      <c r="N654" s="22"/>
      <c r="O654" s="22"/>
      <c r="P654" s="22"/>
      <c r="Q654" s="22"/>
      <c r="R654" s="22">
        <v>3500</v>
      </c>
      <c r="S654" s="22">
        <v>3500</v>
      </c>
      <c r="T654" s="22"/>
      <c r="U654" s="22"/>
      <c r="V654" s="22"/>
      <c r="W654" s="22"/>
    </row>
    <row r="655" ht="31.4" customHeight="1" spans="1:23">
      <c r="A655" s="115" t="s">
        <v>75</v>
      </c>
      <c r="B655" s="109" t="s">
        <v>574</v>
      </c>
      <c r="C655" s="23" t="s">
        <v>304</v>
      </c>
      <c r="D655" s="23" t="s">
        <v>111</v>
      </c>
      <c r="E655" s="23" t="s">
        <v>112</v>
      </c>
      <c r="F655" s="23" t="s">
        <v>452</v>
      </c>
      <c r="G655" s="23" t="s">
        <v>453</v>
      </c>
      <c r="H655" s="22">
        <v>3000</v>
      </c>
      <c r="I655" s="22"/>
      <c r="J655" s="22"/>
      <c r="K655" s="22"/>
      <c r="L655" s="22"/>
      <c r="M655" s="22"/>
      <c r="N655" s="22"/>
      <c r="O655" s="22"/>
      <c r="P655" s="22"/>
      <c r="Q655" s="22"/>
      <c r="R655" s="22">
        <v>3000</v>
      </c>
      <c r="S655" s="22">
        <v>3000</v>
      </c>
      <c r="T655" s="22"/>
      <c r="U655" s="22"/>
      <c r="V655" s="22"/>
      <c r="W655" s="22"/>
    </row>
    <row r="656" ht="31.4" customHeight="1" spans="1:23">
      <c r="A656" s="115" t="s">
        <v>75</v>
      </c>
      <c r="B656" s="109" t="s">
        <v>574</v>
      </c>
      <c r="C656" s="23" t="s">
        <v>304</v>
      </c>
      <c r="D656" s="23" t="s">
        <v>111</v>
      </c>
      <c r="E656" s="23" t="s">
        <v>112</v>
      </c>
      <c r="F656" s="23" t="s">
        <v>394</v>
      </c>
      <c r="G656" s="23" t="s">
        <v>395</v>
      </c>
      <c r="H656" s="22">
        <v>60000</v>
      </c>
      <c r="I656" s="22">
        <v>45000</v>
      </c>
      <c r="J656" s="22">
        <v>11250</v>
      </c>
      <c r="K656" s="22"/>
      <c r="L656" s="22">
        <v>33750</v>
      </c>
      <c r="M656" s="22"/>
      <c r="N656" s="22"/>
      <c r="O656" s="22"/>
      <c r="P656" s="22"/>
      <c r="Q656" s="22"/>
      <c r="R656" s="22">
        <v>15000</v>
      </c>
      <c r="S656" s="22">
        <v>15000</v>
      </c>
      <c r="T656" s="22"/>
      <c r="U656" s="22"/>
      <c r="V656" s="22"/>
      <c r="W656" s="22"/>
    </row>
    <row r="657" ht="31.4" customHeight="1" spans="1:23">
      <c r="A657" s="115" t="s">
        <v>75</v>
      </c>
      <c r="B657" s="109" t="s">
        <v>574</v>
      </c>
      <c r="C657" s="23" t="s">
        <v>304</v>
      </c>
      <c r="D657" s="23" t="s">
        <v>111</v>
      </c>
      <c r="E657" s="23" t="s">
        <v>112</v>
      </c>
      <c r="F657" s="23" t="s">
        <v>315</v>
      </c>
      <c r="G657" s="23" t="s">
        <v>316</v>
      </c>
      <c r="H657" s="22">
        <v>15000</v>
      </c>
      <c r="I657" s="22">
        <v>5000</v>
      </c>
      <c r="J657" s="22">
        <v>1250</v>
      </c>
      <c r="K657" s="22"/>
      <c r="L657" s="22">
        <v>3750</v>
      </c>
      <c r="M657" s="22"/>
      <c r="N657" s="22"/>
      <c r="O657" s="22"/>
      <c r="P657" s="22"/>
      <c r="Q657" s="22"/>
      <c r="R657" s="22">
        <v>10000</v>
      </c>
      <c r="S657" s="22">
        <v>10000</v>
      </c>
      <c r="T657" s="22"/>
      <c r="U657" s="22"/>
      <c r="V657" s="22"/>
      <c r="W657" s="22"/>
    </row>
    <row r="658" ht="31.4" customHeight="1" spans="1:23">
      <c r="A658" s="115" t="s">
        <v>75</v>
      </c>
      <c r="B658" s="109" t="s">
        <v>574</v>
      </c>
      <c r="C658" s="23" t="s">
        <v>304</v>
      </c>
      <c r="D658" s="23" t="s">
        <v>111</v>
      </c>
      <c r="E658" s="23" t="s">
        <v>112</v>
      </c>
      <c r="F658" s="23" t="s">
        <v>317</v>
      </c>
      <c r="G658" s="23" t="s">
        <v>318</v>
      </c>
      <c r="H658" s="22">
        <v>20000</v>
      </c>
      <c r="I658" s="22"/>
      <c r="J658" s="22"/>
      <c r="K658" s="22"/>
      <c r="L658" s="22"/>
      <c r="M658" s="22"/>
      <c r="N658" s="22"/>
      <c r="O658" s="22"/>
      <c r="P658" s="22"/>
      <c r="Q658" s="22"/>
      <c r="R658" s="22">
        <v>20000</v>
      </c>
      <c r="S658" s="22">
        <v>20000</v>
      </c>
      <c r="T658" s="22"/>
      <c r="U658" s="22"/>
      <c r="V658" s="22"/>
      <c r="W658" s="22"/>
    </row>
    <row r="659" ht="31.4" customHeight="1" spans="1:23">
      <c r="A659" s="115" t="s">
        <v>75</v>
      </c>
      <c r="B659" s="109" t="s">
        <v>574</v>
      </c>
      <c r="C659" s="23" t="s">
        <v>304</v>
      </c>
      <c r="D659" s="23" t="s">
        <v>111</v>
      </c>
      <c r="E659" s="23" t="s">
        <v>112</v>
      </c>
      <c r="F659" s="23" t="s">
        <v>319</v>
      </c>
      <c r="G659" s="23" t="s">
        <v>320</v>
      </c>
      <c r="H659" s="22">
        <v>20000</v>
      </c>
      <c r="I659" s="22"/>
      <c r="J659" s="22"/>
      <c r="K659" s="22"/>
      <c r="L659" s="22"/>
      <c r="M659" s="22"/>
      <c r="N659" s="22"/>
      <c r="O659" s="22"/>
      <c r="P659" s="22"/>
      <c r="Q659" s="22"/>
      <c r="R659" s="22">
        <v>20000</v>
      </c>
      <c r="S659" s="22">
        <v>20000</v>
      </c>
      <c r="T659" s="22"/>
      <c r="U659" s="22"/>
      <c r="V659" s="22"/>
      <c r="W659" s="22"/>
    </row>
    <row r="660" ht="31.4" customHeight="1" spans="1:23">
      <c r="A660" s="115" t="s">
        <v>75</v>
      </c>
      <c r="B660" s="109" t="s">
        <v>574</v>
      </c>
      <c r="C660" s="23" t="s">
        <v>304</v>
      </c>
      <c r="D660" s="23" t="s">
        <v>111</v>
      </c>
      <c r="E660" s="23" t="s">
        <v>112</v>
      </c>
      <c r="F660" s="23" t="s">
        <v>456</v>
      </c>
      <c r="G660" s="23" t="s">
        <v>457</v>
      </c>
      <c r="H660" s="22">
        <v>3000</v>
      </c>
      <c r="I660" s="22"/>
      <c r="J660" s="22"/>
      <c r="K660" s="22"/>
      <c r="L660" s="22"/>
      <c r="M660" s="22"/>
      <c r="N660" s="22"/>
      <c r="O660" s="22"/>
      <c r="P660" s="22"/>
      <c r="Q660" s="22"/>
      <c r="R660" s="22">
        <v>3000</v>
      </c>
      <c r="S660" s="22">
        <v>3000</v>
      </c>
      <c r="T660" s="22"/>
      <c r="U660" s="22"/>
      <c r="V660" s="22"/>
      <c r="W660" s="22"/>
    </row>
    <row r="661" ht="31.4" customHeight="1" spans="1:23">
      <c r="A661" s="115" t="s">
        <v>75</v>
      </c>
      <c r="B661" s="109" t="s">
        <v>574</v>
      </c>
      <c r="C661" s="23" t="s">
        <v>304</v>
      </c>
      <c r="D661" s="23" t="s">
        <v>111</v>
      </c>
      <c r="E661" s="23" t="s">
        <v>112</v>
      </c>
      <c r="F661" s="23" t="s">
        <v>466</v>
      </c>
      <c r="G661" s="23" t="s">
        <v>467</v>
      </c>
      <c r="H661" s="22">
        <v>8000</v>
      </c>
      <c r="I661" s="22"/>
      <c r="J661" s="22"/>
      <c r="K661" s="22"/>
      <c r="L661" s="22"/>
      <c r="M661" s="22"/>
      <c r="N661" s="22"/>
      <c r="O661" s="22"/>
      <c r="P661" s="22"/>
      <c r="Q661" s="22"/>
      <c r="R661" s="22">
        <v>8000</v>
      </c>
      <c r="S661" s="22">
        <v>8000</v>
      </c>
      <c r="T661" s="22"/>
      <c r="U661" s="22"/>
      <c r="V661" s="22"/>
      <c r="W661" s="22"/>
    </row>
    <row r="662" ht="31.4" customHeight="1" spans="1:23">
      <c r="A662" s="115" t="s">
        <v>75</v>
      </c>
      <c r="B662" s="109" t="s">
        <v>574</v>
      </c>
      <c r="C662" s="23" t="s">
        <v>304</v>
      </c>
      <c r="D662" s="23" t="s">
        <v>111</v>
      </c>
      <c r="E662" s="23" t="s">
        <v>112</v>
      </c>
      <c r="F662" s="23" t="s">
        <v>468</v>
      </c>
      <c r="G662" s="23" t="s">
        <v>469</v>
      </c>
      <c r="H662" s="22">
        <v>20000</v>
      </c>
      <c r="I662" s="22"/>
      <c r="J662" s="22"/>
      <c r="K662" s="22"/>
      <c r="L662" s="22"/>
      <c r="M662" s="22"/>
      <c r="N662" s="22"/>
      <c r="O662" s="22"/>
      <c r="P662" s="22"/>
      <c r="Q662" s="22"/>
      <c r="R662" s="22">
        <v>20000</v>
      </c>
      <c r="S662" s="22">
        <v>20000</v>
      </c>
      <c r="T662" s="22"/>
      <c r="U662" s="22"/>
      <c r="V662" s="22"/>
      <c r="W662" s="22"/>
    </row>
    <row r="663" ht="31.4" customHeight="1" spans="1:23">
      <c r="A663" s="115" t="s">
        <v>75</v>
      </c>
      <c r="B663" s="109" t="s">
        <v>574</v>
      </c>
      <c r="C663" s="23" t="s">
        <v>304</v>
      </c>
      <c r="D663" s="23" t="s">
        <v>111</v>
      </c>
      <c r="E663" s="23" t="s">
        <v>112</v>
      </c>
      <c r="F663" s="23" t="s">
        <v>321</v>
      </c>
      <c r="G663" s="23" t="s">
        <v>322</v>
      </c>
      <c r="H663" s="22">
        <v>36247.4</v>
      </c>
      <c r="I663" s="22">
        <v>36247.4</v>
      </c>
      <c r="J663" s="22">
        <v>9061.85</v>
      </c>
      <c r="K663" s="22"/>
      <c r="L663" s="22">
        <v>27185.55</v>
      </c>
      <c r="M663" s="22"/>
      <c r="N663" s="22"/>
      <c r="O663" s="22"/>
      <c r="P663" s="22"/>
      <c r="Q663" s="22"/>
      <c r="R663" s="22"/>
      <c r="S663" s="22"/>
      <c r="T663" s="22"/>
      <c r="U663" s="22"/>
      <c r="V663" s="22"/>
      <c r="W663" s="22"/>
    </row>
    <row r="664" ht="31.4" customHeight="1" spans="1:23">
      <c r="A664" s="115" t="s">
        <v>75</v>
      </c>
      <c r="B664" s="109" t="s">
        <v>574</v>
      </c>
      <c r="C664" s="23" t="s">
        <v>304</v>
      </c>
      <c r="D664" s="23" t="s">
        <v>111</v>
      </c>
      <c r="E664" s="23" t="s">
        <v>112</v>
      </c>
      <c r="F664" s="23" t="s">
        <v>305</v>
      </c>
      <c r="G664" s="23" t="s">
        <v>306</v>
      </c>
      <c r="H664" s="22">
        <v>10005.82</v>
      </c>
      <c r="I664" s="22">
        <v>6005.82</v>
      </c>
      <c r="J664" s="22">
        <v>1501.46</v>
      </c>
      <c r="K664" s="22"/>
      <c r="L664" s="22">
        <v>4504.36</v>
      </c>
      <c r="M664" s="22"/>
      <c r="N664" s="22"/>
      <c r="O664" s="22"/>
      <c r="P664" s="22"/>
      <c r="Q664" s="22"/>
      <c r="R664" s="22">
        <v>4000</v>
      </c>
      <c r="S664" s="22">
        <v>4000</v>
      </c>
      <c r="T664" s="22"/>
      <c r="U664" s="22"/>
      <c r="V664" s="22"/>
      <c r="W664" s="22"/>
    </row>
    <row r="665" ht="31.4" customHeight="1" spans="1:23">
      <c r="A665" s="115" t="s">
        <v>75</v>
      </c>
      <c r="B665" s="109" t="s">
        <v>574</v>
      </c>
      <c r="C665" s="23" t="s">
        <v>304</v>
      </c>
      <c r="D665" s="23" t="s">
        <v>136</v>
      </c>
      <c r="E665" s="23" t="s">
        <v>137</v>
      </c>
      <c r="F665" s="23" t="s">
        <v>305</v>
      </c>
      <c r="G665" s="23" t="s">
        <v>306</v>
      </c>
      <c r="H665" s="22">
        <v>12420</v>
      </c>
      <c r="I665" s="22">
        <v>12420</v>
      </c>
      <c r="J665" s="22">
        <v>3105</v>
      </c>
      <c r="K665" s="22"/>
      <c r="L665" s="22">
        <v>9315</v>
      </c>
      <c r="M665" s="22"/>
      <c r="N665" s="22"/>
      <c r="O665" s="22"/>
      <c r="P665" s="22"/>
      <c r="Q665" s="22"/>
      <c r="R665" s="22"/>
      <c r="S665" s="22"/>
      <c r="T665" s="22"/>
      <c r="U665" s="22"/>
      <c r="V665" s="22"/>
      <c r="W665" s="22"/>
    </row>
    <row r="666" ht="31.4" customHeight="1" spans="1:23">
      <c r="A666" s="115" t="s">
        <v>75</v>
      </c>
      <c r="B666" s="109" t="s">
        <v>575</v>
      </c>
      <c r="C666" s="23" t="s">
        <v>549</v>
      </c>
      <c r="D666" s="23" t="s">
        <v>111</v>
      </c>
      <c r="E666" s="23" t="s">
        <v>112</v>
      </c>
      <c r="F666" s="23" t="s">
        <v>550</v>
      </c>
      <c r="G666" s="23" t="s">
        <v>549</v>
      </c>
      <c r="H666" s="22">
        <v>20000</v>
      </c>
      <c r="I666" s="22"/>
      <c r="J666" s="22"/>
      <c r="K666" s="22"/>
      <c r="L666" s="22"/>
      <c r="M666" s="22"/>
      <c r="N666" s="22"/>
      <c r="O666" s="22"/>
      <c r="P666" s="22"/>
      <c r="Q666" s="22"/>
      <c r="R666" s="22">
        <v>20000</v>
      </c>
      <c r="S666" s="22">
        <v>20000</v>
      </c>
      <c r="T666" s="22"/>
      <c r="U666" s="22"/>
      <c r="V666" s="22"/>
      <c r="W666" s="22"/>
    </row>
    <row r="667" ht="18.75" customHeight="1" spans="1:23">
      <c r="A667" s="31" t="s">
        <v>219</v>
      </c>
      <c r="B667" s="32"/>
      <c r="C667" s="32"/>
      <c r="D667" s="32"/>
      <c r="E667" s="32"/>
      <c r="F667" s="32"/>
      <c r="G667" s="33"/>
      <c r="H667" s="22">
        <v>329625727.06</v>
      </c>
      <c r="I667" s="22">
        <v>311151015.86</v>
      </c>
      <c r="J667" s="22">
        <v>74239001.01</v>
      </c>
      <c r="K667" s="22">
        <v>6700</v>
      </c>
      <c r="L667" s="22">
        <v>227010314.85</v>
      </c>
      <c r="M667" s="22">
        <v>9895000</v>
      </c>
      <c r="N667" s="22"/>
      <c r="O667" s="22"/>
      <c r="P667" s="22"/>
      <c r="Q667" s="22"/>
      <c r="R667" s="22">
        <v>18474711.2</v>
      </c>
      <c r="S667" s="22">
        <v>6844500</v>
      </c>
      <c r="T667" s="22"/>
      <c r="U667" s="22"/>
      <c r="V667" s="22"/>
      <c r="W667" s="22">
        <v>11630211.2</v>
      </c>
    </row>
  </sheetData>
  <mergeCells count="30">
    <mergeCell ref="A2:W2"/>
    <mergeCell ref="A3:G3"/>
    <mergeCell ref="H4:W4"/>
    <mergeCell ref="I5:M5"/>
    <mergeCell ref="N5:P5"/>
    <mergeCell ref="R5:W5"/>
    <mergeCell ref="A667:G66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76"/>
  <sheetViews>
    <sheetView showZeros="0" workbookViewId="0">
      <selection activeCell="B24" sqref="B2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3"/>
      <c r="W1" s="55" t="s">
        <v>576</v>
      </c>
    </row>
    <row r="2" ht="27.75" customHeight="1" spans="1:23">
      <c r="A2" s="27" t="s">
        <v>577</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"单位名称："&amp;"云南省林业和草原局"</f>
        <v>单位名称：云南省林业和草原局</v>
      </c>
      <c r="B3" s="108" t="str">
        <f t="shared" si="0"/>
        <v>单位名称：云南省林业和草原局</v>
      </c>
      <c r="C3" s="108"/>
      <c r="D3" s="108"/>
      <c r="E3" s="108"/>
      <c r="F3" s="108"/>
      <c r="G3" s="108"/>
      <c r="H3" s="108"/>
      <c r="I3" s="108"/>
      <c r="J3" s="6"/>
      <c r="K3" s="6"/>
      <c r="L3" s="6"/>
      <c r="M3" s="6"/>
      <c r="N3" s="6"/>
      <c r="O3" s="6"/>
      <c r="P3" s="6"/>
      <c r="Q3" s="6"/>
      <c r="U3" s="113"/>
      <c r="W3" s="105" t="s">
        <v>244</v>
      </c>
    </row>
    <row r="4" ht="21.75" customHeight="1" spans="1:23">
      <c r="A4" s="8" t="s">
        <v>578</v>
      </c>
      <c r="B4" s="8" t="s">
        <v>254</v>
      </c>
      <c r="C4" s="8" t="s">
        <v>255</v>
      </c>
      <c r="D4" s="8" t="s">
        <v>579</v>
      </c>
      <c r="E4" s="9" t="s">
        <v>256</v>
      </c>
      <c r="F4" s="9" t="s">
        <v>257</v>
      </c>
      <c r="G4" s="9" t="s">
        <v>258</v>
      </c>
      <c r="H4" s="9" t="s">
        <v>259</v>
      </c>
      <c r="I4" s="62" t="s">
        <v>31</v>
      </c>
      <c r="J4" s="62" t="s">
        <v>580</v>
      </c>
      <c r="K4" s="62"/>
      <c r="L4" s="62"/>
      <c r="M4" s="62"/>
      <c r="N4" s="110" t="s">
        <v>261</v>
      </c>
      <c r="O4" s="110"/>
      <c r="P4" s="110"/>
      <c r="Q4" s="9" t="s">
        <v>37</v>
      </c>
      <c r="R4" s="10" t="s">
        <v>93</v>
      </c>
      <c r="S4" s="11"/>
      <c r="T4" s="11"/>
      <c r="U4" s="11"/>
      <c r="V4" s="11"/>
      <c r="W4" s="12"/>
    </row>
    <row r="5" ht="21.75" customHeight="1" spans="1:23">
      <c r="A5" s="13"/>
      <c r="B5" s="13"/>
      <c r="C5" s="13"/>
      <c r="D5" s="13"/>
      <c r="E5" s="14"/>
      <c r="F5" s="14"/>
      <c r="G5" s="14"/>
      <c r="H5" s="14"/>
      <c r="I5" s="62"/>
      <c r="J5" s="45" t="s">
        <v>34</v>
      </c>
      <c r="K5" s="45"/>
      <c r="L5" s="45" t="s">
        <v>35</v>
      </c>
      <c r="M5" s="45" t="s">
        <v>36</v>
      </c>
      <c r="N5" s="111" t="s">
        <v>34</v>
      </c>
      <c r="O5" s="111" t="s">
        <v>35</v>
      </c>
      <c r="P5" s="111" t="s">
        <v>36</v>
      </c>
      <c r="Q5" s="14"/>
      <c r="R5" s="9" t="s">
        <v>33</v>
      </c>
      <c r="S5" s="9" t="s">
        <v>44</v>
      </c>
      <c r="T5" s="9" t="s">
        <v>267</v>
      </c>
      <c r="U5" s="9" t="s">
        <v>40</v>
      </c>
      <c r="V5" s="9" t="s">
        <v>41</v>
      </c>
      <c r="W5" s="9" t="s">
        <v>42</v>
      </c>
    </row>
    <row r="6" ht="40.5" customHeight="1" spans="1:23">
      <c r="A6" s="16"/>
      <c r="B6" s="16"/>
      <c r="C6" s="16"/>
      <c r="D6" s="16"/>
      <c r="E6" s="17"/>
      <c r="F6" s="17"/>
      <c r="G6" s="17"/>
      <c r="H6" s="17"/>
      <c r="I6" s="62"/>
      <c r="J6" s="45" t="s">
        <v>33</v>
      </c>
      <c r="K6" s="45" t="s">
        <v>581</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9"/>
      <c r="C8" s="23" t="s">
        <v>582</v>
      </c>
      <c r="D8" s="23"/>
      <c r="E8" s="23"/>
      <c r="F8" s="23"/>
      <c r="G8" s="23"/>
      <c r="H8" s="23"/>
      <c r="I8" s="112">
        <v>60000</v>
      </c>
      <c r="J8" s="112"/>
      <c r="K8" s="112"/>
      <c r="L8" s="112"/>
      <c r="M8" s="112"/>
      <c r="N8" s="112">
        <v>60000</v>
      </c>
      <c r="O8" s="112"/>
      <c r="P8" s="112"/>
      <c r="Q8" s="112"/>
      <c r="R8" s="112"/>
      <c r="S8" s="112"/>
      <c r="T8" s="112"/>
      <c r="U8" s="94"/>
      <c r="V8" s="112"/>
      <c r="W8" s="112"/>
    </row>
    <row r="9" ht="32.9" customHeight="1" spans="1:23">
      <c r="A9" s="23" t="s">
        <v>583</v>
      </c>
      <c r="B9" s="109" t="s">
        <v>584</v>
      </c>
      <c r="C9" s="23" t="s">
        <v>582</v>
      </c>
      <c r="D9" s="23" t="s">
        <v>46</v>
      </c>
      <c r="E9" s="23" t="s">
        <v>113</v>
      </c>
      <c r="F9" s="23" t="s">
        <v>114</v>
      </c>
      <c r="G9" s="23" t="s">
        <v>394</v>
      </c>
      <c r="H9" s="23" t="s">
        <v>395</v>
      </c>
      <c r="I9" s="112">
        <v>13280</v>
      </c>
      <c r="J9" s="112"/>
      <c r="K9" s="112"/>
      <c r="L9" s="112"/>
      <c r="M9" s="112"/>
      <c r="N9" s="112">
        <v>13280</v>
      </c>
      <c r="O9" s="112"/>
      <c r="P9" s="112"/>
      <c r="Q9" s="112"/>
      <c r="R9" s="112"/>
      <c r="S9" s="112"/>
      <c r="T9" s="112"/>
      <c r="U9" s="94"/>
      <c r="V9" s="112"/>
      <c r="W9" s="112"/>
    </row>
    <row r="10" ht="32.9" customHeight="1" spans="1:23">
      <c r="A10" s="23" t="s">
        <v>583</v>
      </c>
      <c r="B10" s="109" t="s">
        <v>584</v>
      </c>
      <c r="C10" s="23" t="s">
        <v>582</v>
      </c>
      <c r="D10" s="23" t="s">
        <v>46</v>
      </c>
      <c r="E10" s="23" t="s">
        <v>113</v>
      </c>
      <c r="F10" s="23" t="s">
        <v>114</v>
      </c>
      <c r="G10" s="23" t="s">
        <v>466</v>
      </c>
      <c r="H10" s="23" t="s">
        <v>467</v>
      </c>
      <c r="I10" s="112">
        <v>42600</v>
      </c>
      <c r="J10" s="112"/>
      <c r="K10" s="112"/>
      <c r="L10" s="112"/>
      <c r="M10" s="112"/>
      <c r="N10" s="112">
        <v>42600</v>
      </c>
      <c r="O10" s="112"/>
      <c r="P10" s="112"/>
      <c r="Q10" s="112"/>
      <c r="R10" s="112"/>
      <c r="S10" s="112"/>
      <c r="T10" s="112"/>
      <c r="U10" s="94"/>
      <c r="V10" s="112"/>
      <c r="W10" s="112"/>
    </row>
    <row r="11" ht="32.9" customHeight="1" spans="1:23">
      <c r="A11" s="23" t="s">
        <v>583</v>
      </c>
      <c r="B11" s="109" t="s">
        <v>584</v>
      </c>
      <c r="C11" s="23" t="s">
        <v>582</v>
      </c>
      <c r="D11" s="23" t="s">
        <v>46</v>
      </c>
      <c r="E11" s="23" t="s">
        <v>113</v>
      </c>
      <c r="F11" s="23" t="s">
        <v>114</v>
      </c>
      <c r="G11" s="23" t="s">
        <v>305</v>
      </c>
      <c r="H11" s="23" t="s">
        <v>306</v>
      </c>
      <c r="I11" s="112">
        <v>4120</v>
      </c>
      <c r="J11" s="112"/>
      <c r="K11" s="112"/>
      <c r="L11" s="112"/>
      <c r="M11" s="112"/>
      <c r="N11" s="112">
        <v>4120</v>
      </c>
      <c r="O11" s="112"/>
      <c r="P11" s="112"/>
      <c r="Q11" s="112"/>
      <c r="R11" s="112"/>
      <c r="S11" s="112"/>
      <c r="T11" s="112"/>
      <c r="U11" s="94"/>
      <c r="V11" s="112"/>
      <c r="W11" s="112"/>
    </row>
    <row r="12" ht="32.9" customHeight="1" spans="1:23">
      <c r="A12" s="23"/>
      <c r="B12" s="23"/>
      <c r="C12" s="23" t="s">
        <v>585</v>
      </c>
      <c r="D12" s="23"/>
      <c r="E12" s="23"/>
      <c r="F12" s="23"/>
      <c r="G12" s="23"/>
      <c r="H12" s="23"/>
      <c r="I12" s="112">
        <v>5810000</v>
      </c>
      <c r="J12" s="112">
        <v>5810000</v>
      </c>
      <c r="K12" s="112"/>
      <c r="L12" s="112"/>
      <c r="M12" s="112"/>
      <c r="N12" s="112"/>
      <c r="O12" s="112"/>
      <c r="P12" s="112"/>
      <c r="Q12" s="112"/>
      <c r="R12" s="112"/>
      <c r="S12" s="112"/>
      <c r="T12" s="112"/>
      <c r="U12" s="94"/>
      <c r="V12" s="112"/>
      <c r="W12" s="112"/>
    </row>
    <row r="13" ht="32.9" customHeight="1" spans="1:23">
      <c r="A13" s="23" t="s">
        <v>586</v>
      </c>
      <c r="B13" s="109" t="s">
        <v>587</v>
      </c>
      <c r="C13" s="23" t="s">
        <v>585</v>
      </c>
      <c r="D13" s="23" t="s">
        <v>46</v>
      </c>
      <c r="E13" s="23" t="s">
        <v>205</v>
      </c>
      <c r="F13" s="23" t="s">
        <v>206</v>
      </c>
      <c r="G13" s="23" t="s">
        <v>470</v>
      </c>
      <c r="H13" s="23" t="s">
        <v>471</v>
      </c>
      <c r="I13" s="112">
        <v>5810000</v>
      </c>
      <c r="J13" s="112">
        <v>5810000</v>
      </c>
      <c r="K13" s="112"/>
      <c r="L13" s="112"/>
      <c r="M13" s="112"/>
      <c r="N13" s="112"/>
      <c r="O13" s="112"/>
      <c r="P13" s="112"/>
      <c r="Q13" s="112"/>
      <c r="R13" s="112"/>
      <c r="S13" s="112"/>
      <c r="T13" s="112"/>
      <c r="U13" s="94"/>
      <c r="V13" s="112"/>
      <c r="W13" s="112"/>
    </row>
    <row r="14" ht="32.9" customHeight="1" spans="1:23">
      <c r="A14" s="23"/>
      <c r="B14" s="23"/>
      <c r="C14" s="23" t="s">
        <v>588</v>
      </c>
      <c r="D14" s="23"/>
      <c r="E14" s="23"/>
      <c r="F14" s="23"/>
      <c r="G14" s="23"/>
      <c r="H14" s="23"/>
      <c r="I14" s="112">
        <v>800000</v>
      </c>
      <c r="J14" s="112">
        <v>500000</v>
      </c>
      <c r="K14" s="112">
        <v>500000</v>
      </c>
      <c r="L14" s="112"/>
      <c r="M14" s="112"/>
      <c r="N14" s="112">
        <v>300000</v>
      </c>
      <c r="O14" s="112"/>
      <c r="P14" s="112"/>
      <c r="Q14" s="112"/>
      <c r="R14" s="112"/>
      <c r="S14" s="112"/>
      <c r="T14" s="112"/>
      <c r="U14" s="94"/>
      <c r="V14" s="112"/>
      <c r="W14" s="112"/>
    </row>
    <row r="15" ht="32.9" customHeight="1" spans="1:23">
      <c r="A15" s="23" t="s">
        <v>583</v>
      </c>
      <c r="B15" s="109" t="s">
        <v>589</v>
      </c>
      <c r="C15" s="23" t="s">
        <v>588</v>
      </c>
      <c r="D15" s="23" t="s">
        <v>46</v>
      </c>
      <c r="E15" s="23" t="s">
        <v>199</v>
      </c>
      <c r="F15" s="23" t="s">
        <v>200</v>
      </c>
      <c r="G15" s="23" t="s">
        <v>468</v>
      </c>
      <c r="H15" s="23" t="s">
        <v>469</v>
      </c>
      <c r="I15" s="112">
        <v>800000</v>
      </c>
      <c r="J15" s="112">
        <v>500000</v>
      </c>
      <c r="K15" s="112">
        <v>500000</v>
      </c>
      <c r="L15" s="112"/>
      <c r="M15" s="112"/>
      <c r="N15" s="112">
        <v>300000</v>
      </c>
      <c r="O15" s="112"/>
      <c r="P15" s="112"/>
      <c r="Q15" s="112"/>
      <c r="R15" s="112"/>
      <c r="S15" s="112"/>
      <c r="T15" s="112"/>
      <c r="U15" s="94"/>
      <c r="V15" s="112"/>
      <c r="W15" s="112"/>
    </row>
    <row r="16" ht="32.9" customHeight="1" spans="1:23">
      <c r="A16" s="23"/>
      <c r="B16" s="23"/>
      <c r="C16" s="23" t="s">
        <v>590</v>
      </c>
      <c r="D16" s="23"/>
      <c r="E16" s="23"/>
      <c r="F16" s="23"/>
      <c r="G16" s="23"/>
      <c r="H16" s="23"/>
      <c r="I16" s="112">
        <v>9580000</v>
      </c>
      <c r="J16" s="112">
        <v>9580000</v>
      </c>
      <c r="K16" s="112"/>
      <c r="L16" s="112"/>
      <c r="M16" s="112"/>
      <c r="N16" s="112"/>
      <c r="O16" s="112"/>
      <c r="P16" s="112"/>
      <c r="Q16" s="112"/>
      <c r="R16" s="112"/>
      <c r="S16" s="112"/>
      <c r="T16" s="112"/>
      <c r="U16" s="94"/>
      <c r="V16" s="112"/>
      <c r="W16" s="112"/>
    </row>
    <row r="17" ht="32.9" customHeight="1" spans="1:23">
      <c r="A17" s="23" t="s">
        <v>583</v>
      </c>
      <c r="B17" s="109" t="s">
        <v>591</v>
      </c>
      <c r="C17" s="23" t="s">
        <v>590</v>
      </c>
      <c r="D17" s="23" t="s">
        <v>46</v>
      </c>
      <c r="E17" s="23" t="s">
        <v>191</v>
      </c>
      <c r="F17" s="23" t="s">
        <v>192</v>
      </c>
      <c r="G17" s="23" t="s">
        <v>394</v>
      </c>
      <c r="H17" s="23" t="s">
        <v>395</v>
      </c>
      <c r="I17" s="112">
        <v>450000</v>
      </c>
      <c r="J17" s="112">
        <v>450000</v>
      </c>
      <c r="K17" s="112"/>
      <c r="L17" s="112"/>
      <c r="M17" s="112"/>
      <c r="N17" s="112"/>
      <c r="O17" s="112"/>
      <c r="P17" s="112"/>
      <c r="Q17" s="112"/>
      <c r="R17" s="112"/>
      <c r="S17" s="112"/>
      <c r="T17" s="112"/>
      <c r="U17" s="94"/>
      <c r="V17" s="112"/>
      <c r="W17" s="112"/>
    </row>
    <row r="18" ht="32.9" customHeight="1" spans="1:23">
      <c r="A18" s="23" t="s">
        <v>583</v>
      </c>
      <c r="B18" s="109" t="s">
        <v>591</v>
      </c>
      <c r="C18" s="23" t="s">
        <v>590</v>
      </c>
      <c r="D18" s="23" t="s">
        <v>46</v>
      </c>
      <c r="E18" s="23" t="s">
        <v>191</v>
      </c>
      <c r="F18" s="23" t="s">
        <v>192</v>
      </c>
      <c r="G18" s="23" t="s">
        <v>319</v>
      </c>
      <c r="H18" s="23" t="s">
        <v>320</v>
      </c>
      <c r="I18" s="112">
        <v>306000</v>
      </c>
      <c r="J18" s="112">
        <v>306000</v>
      </c>
      <c r="K18" s="112"/>
      <c r="L18" s="112"/>
      <c r="M18" s="112"/>
      <c r="N18" s="112"/>
      <c r="O18" s="112"/>
      <c r="P18" s="112"/>
      <c r="Q18" s="112"/>
      <c r="R18" s="112"/>
      <c r="S18" s="112"/>
      <c r="T18" s="112"/>
      <c r="U18" s="94"/>
      <c r="V18" s="112"/>
      <c r="W18" s="112"/>
    </row>
    <row r="19" ht="32.9" customHeight="1" spans="1:23">
      <c r="A19" s="23" t="s">
        <v>583</v>
      </c>
      <c r="B19" s="109" t="s">
        <v>591</v>
      </c>
      <c r="C19" s="23" t="s">
        <v>590</v>
      </c>
      <c r="D19" s="23" t="s">
        <v>46</v>
      </c>
      <c r="E19" s="23" t="s">
        <v>191</v>
      </c>
      <c r="F19" s="23" t="s">
        <v>192</v>
      </c>
      <c r="G19" s="23" t="s">
        <v>456</v>
      </c>
      <c r="H19" s="23" t="s">
        <v>457</v>
      </c>
      <c r="I19" s="112">
        <v>2784000</v>
      </c>
      <c r="J19" s="112">
        <v>2784000</v>
      </c>
      <c r="K19" s="112"/>
      <c r="L19" s="112"/>
      <c r="M19" s="112"/>
      <c r="N19" s="112"/>
      <c r="O19" s="112"/>
      <c r="P19" s="112"/>
      <c r="Q19" s="112"/>
      <c r="R19" s="112"/>
      <c r="S19" s="112"/>
      <c r="T19" s="112"/>
      <c r="U19" s="94"/>
      <c r="V19" s="112"/>
      <c r="W19" s="112"/>
    </row>
    <row r="20" ht="32.9" customHeight="1" spans="1:23">
      <c r="A20" s="23" t="s">
        <v>583</v>
      </c>
      <c r="B20" s="109" t="s">
        <v>591</v>
      </c>
      <c r="C20" s="23" t="s">
        <v>590</v>
      </c>
      <c r="D20" s="23" t="s">
        <v>46</v>
      </c>
      <c r="E20" s="23" t="s">
        <v>191</v>
      </c>
      <c r="F20" s="23" t="s">
        <v>192</v>
      </c>
      <c r="G20" s="23" t="s">
        <v>466</v>
      </c>
      <c r="H20" s="23" t="s">
        <v>467</v>
      </c>
      <c r="I20" s="112">
        <v>1035000</v>
      </c>
      <c r="J20" s="112">
        <v>1035000</v>
      </c>
      <c r="K20" s="112"/>
      <c r="L20" s="112"/>
      <c r="M20" s="112"/>
      <c r="N20" s="112"/>
      <c r="O20" s="112"/>
      <c r="P20" s="112"/>
      <c r="Q20" s="112"/>
      <c r="R20" s="112"/>
      <c r="S20" s="112"/>
      <c r="T20" s="112"/>
      <c r="U20" s="94"/>
      <c r="V20" s="112"/>
      <c r="W20" s="112"/>
    </row>
    <row r="21" ht="32.9" customHeight="1" spans="1:23">
      <c r="A21" s="23" t="s">
        <v>583</v>
      </c>
      <c r="B21" s="109" t="s">
        <v>591</v>
      </c>
      <c r="C21" s="23" t="s">
        <v>590</v>
      </c>
      <c r="D21" s="23" t="s">
        <v>46</v>
      </c>
      <c r="E21" s="23" t="s">
        <v>191</v>
      </c>
      <c r="F21" s="23" t="s">
        <v>192</v>
      </c>
      <c r="G21" s="23" t="s">
        <v>468</v>
      </c>
      <c r="H21" s="23" t="s">
        <v>469</v>
      </c>
      <c r="I21" s="112">
        <v>2000000</v>
      </c>
      <c r="J21" s="112">
        <v>2000000</v>
      </c>
      <c r="K21" s="112"/>
      <c r="L21" s="112"/>
      <c r="M21" s="112"/>
      <c r="N21" s="112"/>
      <c r="O21" s="112"/>
      <c r="P21" s="112"/>
      <c r="Q21" s="112"/>
      <c r="R21" s="112"/>
      <c r="S21" s="112"/>
      <c r="T21" s="112"/>
      <c r="U21" s="94"/>
      <c r="V21" s="112"/>
      <c r="W21" s="112"/>
    </row>
    <row r="22" ht="32.9" customHeight="1" spans="1:23">
      <c r="A22" s="23" t="s">
        <v>583</v>
      </c>
      <c r="B22" s="109" t="s">
        <v>591</v>
      </c>
      <c r="C22" s="23" t="s">
        <v>590</v>
      </c>
      <c r="D22" s="23" t="s">
        <v>46</v>
      </c>
      <c r="E22" s="23" t="s">
        <v>191</v>
      </c>
      <c r="F22" s="23" t="s">
        <v>192</v>
      </c>
      <c r="G22" s="23" t="s">
        <v>305</v>
      </c>
      <c r="H22" s="23" t="s">
        <v>306</v>
      </c>
      <c r="I22" s="112">
        <v>630000</v>
      </c>
      <c r="J22" s="112">
        <v>630000</v>
      </c>
      <c r="K22" s="112"/>
      <c r="L22" s="112"/>
      <c r="M22" s="112"/>
      <c r="N22" s="112"/>
      <c r="O22" s="112"/>
      <c r="P22" s="112"/>
      <c r="Q22" s="112"/>
      <c r="R22" s="112"/>
      <c r="S22" s="112"/>
      <c r="T22" s="112"/>
      <c r="U22" s="94"/>
      <c r="V22" s="112"/>
      <c r="W22" s="112"/>
    </row>
    <row r="23" ht="32.9" customHeight="1" spans="1:23">
      <c r="A23" s="23" t="s">
        <v>583</v>
      </c>
      <c r="B23" s="109" t="s">
        <v>591</v>
      </c>
      <c r="C23" s="23" t="s">
        <v>590</v>
      </c>
      <c r="D23" s="23" t="s">
        <v>46</v>
      </c>
      <c r="E23" s="23" t="s">
        <v>191</v>
      </c>
      <c r="F23" s="23" t="s">
        <v>192</v>
      </c>
      <c r="G23" s="23" t="s">
        <v>470</v>
      </c>
      <c r="H23" s="23" t="s">
        <v>471</v>
      </c>
      <c r="I23" s="112">
        <v>975000</v>
      </c>
      <c r="J23" s="112">
        <v>975000</v>
      </c>
      <c r="K23" s="112"/>
      <c r="L23" s="112"/>
      <c r="M23" s="112"/>
      <c r="N23" s="112"/>
      <c r="O23" s="112"/>
      <c r="P23" s="112"/>
      <c r="Q23" s="112"/>
      <c r="R23" s="112"/>
      <c r="S23" s="112"/>
      <c r="T23" s="112"/>
      <c r="U23" s="94"/>
      <c r="V23" s="112"/>
      <c r="W23" s="112"/>
    </row>
    <row r="24" ht="32.9" customHeight="1" spans="1:23">
      <c r="A24" s="23" t="s">
        <v>583</v>
      </c>
      <c r="B24" s="109" t="s">
        <v>591</v>
      </c>
      <c r="C24" s="23" t="s">
        <v>590</v>
      </c>
      <c r="D24" s="23" t="s">
        <v>46</v>
      </c>
      <c r="E24" s="23" t="s">
        <v>209</v>
      </c>
      <c r="F24" s="23" t="s">
        <v>210</v>
      </c>
      <c r="G24" s="23" t="s">
        <v>394</v>
      </c>
      <c r="H24" s="23" t="s">
        <v>395</v>
      </c>
      <c r="I24" s="112">
        <v>453920</v>
      </c>
      <c r="J24" s="112">
        <v>453920</v>
      </c>
      <c r="K24" s="112"/>
      <c r="L24" s="112"/>
      <c r="M24" s="112"/>
      <c r="N24" s="112"/>
      <c r="O24" s="112"/>
      <c r="P24" s="112"/>
      <c r="Q24" s="112"/>
      <c r="R24" s="112"/>
      <c r="S24" s="112"/>
      <c r="T24" s="112"/>
      <c r="U24" s="94"/>
      <c r="V24" s="112"/>
      <c r="W24" s="112"/>
    </row>
    <row r="25" ht="32.9" customHeight="1" spans="1:23">
      <c r="A25" s="23" t="s">
        <v>583</v>
      </c>
      <c r="B25" s="109" t="s">
        <v>591</v>
      </c>
      <c r="C25" s="23" t="s">
        <v>590</v>
      </c>
      <c r="D25" s="23" t="s">
        <v>46</v>
      </c>
      <c r="E25" s="23" t="s">
        <v>209</v>
      </c>
      <c r="F25" s="23" t="s">
        <v>210</v>
      </c>
      <c r="G25" s="23" t="s">
        <v>456</v>
      </c>
      <c r="H25" s="23" t="s">
        <v>457</v>
      </c>
      <c r="I25" s="112">
        <v>222000</v>
      </c>
      <c r="J25" s="112">
        <v>222000</v>
      </c>
      <c r="K25" s="112"/>
      <c r="L25" s="112"/>
      <c r="M25" s="112"/>
      <c r="N25" s="112"/>
      <c r="O25" s="112"/>
      <c r="P25" s="112"/>
      <c r="Q25" s="112"/>
      <c r="R25" s="112"/>
      <c r="S25" s="112"/>
      <c r="T25" s="112"/>
      <c r="U25" s="94"/>
      <c r="V25" s="112"/>
      <c r="W25" s="112"/>
    </row>
    <row r="26" ht="32.9" customHeight="1" spans="1:23">
      <c r="A26" s="23" t="s">
        <v>583</v>
      </c>
      <c r="B26" s="109" t="s">
        <v>591</v>
      </c>
      <c r="C26" s="23" t="s">
        <v>590</v>
      </c>
      <c r="D26" s="23" t="s">
        <v>46</v>
      </c>
      <c r="E26" s="23" t="s">
        <v>209</v>
      </c>
      <c r="F26" s="23" t="s">
        <v>210</v>
      </c>
      <c r="G26" s="23" t="s">
        <v>466</v>
      </c>
      <c r="H26" s="23" t="s">
        <v>467</v>
      </c>
      <c r="I26" s="112">
        <v>393200</v>
      </c>
      <c r="J26" s="112">
        <v>393200</v>
      </c>
      <c r="K26" s="112"/>
      <c r="L26" s="112"/>
      <c r="M26" s="112"/>
      <c r="N26" s="112"/>
      <c r="O26" s="112"/>
      <c r="P26" s="112"/>
      <c r="Q26" s="112"/>
      <c r="R26" s="112"/>
      <c r="S26" s="112"/>
      <c r="T26" s="112"/>
      <c r="U26" s="94"/>
      <c r="V26" s="112"/>
      <c r="W26" s="112"/>
    </row>
    <row r="27" ht="32.9" customHeight="1" spans="1:23">
      <c r="A27" s="23" t="s">
        <v>583</v>
      </c>
      <c r="B27" s="109" t="s">
        <v>591</v>
      </c>
      <c r="C27" s="23" t="s">
        <v>590</v>
      </c>
      <c r="D27" s="23" t="s">
        <v>46</v>
      </c>
      <c r="E27" s="23" t="s">
        <v>209</v>
      </c>
      <c r="F27" s="23" t="s">
        <v>210</v>
      </c>
      <c r="G27" s="23" t="s">
        <v>468</v>
      </c>
      <c r="H27" s="23" t="s">
        <v>469</v>
      </c>
      <c r="I27" s="112">
        <v>330880</v>
      </c>
      <c r="J27" s="112">
        <v>330880</v>
      </c>
      <c r="K27" s="112"/>
      <c r="L27" s="112"/>
      <c r="M27" s="112"/>
      <c r="N27" s="112"/>
      <c r="O27" s="112"/>
      <c r="P27" s="112"/>
      <c r="Q27" s="112"/>
      <c r="R27" s="112"/>
      <c r="S27" s="112"/>
      <c r="T27" s="112"/>
      <c r="U27" s="94"/>
      <c r="V27" s="112"/>
      <c r="W27" s="112"/>
    </row>
    <row r="28" ht="32.9" customHeight="1" spans="1:23">
      <c r="A28" s="23"/>
      <c r="B28" s="23"/>
      <c r="C28" s="23" t="s">
        <v>592</v>
      </c>
      <c r="D28" s="23"/>
      <c r="E28" s="23"/>
      <c r="F28" s="23"/>
      <c r="G28" s="23"/>
      <c r="H28" s="23"/>
      <c r="I28" s="112">
        <v>12722102.14</v>
      </c>
      <c r="J28" s="112">
        <v>11677400</v>
      </c>
      <c r="K28" s="112">
        <v>11677400</v>
      </c>
      <c r="L28" s="112"/>
      <c r="M28" s="112"/>
      <c r="N28" s="112">
        <v>1044702.14</v>
      </c>
      <c r="O28" s="112"/>
      <c r="P28" s="112"/>
      <c r="Q28" s="112"/>
      <c r="R28" s="112"/>
      <c r="S28" s="112"/>
      <c r="T28" s="112"/>
      <c r="U28" s="94"/>
      <c r="V28" s="112"/>
      <c r="W28" s="112"/>
    </row>
    <row r="29" ht="32.9" customHeight="1" spans="1:23">
      <c r="A29" s="23" t="s">
        <v>593</v>
      </c>
      <c r="B29" s="109" t="s">
        <v>594</v>
      </c>
      <c r="C29" s="23" t="s">
        <v>592</v>
      </c>
      <c r="D29" s="23" t="s">
        <v>46</v>
      </c>
      <c r="E29" s="23" t="s">
        <v>209</v>
      </c>
      <c r="F29" s="23" t="s">
        <v>210</v>
      </c>
      <c r="G29" s="23" t="s">
        <v>425</v>
      </c>
      <c r="H29" s="23" t="s">
        <v>426</v>
      </c>
      <c r="I29" s="112">
        <v>250000</v>
      </c>
      <c r="J29" s="112">
        <v>250000</v>
      </c>
      <c r="K29" s="112">
        <v>250000</v>
      </c>
      <c r="L29" s="112"/>
      <c r="M29" s="112"/>
      <c r="N29" s="112"/>
      <c r="O29" s="112"/>
      <c r="P29" s="112"/>
      <c r="Q29" s="112"/>
      <c r="R29" s="112"/>
      <c r="S29" s="112"/>
      <c r="T29" s="112"/>
      <c r="U29" s="94"/>
      <c r="V29" s="112"/>
      <c r="W29" s="112"/>
    </row>
    <row r="30" ht="32.9" customHeight="1" spans="1:23">
      <c r="A30" s="23" t="s">
        <v>593</v>
      </c>
      <c r="B30" s="109" t="s">
        <v>594</v>
      </c>
      <c r="C30" s="23" t="s">
        <v>592</v>
      </c>
      <c r="D30" s="23" t="s">
        <v>46</v>
      </c>
      <c r="E30" s="23" t="s">
        <v>209</v>
      </c>
      <c r="F30" s="23" t="s">
        <v>210</v>
      </c>
      <c r="G30" s="23" t="s">
        <v>394</v>
      </c>
      <c r="H30" s="23" t="s">
        <v>395</v>
      </c>
      <c r="I30" s="112">
        <v>2677400</v>
      </c>
      <c r="J30" s="112">
        <v>2677400</v>
      </c>
      <c r="K30" s="112">
        <v>2677400</v>
      </c>
      <c r="L30" s="112"/>
      <c r="M30" s="112"/>
      <c r="N30" s="112"/>
      <c r="O30" s="112"/>
      <c r="P30" s="112"/>
      <c r="Q30" s="112"/>
      <c r="R30" s="112"/>
      <c r="S30" s="112"/>
      <c r="T30" s="112"/>
      <c r="U30" s="94"/>
      <c r="V30" s="112"/>
      <c r="W30" s="112"/>
    </row>
    <row r="31" ht="32.9" customHeight="1" spans="1:23">
      <c r="A31" s="23" t="s">
        <v>593</v>
      </c>
      <c r="B31" s="109" t="s">
        <v>594</v>
      </c>
      <c r="C31" s="23" t="s">
        <v>592</v>
      </c>
      <c r="D31" s="23" t="s">
        <v>46</v>
      </c>
      <c r="E31" s="23" t="s">
        <v>209</v>
      </c>
      <c r="F31" s="23" t="s">
        <v>210</v>
      </c>
      <c r="G31" s="23" t="s">
        <v>319</v>
      </c>
      <c r="H31" s="23" t="s">
        <v>320</v>
      </c>
      <c r="I31" s="112">
        <v>979200</v>
      </c>
      <c r="J31" s="112">
        <v>979200</v>
      </c>
      <c r="K31" s="112">
        <v>979200</v>
      </c>
      <c r="L31" s="112"/>
      <c r="M31" s="112"/>
      <c r="N31" s="112"/>
      <c r="O31" s="112"/>
      <c r="P31" s="112"/>
      <c r="Q31" s="112"/>
      <c r="R31" s="112"/>
      <c r="S31" s="112"/>
      <c r="T31" s="112"/>
      <c r="U31" s="94"/>
      <c r="V31" s="112"/>
      <c r="W31" s="112"/>
    </row>
    <row r="32" ht="32.9" customHeight="1" spans="1:23">
      <c r="A32" s="23" t="s">
        <v>593</v>
      </c>
      <c r="B32" s="109" t="s">
        <v>594</v>
      </c>
      <c r="C32" s="23" t="s">
        <v>592</v>
      </c>
      <c r="D32" s="23" t="s">
        <v>46</v>
      </c>
      <c r="E32" s="23" t="s">
        <v>209</v>
      </c>
      <c r="F32" s="23" t="s">
        <v>210</v>
      </c>
      <c r="G32" s="23" t="s">
        <v>466</v>
      </c>
      <c r="H32" s="23" t="s">
        <v>467</v>
      </c>
      <c r="I32" s="112">
        <v>400000</v>
      </c>
      <c r="J32" s="112">
        <v>400000</v>
      </c>
      <c r="K32" s="112">
        <v>400000</v>
      </c>
      <c r="L32" s="112"/>
      <c r="M32" s="112"/>
      <c r="N32" s="112"/>
      <c r="O32" s="112"/>
      <c r="P32" s="112"/>
      <c r="Q32" s="112"/>
      <c r="R32" s="112"/>
      <c r="S32" s="112"/>
      <c r="T32" s="112"/>
      <c r="U32" s="94"/>
      <c r="V32" s="112"/>
      <c r="W32" s="112"/>
    </row>
    <row r="33" ht="32.9" customHeight="1" spans="1:23">
      <c r="A33" s="23" t="s">
        <v>593</v>
      </c>
      <c r="B33" s="109" t="s">
        <v>594</v>
      </c>
      <c r="C33" s="23" t="s">
        <v>592</v>
      </c>
      <c r="D33" s="23" t="s">
        <v>46</v>
      </c>
      <c r="E33" s="23" t="s">
        <v>209</v>
      </c>
      <c r="F33" s="23" t="s">
        <v>210</v>
      </c>
      <c r="G33" s="23" t="s">
        <v>468</v>
      </c>
      <c r="H33" s="23" t="s">
        <v>469</v>
      </c>
      <c r="I33" s="112">
        <v>6000000</v>
      </c>
      <c r="J33" s="112">
        <v>6000000</v>
      </c>
      <c r="K33" s="112">
        <v>6000000</v>
      </c>
      <c r="L33" s="112"/>
      <c r="M33" s="112"/>
      <c r="N33" s="112"/>
      <c r="O33" s="112"/>
      <c r="P33" s="112"/>
      <c r="Q33" s="112"/>
      <c r="R33" s="112"/>
      <c r="S33" s="112"/>
      <c r="T33" s="112"/>
      <c r="U33" s="94"/>
      <c r="V33" s="112"/>
      <c r="W33" s="112"/>
    </row>
    <row r="34" ht="32.9" customHeight="1" spans="1:23">
      <c r="A34" s="23" t="s">
        <v>593</v>
      </c>
      <c r="B34" s="109" t="s">
        <v>594</v>
      </c>
      <c r="C34" s="23" t="s">
        <v>592</v>
      </c>
      <c r="D34" s="23" t="s">
        <v>46</v>
      </c>
      <c r="E34" s="23" t="s">
        <v>209</v>
      </c>
      <c r="F34" s="23" t="s">
        <v>210</v>
      </c>
      <c r="G34" s="23" t="s">
        <v>305</v>
      </c>
      <c r="H34" s="23" t="s">
        <v>306</v>
      </c>
      <c r="I34" s="112">
        <v>1150000</v>
      </c>
      <c r="J34" s="112">
        <v>1150000</v>
      </c>
      <c r="K34" s="112">
        <v>1150000</v>
      </c>
      <c r="L34" s="112"/>
      <c r="M34" s="112"/>
      <c r="N34" s="112"/>
      <c r="O34" s="112"/>
      <c r="P34" s="112"/>
      <c r="Q34" s="112"/>
      <c r="R34" s="112"/>
      <c r="S34" s="112"/>
      <c r="T34" s="112"/>
      <c r="U34" s="94"/>
      <c r="V34" s="112"/>
      <c r="W34" s="112"/>
    </row>
    <row r="35" ht="32.9" customHeight="1" spans="1:23">
      <c r="A35" s="23" t="s">
        <v>593</v>
      </c>
      <c r="B35" s="109" t="s">
        <v>594</v>
      </c>
      <c r="C35" s="23" t="s">
        <v>592</v>
      </c>
      <c r="D35" s="23" t="s">
        <v>46</v>
      </c>
      <c r="E35" s="23" t="s">
        <v>209</v>
      </c>
      <c r="F35" s="23" t="s">
        <v>210</v>
      </c>
      <c r="G35" s="23" t="s">
        <v>325</v>
      </c>
      <c r="H35" s="23" t="s">
        <v>326</v>
      </c>
      <c r="I35" s="112">
        <v>220800</v>
      </c>
      <c r="J35" s="112">
        <v>220800</v>
      </c>
      <c r="K35" s="112">
        <v>220800</v>
      </c>
      <c r="L35" s="112"/>
      <c r="M35" s="112"/>
      <c r="N35" s="112"/>
      <c r="O35" s="112"/>
      <c r="P35" s="112"/>
      <c r="Q35" s="112"/>
      <c r="R35" s="112"/>
      <c r="S35" s="112"/>
      <c r="T35" s="112"/>
      <c r="U35" s="94"/>
      <c r="V35" s="112"/>
      <c r="W35" s="112"/>
    </row>
    <row r="36" ht="32.9" customHeight="1" spans="1:23">
      <c r="A36" s="23" t="s">
        <v>593</v>
      </c>
      <c r="B36" s="109" t="s">
        <v>594</v>
      </c>
      <c r="C36" s="23" t="s">
        <v>592</v>
      </c>
      <c r="D36" s="23" t="s">
        <v>46</v>
      </c>
      <c r="E36" s="23" t="s">
        <v>211</v>
      </c>
      <c r="F36" s="23" t="s">
        <v>212</v>
      </c>
      <c r="G36" s="23" t="s">
        <v>394</v>
      </c>
      <c r="H36" s="23" t="s">
        <v>395</v>
      </c>
      <c r="I36" s="112">
        <v>374730.14</v>
      </c>
      <c r="J36" s="112"/>
      <c r="K36" s="112"/>
      <c r="L36" s="112"/>
      <c r="M36" s="112"/>
      <c r="N36" s="112">
        <v>374730.14</v>
      </c>
      <c r="O36" s="112"/>
      <c r="P36" s="112"/>
      <c r="Q36" s="112"/>
      <c r="R36" s="112"/>
      <c r="S36" s="112"/>
      <c r="T36" s="112"/>
      <c r="U36" s="94"/>
      <c r="V36" s="112"/>
      <c r="W36" s="112"/>
    </row>
    <row r="37" ht="32.9" customHeight="1" spans="1:23">
      <c r="A37" s="23" t="s">
        <v>593</v>
      </c>
      <c r="B37" s="109" t="s">
        <v>594</v>
      </c>
      <c r="C37" s="23" t="s">
        <v>592</v>
      </c>
      <c r="D37" s="23" t="s">
        <v>46</v>
      </c>
      <c r="E37" s="23" t="s">
        <v>211</v>
      </c>
      <c r="F37" s="23" t="s">
        <v>212</v>
      </c>
      <c r="G37" s="23" t="s">
        <v>319</v>
      </c>
      <c r="H37" s="23" t="s">
        <v>320</v>
      </c>
      <c r="I37" s="112">
        <v>538322</v>
      </c>
      <c r="J37" s="112"/>
      <c r="K37" s="112"/>
      <c r="L37" s="112"/>
      <c r="M37" s="112"/>
      <c r="N37" s="112">
        <v>538322</v>
      </c>
      <c r="O37" s="112"/>
      <c r="P37" s="112"/>
      <c r="Q37" s="112"/>
      <c r="R37" s="112"/>
      <c r="S37" s="112"/>
      <c r="T37" s="112"/>
      <c r="U37" s="94"/>
      <c r="V37" s="112"/>
      <c r="W37" s="112"/>
    </row>
    <row r="38" ht="32.9" customHeight="1" spans="1:23">
      <c r="A38" s="23" t="s">
        <v>593</v>
      </c>
      <c r="B38" s="109" t="s">
        <v>594</v>
      </c>
      <c r="C38" s="23" t="s">
        <v>592</v>
      </c>
      <c r="D38" s="23" t="s">
        <v>46</v>
      </c>
      <c r="E38" s="23" t="s">
        <v>211</v>
      </c>
      <c r="F38" s="23" t="s">
        <v>212</v>
      </c>
      <c r="G38" s="23" t="s">
        <v>466</v>
      </c>
      <c r="H38" s="23" t="s">
        <v>467</v>
      </c>
      <c r="I38" s="112">
        <v>131650</v>
      </c>
      <c r="J38" s="112"/>
      <c r="K38" s="112"/>
      <c r="L38" s="112"/>
      <c r="M38" s="112"/>
      <c r="N38" s="112">
        <v>131650</v>
      </c>
      <c r="O38" s="112"/>
      <c r="P38" s="112"/>
      <c r="Q38" s="112"/>
      <c r="R38" s="112"/>
      <c r="S38" s="112"/>
      <c r="T38" s="112"/>
      <c r="U38" s="94"/>
      <c r="V38" s="112"/>
      <c r="W38" s="112"/>
    </row>
    <row r="39" ht="32.9" customHeight="1" spans="1:23">
      <c r="A39" s="23"/>
      <c r="B39" s="23"/>
      <c r="C39" s="23" t="s">
        <v>595</v>
      </c>
      <c r="D39" s="23"/>
      <c r="E39" s="23"/>
      <c r="F39" s="23"/>
      <c r="G39" s="23"/>
      <c r="H39" s="23"/>
      <c r="I39" s="112">
        <v>13152103.13</v>
      </c>
      <c r="J39" s="112"/>
      <c r="K39" s="112"/>
      <c r="L39" s="112"/>
      <c r="M39" s="112"/>
      <c r="N39" s="112">
        <v>13152103.13</v>
      </c>
      <c r="O39" s="112"/>
      <c r="P39" s="112"/>
      <c r="Q39" s="112"/>
      <c r="R39" s="112"/>
      <c r="S39" s="112"/>
      <c r="T39" s="112"/>
      <c r="U39" s="94"/>
      <c r="V39" s="112"/>
      <c r="W39" s="112"/>
    </row>
    <row r="40" ht="32.9" customHeight="1" spans="1:23">
      <c r="A40" s="23" t="s">
        <v>583</v>
      </c>
      <c r="B40" s="109" t="s">
        <v>596</v>
      </c>
      <c r="C40" s="23" t="s">
        <v>595</v>
      </c>
      <c r="D40" s="23" t="s">
        <v>46</v>
      </c>
      <c r="E40" s="23" t="s">
        <v>205</v>
      </c>
      <c r="F40" s="23" t="s">
        <v>206</v>
      </c>
      <c r="G40" s="23" t="s">
        <v>454</v>
      </c>
      <c r="H40" s="23" t="s">
        <v>455</v>
      </c>
      <c r="I40" s="112">
        <v>13152103.13</v>
      </c>
      <c r="J40" s="112"/>
      <c r="K40" s="112"/>
      <c r="L40" s="112"/>
      <c r="M40" s="112"/>
      <c r="N40" s="112">
        <v>13152103.13</v>
      </c>
      <c r="O40" s="112"/>
      <c r="P40" s="112"/>
      <c r="Q40" s="112"/>
      <c r="R40" s="112"/>
      <c r="S40" s="112"/>
      <c r="T40" s="112"/>
      <c r="U40" s="94"/>
      <c r="V40" s="112"/>
      <c r="W40" s="112"/>
    </row>
    <row r="41" ht="32.9" customHeight="1" spans="1:23">
      <c r="A41" s="23"/>
      <c r="B41" s="23"/>
      <c r="C41" s="23" t="s">
        <v>597</v>
      </c>
      <c r="D41" s="23"/>
      <c r="E41" s="23"/>
      <c r="F41" s="23"/>
      <c r="G41" s="23"/>
      <c r="H41" s="23"/>
      <c r="I41" s="112">
        <v>39000</v>
      </c>
      <c r="J41" s="112">
        <v>39000</v>
      </c>
      <c r="K41" s="112">
        <v>39000</v>
      </c>
      <c r="L41" s="112"/>
      <c r="M41" s="112"/>
      <c r="N41" s="112"/>
      <c r="O41" s="112"/>
      <c r="P41" s="112"/>
      <c r="Q41" s="112"/>
      <c r="R41" s="112"/>
      <c r="S41" s="112"/>
      <c r="T41" s="112"/>
      <c r="U41" s="94"/>
      <c r="V41" s="112"/>
      <c r="W41" s="112"/>
    </row>
    <row r="42" ht="32.9" customHeight="1" spans="1:23">
      <c r="A42" s="23" t="s">
        <v>583</v>
      </c>
      <c r="B42" s="109" t="s">
        <v>598</v>
      </c>
      <c r="C42" s="23" t="s">
        <v>597</v>
      </c>
      <c r="D42" s="23" t="s">
        <v>46</v>
      </c>
      <c r="E42" s="23" t="s">
        <v>203</v>
      </c>
      <c r="F42" s="23" t="s">
        <v>204</v>
      </c>
      <c r="G42" s="23" t="s">
        <v>325</v>
      </c>
      <c r="H42" s="23" t="s">
        <v>326</v>
      </c>
      <c r="I42" s="112">
        <v>39000</v>
      </c>
      <c r="J42" s="112">
        <v>39000</v>
      </c>
      <c r="K42" s="112">
        <v>39000</v>
      </c>
      <c r="L42" s="112"/>
      <c r="M42" s="112"/>
      <c r="N42" s="112"/>
      <c r="O42" s="112"/>
      <c r="P42" s="112"/>
      <c r="Q42" s="112"/>
      <c r="R42" s="112"/>
      <c r="S42" s="112"/>
      <c r="T42" s="112"/>
      <c r="U42" s="94"/>
      <c r="V42" s="112"/>
      <c r="W42" s="112"/>
    </row>
    <row r="43" ht="32.9" customHeight="1" spans="1:23">
      <c r="A43" s="23"/>
      <c r="B43" s="23"/>
      <c r="C43" s="23" t="s">
        <v>599</v>
      </c>
      <c r="D43" s="23"/>
      <c r="E43" s="23"/>
      <c r="F43" s="23"/>
      <c r="G43" s="23"/>
      <c r="H43" s="23"/>
      <c r="I43" s="112">
        <v>429800</v>
      </c>
      <c r="J43" s="112">
        <v>429800</v>
      </c>
      <c r="K43" s="112">
        <v>429800</v>
      </c>
      <c r="L43" s="112"/>
      <c r="M43" s="112"/>
      <c r="N43" s="112"/>
      <c r="O43" s="112"/>
      <c r="P43" s="112"/>
      <c r="Q43" s="112"/>
      <c r="R43" s="112"/>
      <c r="S43" s="112"/>
      <c r="T43" s="112"/>
      <c r="U43" s="94"/>
      <c r="V43" s="112"/>
      <c r="W43" s="112"/>
    </row>
    <row r="44" ht="32.9" customHeight="1" spans="1:23">
      <c r="A44" s="23" t="s">
        <v>600</v>
      </c>
      <c r="B44" s="109" t="s">
        <v>601</v>
      </c>
      <c r="C44" s="23" t="s">
        <v>599</v>
      </c>
      <c r="D44" s="23" t="s">
        <v>46</v>
      </c>
      <c r="E44" s="23" t="s">
        <v>201</v>
      </c>
      <c r="F44" s="23" t="s">
        <v>202</v>
      </c>
      <c r="G44" s="23" t="s">
        <v>602</v>
      </c>
      <c r="H44" s="23" t="s">
        <v>603</v>
      </c>
      <c r="I44" s="112">
        <v>429800</v>
      </c>
      <c r="J44" s="112">
        <v>429800</v>
      </c>
      <c r="K44" s="112">
        <v>429800</v>
      </c>
      <c r="L44" s="112"/>
      <c r="M44" s="112"/>
      <c r="N44" s="112"/>
      <c r="O44" s="112"/>
      <c r="P44" s="112"/>
      <c r="Q44" s="112"/>
      <c r="R44" s="112"/>
      <c r="S44" s="112"/>
      <c r="T44" s="112"/>
      <c r="U44" s="94"/>
      <c r="V44" s="112"/>
      <c r="W44" s="112"/>
    </row>
    <row r="45" ht="32.9" customHeight="1" spans="1:23">
      <c r="A45" s="23"/>
      <c r="B45" s="23"/>
      <c r="C45" s="23" t="s">
        <v>604</v>
      </c>
      <c r="D45" s="23"/>
      <c r="E45" s="23"/>
      <c r="F45" s="23"/>
      <c r="G45" s="23"/>
      <c r="H45" s="23"/>
      <c r="I45" s="112">
        <v>6000000</v>
      </c>
      <c r="J45" s="112">
        <v>6000000</v>
      </c>
      <c r="K45" s="112"/>
      <c r="L45" s="112"/>
      <c r="M45" s="112"/>
      <c r="N45" s="112"/>
      <c r="O45" s="112"/>
      <c r="P45" s="112"/>
      <c r="Q45" s="112"/>
      <c r="R45" s="112"/>
      <c r="S45" s="112"/>
      <c r="T45" s="112"/>
      <c r="U45" s="94"/>
      <c r="V45" s="112"/>
      <c r="W45" s="112"/>
    </row>
    <row r="46" ht="32.9" customHeight="1" spans="1:23">
      <c r="A46" s="23" t="s">
        <v>593</v>
      </c>
      <c r="B46" s="109" t="s">
        <v>605</v>
      </c>
      <c r="C46" s="23" t="s">
        <v>604</v>
      </c>
      <c r="D46" s="23" t="s">
        <v>46</v>
      </c>
      <c r="E46" s="23" t="s">
        <v>195</v>
      </c>
      <c r="F46" s="23" t="s">
        <v>196</v>
      </c>
      <c r="G46" s="23" t="s">
        <v>394</v>
      </c>
      <c r="H46" s="23" t="s">
        <v>395</v>
      </c>
      <c r="I46" s="112">
        <v>1457000</v>
      </c>
      <c r="J46" s="112">
        <v>1457000</v>
      </c>
      <c r="K46" s="112"/>
      <c r="L46" s="112"/>
      <c r="M46" s="112"/>
      <c r="N46" s="112"/>
      <c r="O46" s="112"/>
      <c r="P46" s="112"/>
      <c r="Q46" s="112"/>
      <c r="R46" s="112"/>
      <c r="S46" s="112"/>
      <c r="T46" s="112"/>
      <c r="U46" s="94"/>
      <c r="V46" s="112"/>
      <c r="W46" s="112"/>
    </row>
    <row r="47" ht="32.9" customHeight="1" spans="1:23">
      <c r="A47" s="23" t="s">
        <v>593</v>
      </c>
      <c r="B47" s="109" t="s">
        <v>605</v>
      </c>
      <c r="C47" s="23" t="s">
        <v>604</v>
      </c>
      <c r="D47" s="23" t="s">
        <v>46</v>
      </c>
      <c r="E47" s="23" t="s">
        <v>195</v>
      </c>
      <c r="F47" s="23" t="s">
        <v>196</v>
      </c>
      <c r="G47" s="23" t="s">
        <v>454</v>
      </c>
      <c r="H47" s="23" t="s">
        <v>455</v>
      </c>
      <c r="I47" s="112">
        <v>95000</v>
      </c>
      <c r="J47" s="112">
        <v>95000</v>
      </c>
      <c r="K47" s="112"/>
      <c r="L47" s="112"/>
      <c r="M47" s="112"/>
      <c r="N47" s="112"/>
      <c r="O47" s="112"/>
      <c r="P47" s="112"/>
      <c r="Q47" s="112"/>
      <c r="R47" s="112"/>
      <c r="S47" s="112"/>
      <c r="T47" s="112"/>
      <c r="U47" s="94"/>
      <c r="V47" s="112"/>
      <c r="W47" s="112"/>
    </row>
    <row r="48" ht="32.9" customHeight="1" spans="1:23">
      <c r="A48" s="23" t="s">
        <v>593</v>
      </c>
      <c r="B48" s="109" t="s">
        <v>605</v>
      </c>
      <c r="C48" s="23" t="s">
        <v>604</v>
      </c>
      <c r="D48" s="23" t="s">
        <v>46</v>
      </c>
      <c r="E48" s="23" t="s">
        <v>195</v>
      </c>
      <c r="F48" s="23" t="s">
        <v>196</v>
      </c>
      <c r="G48" s="23" t="s">
        <v>319</v>
      </c>
      <c r="H48" s="23" t="s">
        <v>320</v>
      </c>
      <c r="I48" s="112">
        <v>337500</v>
      </c>
      <c r="J48" s="112">
        <v>337500</v>
      </c>
      <c r="K48" s="112"/>
      <c r="L48" s="112"/>
      <c r="M48" s="112"/>
      <c r="N48" s="112"/>
      <c r="O48" s="112"/>
      <c r="P48" s="112"/>
      <c r="Q48" s="112"/>
      <c r="R48" s="112"/>
      <c r="S48" s="112"/>
      <c r="T48" s="112"/>
      <c r="U48" s="94"/>
      <c r="V48" s="112"/>
      <c r="W48" s="112"/>
    </row>
    <row r="49" ht="32.9" customHeight="1" spans="1:23">
      <c r="A49" s="23" t="s">
        <v>593</v>
      </c>
      <c r="B49" s="109" t="s">
        <v>605</v>
      </c>
      <c r="C49" s="23" t="s">
        <v>604</v>
      </c>
      <c r="D49" s="23" t="s">
        <v>46</v>
      </c>
      <c r="E49" s="23" t="s">
        <v>195</v>
      </c>
      <c r="F49" s="23" t="s">
        <v>196</v>
      </c>
      <c r="G49" s="23" t="s">
        <v>466</v>
      </c>
      <c r="H49" s="23" t="s">
        <v>467</v>
      </c>
      <c r="I49" s="112">
        <v>1293000</v>
      </c>
      <c r="J49" s="112">
        <v>1293000</v>
      </c>
      <c r="K49" s="112"/>
      <c r="L49" s="112"/>
      <c r="M49" s="112"/>
      <c r="N49" s="112"/>
      <c r="O49" s="112"/>
      <c r="P49" s="112"/>
      <c r="Q49" s="112"/>
      <c r="R49" s="112"/>
      <c r="S49" s="112"/>
      <c r="T49" s="112"/>
      <c r="U49" s="94"/>
      <c r="V49" s="112"/>
      <c r="W49" s="112"/>
    </row>
    <row r="50" ht="32.9" customHeight="1" spans="1:23">
      <c r="A50" s="23" t="s">
        <v>593</v>
      </c>
      <c r="B50" s="109" t="s">
        <v>605</v>
      </c>
      <c r="C50" s="23" t="s">
        <v>604</v>
      </c>
      <c r="D50" s="23" t="s">
        <v>46</v>
      </c>
      <c r="E50" s="23" t="s">
        <v>195</v>
      </c>
      <c r="F50" s="23" t="s">
        <v>196</v>
      </c>
      <c r="G50" s="23" t="s">
        <v>468</v>
      </c>
      <c r="H50" s="23" t="s">
        <v>469</v>
      </c>
      <c r="I50" s="112">
        <v>2817500</v>
      </c>
      <c r="J50" s="112">
        <v>2817500</v>
      </c>
      <c r="K50" s="112"/>
      <c r="L50" s="112"/>
      <c r="M50" s="112"/>
      <c r="N50" s="112"/>
      <c r="O50" s="112"/>
      <c r="P50" s="112"/>
      <c r="Q50" s="112"/>
      <c r="R50" s="112"/>
      <c r="S50" s="112"/>
      <c r="T50" s="112"/>
      <c r="U50" s="94"/>
      <c r="V50" s="112"/>
      <c r="W50" s="112"/>
    </row>
    <row r="51" ht="32.9" customHeight="1" spans="1:23">
      <c r="A51" s="23"/>
      <c r="B51" s="23"/>
      <c r="C51" s="23" t="s">
        <v>606</v>
      </c>
      <c r="D51" s="23"/>
      <c r="E51" s="23"/>
      <c r="F51" s="23"/>
      <c r="G51" s="23"/>
      <c r="H51" s="23"/>
      <c r="I51" s="112">
        <v>24610284.38</v>
      </c>
      <c r="J51" s="112">
        <v>23780000</v>
      </c>
      <c r="K51" s="112"/>
      <c r="L51" s="112"/>
      <c r="M51" s="112"/>
      <c r="N51" s="112">
        <v>830284.38</v>
      </c>
      <c r="O51" s="112"/>
      <c r="P51" s="112"/>
      <c r="Q51" s="112"/>
      <c r="R51" s="112"/>
      <c r="S51" s="112"/>
      <c r="T51" s="112"/>
      <c r="U51" s="94"/>
      <c r="V51" s="112"/>
      <c r="W51" s="112"/>
    </row>
    <row r="52" ht="32.9" customHeight="1" spans="1:23">
      <c r="A52" s="23" t="s">
        <v>593</v>
      </c>
      <c r="B52" s="109" t="s">
        <v>607</v>
      </c>
      <c r="C52" s="23" t="s">
        <v>606</v>
      </c>
      <c r="D52" s="23" t="s">
        <v>46</v>
      </c>
      <c r="E52" s="23" t="s">
        <v>205</v>
      </c>
      <c r="F52" s="23" t="s">
        <v>206</v>
      </c>
      <c r="G52" s="23" t="s">
        <v>425</v>
      </c>
      <c r="H52" s="23" t="s">
        <v>426</v>
      </c>
      <c r="I52" s="112">
        <v>515000</v>
      </c>
      <c r="J52" s="112">
        <v>480000</v>
      </c>
      <c r="K52" s="112"/>
      <c r="L52" s="112"/>
      <c r="M52" s="112"/>
      <c r="N52" s="112">
        <v>35000</v>
      </c>
      <c r="O52" s="112"/>
      <c r="P52" s="112"/>
      <c r="Q52" s="112"/>
      <c r="R52" s="112"/>
      <c r="S52" s="112"/>
      <c r="T52" s="112"/>
      <c r="U52" s="94"/>
      <c r="V52" s="112"/>
      <c r="W52" s="112"/>
    </row>
    <row r="53" ht="32.9" customHeight="1" spans="1:23">
      <c r="A53" s="23" t="s">
        <v>593</v>
      </c>
      <c r="B53" s="109" t="s">
        <v>607</v>
      </c>
      <c r="C53" s="23" t="s">
        <v>606</v>
      </c>
      <c r="D53" s="23" t="s">
        <v>46</v>
      </c>
      <c r="E53" s="23" t="s">
        <v>205</v>
      </c>
      <c r="F53" s="23" t="s">
        <v>206</v>
      </c>
      <c r="G53" s="23" t="s">
        <v>313</v>
      </c>
      <c r="H53" s="23" t="s">
        <v>314</v>
      </c>
      <c r="I53" s="112">
        <v>120000</v>
      </c>
      <c r="J53" s="112">
        <v>120000</v>
      </c>
      <c r="K53" s="112"/>
      <c r="L53" s="112"/>
      <c r="M53" s="112"/>
      <c r="N53" s="112"/>
      <c r="O53" s="112"/>
      <c r="P53" s="112"/>
      <c r="Q53" s="112"/>
      <c r="R53" s="112"/>
      <c r="S53" s="112"/>
      <c r="T53" s="112"/>
      <c r="U53" s="94"/>
      <c r="V53" s="112"/>
      <c r="W53" s="112"/>
    </row>
    <row r="54" ht="32.9" customHeight="1" spans="1:23">
      <c r="A54" s="23" t="s">
        <v>593</v>
      </c>
      <c r="B54" s="109" t="s">
        <v>607</v>
      </c>
      <c r="C54" s="23" t="s">
        <v>606</v>
      </c>
      <c r="D54" s="23" t="s">
        <v>46</v>
      </c>
      <c r="E54" s="23" t="s">
        <v>205</v>
      </c>
      <c r="F54" s="23" t="s">
        <v>206</v>
      </c>
      <c r="G54" s="23" t="s">
        <v>394</v>
      </c>
      <c r="H54" s="23" t="s">
        <v>395</v>
      </c>
      <c r="I54" s="112">
        <v>367780.75</v>
      </c>
      <c r="J54" s="112"/>
      <c r="K54" s="112"/>
      <c r="L54" s="112"/>
      <c r="M54" s="112"/>
      <c r="N54" s="112">
        <v>367780.75</v>
      </c>
      <c r="O54" s="112"/>
      <c r="P54" s="112"/>
      <c r="Q54" s="112"/>
      <c r="R54" s="112"/>
      <c r="S54" s="112"/>
      <c r="T54" s="112"/>
      <c r="U54" s="94"/>
      <c r="V54" s="112"/>
      <c r="W54" s="112"/>
    </row>
    <row r="55" ht="32.9" customHeight="1" spans="1:23">
      <c r="A55" s="23" t="s">
        <v>593</v>
      </c>
      <c r="B55" s="109" t="s">
        <v>607</v>
      </c>
      <c r="C55" s="23" t="s">
        <v>606</v>
      </c>
      <c r="D55" s="23" t="s">
        <v>46</v>
      </c>
      <c r="E55" s="23" t="s">
        <v>205</v>
      </c>
      <c r="F55" s="23" t="s">
        <v>206</v>
      </c>
      <c r="G55" s="23" t="s">
        <v>315</v>
      </c>
      <c r="H55" s="23" t="s">
        <v>316</v>
      </c>
      <c r="I55" s="112">
        <v>150000</v>
      </c>
      <c r="J55" s="112">
        <v>150000</v>
      </c>
      <c r="K55" s="112"/>
      <c r="L55" s="112"/>
      <c r="M55" s="112"/>
      <c r="N55" s="112"/>
      <c r="O55" s="112"/>
      <c r="P55" s="112"/>
      <c r="Q55" s="112"/>
      <c r="R55" s="112"/>
      <c r="S55" s="112"/>
      <c r="T55" s="112"/>
      <c r="U55" s="94"/>
      <c r="V55" s="112"/>
      <c r="W55" s="112"/>
    </row>
    <row r="56" ht="32.9" customHeight="1" spans="1:23">
      <c r="A56" s="23" t="s">
        <v>593</v>
      </c>
      <c r="B56" s="109" t="s">
        <v>607</v>
      </c>
      <c r="C56" s="23" t="s">
        <v>606</v>
      </c>
      <c r="D56" s="23" t="s">
        <v>46</v>
      </c>
      <c r="E56" s="23" t="s">
        <v>205</v>
      </c>
      <c r="F56" s="23" t="s">
        <v>206</v>
      </c>
      <c r="G56" s="23" t="s">
        <v>319</v>
      </c>
      <c r="H56" s="23" t="s">
        <v>320</v>
      </c>
      <c r="I56" s="112">
        <v>324862.5</v>
      </c>
      <c r="J56" s="112">
        <v>199800</v>
      </c>
      <c r="K56" s="112"/>
      <c r="L56" s="112"/>
      <c r="M56" s="112"/>
      <c r="N56" s="112">
        <v>125062.5</v>
      </c>
      <c r="O56" s="112"/>
      <c r="P56" s="112"/>
      <c r="Q56" s="112"/>
      <c r="R56" s="112"/>
      <c r="S56" s="112"/>
      <c r="T56" s="112"/>
      <c r="U56" s="94"/>
      <c r="V56" s="112"/>
      <c r="W56" s="112"/>
    </row>
    <row r="57" ht="32.9" customHeight="1" spans="1:23">
      <c r="A57" s="23" t="s">
        <v>593</v>
      </c>
      <c r="B57" s="109" t="s">
        <v>607</v>
      </c>
      <c r="C57" s="23" t="s">
        <v>606</v>
      </c>
      <c r="D57" s="23" t="s">
        <v>46</v>
      </c>
      <c r="E57" s="23" t="s">
        <v>205</v>
      </c>
      <c r="F57" s="23" t="s">
        <v>206</v>
      </c>
      <c r="G57" s="23" t="s">
        <v>456</v>
      </c>
      <c r="H57" s="23" t="s">
        <v>457</v>
      </c>
      <c r="I57" s="112">
        <v>1765000</v>
      </c>
      <c r="J57" s="112">
        <v>1765000</v>
      </c>
      <c r="K57" s="112"/>
      <c r="L57" s="112"/>
      <c r="M57" s="112"/>
      <c r="N57" s="112"/>
      <c r="O57" s="112"/>
      <c r="P57" s="112"/>
      <c r="Q57" s="112"/>
      <c r="R57" s="112"/>
      <c r="S57" s="112"/>
      <c r="T57" s="112"/>
      <c r="U57" s="94"/>
      <c r="V57" s="112"/>
      <c r="W57" s="112"/>
    </row>
    <row r="58" ht="32.9" customHeight="1" spans="1:23">
      <c r="A58" s="23" t="s">
        <v>593</v>
      </c>
      <c r="B58" s="109" t="s">
        <v>607</v>
      </c>
      <c r="C58" s="23" t="s">
        <v>606</v>
      </c>
      <c r="D58" s="23" t="s">
        <v>46</v>
      </c>
      <c r="E58" s="23" t="s">
        <v>205</v>
      </c>
      <c r="F58" s="23" t="s">
        <v>206</v>
      </c>
      <c r="G58" s="23" t="s">
        <v>468</v>
      </c>
      <c r="H58" s="23" t="s">
        <v>469</v>
      </c>
      <c r="I58" s="112">
        <v>18757007.33</v>
      </c>
      <c r="J58" s="112">
        <v>18480000</v>
      </c>
      <c r="K58" s="112"/>
      <c r="L58" s="112"/>
      <c r="M58" s="112"/>
      <c r="N58" s="112">
        <v>277007.33</v>
      </c>
      <c r="O58" s="112"/>
      <c r="P58" s="112"/>
      <c r="Q58" s="112"/>
      <c r="R58" s="112"/>
      <c r="S58" s="112"/>
      <c r="T58" s="112"/>
      <c r="U58" s="94"/>
      <c r="V58" s="112"/>
      <c r="W58" s="112"/>
    </row>
    <row r="59" ht="32.9" customHeight="1" spans="1:23">
      <c r="A59" s="23" t="s">
        <v>593</v>
      </c>
      <c r="B59" s="109" t="s">
        <v>607</v>
      </c>
      <c r="C59" s="23" t="s">
        <v>606</v>
      </c>
      <c r="D59" s="23" t="s">
        <v>46</v>
      </c>
      <c r="E59" s="23" t="s">
        <v>205</v>
      </c>
      <c r="F59" s="23" t="s">
        <v>206</v>
      </c>
      <c r="G59" s="23" t="s">
        <v>305</v>
      </c>
      <c r="H59" s="23" t="s">
        <v>306</v>
      </c>
      <c r="I59" s="112">
        <v>395633.8</v>
      </c>
      <c r="J59" s="112">
        <v>370200</v>
      </c>
      <c r="K59" s="112"/>
      <c r="L59" s="112"/>
      <c r="M59" s="112"/>
      <c r="N59" s="112">
        <v>25433.8</v>
      </c>
      <c r="O59" s="112"/>
      <c r="P59" s="112"/>
      <c r="Q59" s="112"/>
      <c r="R59" s="112"/>
      <c r="S59" s="112"/>
      <c r="T59" s="112"/>
      <c r="U59" s="94"/>
      <c r="V59" s="112"/>
      <c r="W59" s="112"/>
    </row>
    <row r="60" ht="32.9" customHeight="1" spans="1:23">
      <c r="A60" s="23" t="s">
        <v>593</v>
      </c>
      <c r="B60" s="109" t="s">
        <v>607</v>
      </c>
      <c r="C60" s="23" t="s">
        <v>606</v>
      </c>
      <c r="D60" s="23" t="s">
        <v>46</v>
      </c>
      <c r="E60" s="23" t="s">
        <v>205</v>
      </c>
      <c r="F60" s="23" t="s">
        <v>206</v>
      </c>
      <c r="G60" s="23" t="s">
        <v>470</v>
      </c>
      <c r="H60" s="23" t="s">
        <v>471</v>
      </c>
      <c r="I60" s="112">
        <v>2215000</v>
      </c>
      <c r="J60" s="112">
        <v>2215000</v>
      </c>
      <c r="K60" s="112"/>
      <c r="L60" s="112"/>
      <c r="M60" s="112"/>
      <c r="N60" s="112"/>
      <c r="O60" s="112"/>
      <c r="P60" s="112"/>
      <c r="Q60" s="112"/>
      <c r="R60" s="112"/>
      <c r="S60" s="112"/>
      <c r="T60" s="112"/>
      <c r="U60" s="94"/>
      <c r="V60" s="112"/>
      <c r="W60" s="112"/>
    </row>
    <row r="61" ht="32.9" customHeight="1" spans="1:23">
      <c r="A61" s="23"/>
      <c r="B61" s="23"/>
      <c r="C61" s="23" t="s">
        <v>608</v>
      </c>
      <c r="D61" s="23"/>
      <c r="E61" s="23"/>
      <c r="F61" s="23"/>
      <c r="G61" s="23"/>
      <c r="H61" s="23"/>
      <c r="I61" s="112">
        <v>3984000</v>
      </c>
      <c r="J61" s="112">
        <v>3984000</v>
      </c>
      <c r="K61" s="112">
        <v>3984000</v>
      </c>
      <c r="L61" s="112"/>
      <c r="M61" s="112"/>
      <c r="N61" s="112"/>
      <c r="O61" s="112"/>
      <c r="P61" s="112"/>
      <c r="Q61" s="112"/>
      <c r="R61" s="112"/>
      <c r="S61" s="112"/>
      <c r="T61" s="112"/>
      <c r="U61" s="94"/>
      <c r="V61" s="112"/>
      <c r="W61" s="112"/>
    </row>
    <row r="62" ht="32.9" customHeight="1" spans="1:23">
      <c r="A62" s="23" t="s">
        <v>586</v>
      </c>
      <c r="B62" s="109" t="s">
        <v>609</v>
      </c>
      <c r="C62" s="23" t="s">
        <v>608</v>
      </c>
      <c r="D62" s="23" t="s">
        <v>46</v>
      </c>
      <c r="E62" s="23" t="s">
        <v>209</v>
      </c>
      <c r="F62" s="23" t="s">
        <v>210</v>
      </c>
      <c r="G62" s="23" t="s">
        <v>452</v>
      </c>
      <c r="H62" s="23" t="s">
        <v>453</v>
      </c>
      <c r="I62" s="112">
        <v>3984000</v>
      </c>
      <c r="J62" s="112">
        <v>3984000</v>
      </c>
      <c r="K62" s="112">
        <v>3984000</v>
      </c>
      <c r="L62" s="112"/>
      <c r="M62" s="112"/>
      <c r="N62" s="112"/>
      <c r="O62" s="112"/>
      <c r="P62" s="112"/>
      <c r="Q62" s="112"/>
      <c r="R62" s="112"/>
      <c r="S62" s="112"/>
      <c r="T62" s="112"/>
      <c r="U62" s="94"/>
      <c r="V62" s="112"/>
      <c r="W62" s="112"/>
    </row>
    <row r="63" ht="32.9" customHeight="1" spans="1:23">
      <c r="A63" s="23"/>
      <c r="B63" s="23"/>
      <c r="C63" s="23" t="s">
        <v>610</v>
      </c>
      <c r="D63" s="23"/>
      <c r="E63" s="23"/>
      <c r="F63" s="23"/>
      <c r="G63" s="23"/>
      <c r="H63" s="23"/>
      <c r="I63" s="112">
        <v>697323</v>
      </c>
      <c r="J63" s="112">
        <v>450000</v>
      </c>
      <c r="K63" s="112">
        <v>450000</v>
      </c>
      <c r="L63" s="112"/>
      <c r="M63" s="112"/>
      <c r="N63" s="112">
        <v>247323</v>
      </c>
      <c r="O63" s="112"/>
      <c r="P63" s="112"/>
      <c r="Q63" s="112"/>
      <c r="R63" s="112"/>
      <c r="S63" s="112"/>
      <c r="T63" s="112"/>
      <c r="U63" s="94"/>
      <c r="V63" s="112"/>
      <c r="W63" s="112"/>
    </row>
    <row r="64" ht="32.9" customHeight="1" spans="1:23">
      <c r="A64" s="23" t="s">
        <v>593</v>
      </c>
      <c r="B64" s="109" t="s">
        <v>611</v>
      </c>
      <c r="C64" s="23" t="s">
        <v>610</v>
      </c>
      <c r="D64" s="23" t="s">
        <v>46</v>
      </c>
      <c r="E64" s="23" t="s">
        <v>209</v>
      </c>
      <c r="F64" s="23" t="s">
        <v>210</v>
      </c>
      <c r="G64" s="23" t="s">
        <v>466</v>
      </c>
      <c r="H64" s="23" t="s">
        <v>467</v>
      </c>
      <c r="I64" s="112">
        <v>196000</v>
      </c>
      <c r="J64" s="112">
        <v>196000</v>
      </c>
      <c r="K64" s="112">
        <v>196000</v>
      </c>
      <c r="L64" s="112"/>
      <c r="M64" s="112"/>
      <c r="N64" s="112"/>
      <c r="O64" s="112"/>
      <c r="P64" s="112"/>
      <c r="Q64" s="112"/>
      <c r="R64" s="112"/>
      <c r="S64" s="112"/>
      <c r="T64" s="112"/>
      <c r="U64" s="94"/>
      <c r="V64" s="112"/>
      <c r="W64" s="112"/>
    </row>
    <row r="65" ht="32.9" customHeight="1" spans="1:23">
      <c r="A65" s="23" t="s">
        <v>593</v>
      </c>
      <c r="B65" s="109" t="s">
        <v>611</v>
      </c>
      <c r="C65" s="23" t="s">
        <v>610</v>
      </c>
      <c r="D65" s="23" t="s">
        <v>46</v>
      </c>
      <c r="E65" s="23" t="s">
        <v>209</v>
      </c>
      <c r="F65" s="23" t="s">
        <v>210</v>
      </c>
      <c r="G65" s="23" t="s">
        <v>468</v>
      </c>
      <c r="H65" s="23" t="s">
        <v>469</v>
      </c>
      <c r="I65" s="112">
        <v>254000</v>
      </c>
      <c r="J65" s="112">
        <v>254000</v>
      </c>
      <c r="K65" s="112">
        <v>254000</v>
      </c>
      <c r="L65" s="112"/>
      <c r="M65" s="112"/>
      <c r="N65" s="112"/>
      <c r="O65" s="112"/>
      <c r="P65" s="112"/>
      <c r="Q65" s="112"/>
      <c r="R65" s="112"/>
      <c r="S65" s="112"/>
      <c r="T65" s="112"/>
      <c r="U65" s="94"/>
      <c r="V65" s="112"/>
      <c r="W65" s="112"/>
    </row>
    <row r="66" ht="32.9" customHeight="1" spans="1:23">
      <c r="A66" s="23" t="s">
        <v>593</v>
      </c>
      <c r="B66" s="109" t="s">
        <v>611</v>
      </c>
      <c r="C66" s="23" t="s">
        <v>610</v>
      </c>
      <c r="D66" s="23" t="s">
        <v>46</v>
      </c>
      <c r="E66" s="23" t="s">
        <v>211</v>
      </c>
      <c r="F66" s="23" t="s">
        <v>212</v>
      </c>
      <c r="G66" s="23" t="s">
        <v>394</v>
      </c>
      <c r="H66" s="23" t="s">
        <v>395</v>
      </c>
      <c r="I66" s="112">
        <v>103075</v>
      </c>
      <c r="J66" s="112"/>
      <c r="K66" s="112"/>
      <c r="L66" s="112"/>
      <c r="M66" s="112"/>
      <c r="N66" s="112">
        <v>103075</v>
      </c>
      <c r="O66" s="112"/>
      <c r="P66" s="112"/>
      <c r="Q66" s="112"/>
      <c r="R66" s="112"/>
      <c r="S66" s="112"/>
      <c r="T66" s="112"/>
      <c r="U66" s="94"/>
      <c r="V66" s="112"/>
      <c r="W66" s="112"/>
    </row>
    <row r="67" ht="32.9" customHeight="1" spans="1:23">
      <c r="A67" s="23" t="s">
        <v>593</v>
      </c>
      <c r="B67" s="109" t="s">
        <v>611</v>
      </c>
      <c r="C67" s="23" t="s">
        <v>610</v>
      </c>
      <c r="D67" s="23" t="s">
        <v>46</v>
      </c>
      <c r="E67" s="23" t="s">
        <v>211</v>
      </c>
      <c r="F67" s="23" t="s">
        <v>212</v>
      </c>
      <c r="G67" s="23" t="s">
        <v>454</v>
      </c>
      <c r="H67" s="23" t="s">
        <v>455</v>
      </c>
      <c r="I67" s="112">
        <v>21000</v>
      </c>
      <c r="J67" s="112"/>
      <c r="K67" s="112"/>
      <c r="L67" s="112"/>
      <c r="M67" s="112"/>
      <c r="N67" s="112">
        <v>21000</v>
      </c>
      <c r="O67" s="112"/>
      <c r="P67" s="112"/>
      <c r="Q67" s="112"/>
      <c r="R67" s="112"/>
      <c r="S67" s="112"/>
      <c r="T67" s="112"/>
      <c r="U67" s="94"/>
      <c r="V67" s="112"/>
      <c r="W67" s="112"/>
    </row>
    <row r="68" ht="32.9" customHeight="1" spans="1:23">
      <c r="A68" s="23" t="s">
        <v>593</v>
      </c>
      <c r="B68" s="109" t="s">
        <v>611</v>
      </c>
      <c r="C68" s="23" t="s">
        <v>610</v>
      </c>
      <c r="D68" s="23" t="s">
        <v>46</v>
      </c>
      <c r="E68" s="23" t="s">
        <v>211</v>
      </c>
      <c r="F68" s="23" t="s">
        <v>212</v>
      </c>
      <c r="G68" s="23" t="s">
        <v>466</v>
      </c>
      <c r="H68" s="23" t="s">
        <v>467</v>
      </c>
      <c r="I68" s="112">
        <v>123248</v>
      </c>
      <c r="J68" s="112"/>
      <c r="K68" s="112"/>
      <c r="L68" s="112"/>
      <c r="M68" s="112"/>
      <c r="N68" s="112">
        <v>123248</v>
      </c>
      <c r="O68" s="112"/>
      <c r="P68" s="112"/>
      <c r="Q68" s="112"/>
      <c r="R68" s="112"/>
      <c r="S68" s="112"/>
      <c r="T68" s="112"/>
      <c r="U68" s="94"/>
      <c r="V68" s="112"/>
      <c r="W68" s="112"/>
    </row>
    <row r="69" ht="32.9" customHeight="1" spans="1:23">
      <c r="A69" s="23"/>
      <c r="B69" s="23"/>
      <c r="C69" s="23" t="s">
        <v>612</v>
      </c>
      <c r="D69" s="23"/>
      <c r="E69" s="23"/>
      <c r="F69" s="23"/>
      <c r="G69" s="23"/>
      <c r="H69" s="23"/>
      <c r="I69" s="112">
        <v>8000</v>
      </c>
      <c r="J69" s="112"/>
      <c r="K69" s="112"/>
      <c r="L69" s="112"/>
      <c r="M69" s="112"/>
      <c r="N69" s="112">
        <v>8000</v>
      </c>
      <c r="O69" s="112"/>
      <c r="P69" s="112"/>
      <c r="Q69" s="112"/>
      <c r="R69" s="112"/>
      <c r="S69" s="112"/>
      <c r="T69" s="112"/>
      <c r="U69" s="94"/>
      <c r="V69" s="112"/>
      <c r="W69" s="112"/>
    </row>
    <row r="70" ht="32.9" customHeight="1" spans="1:23">
      <c r="A70" s="23" t="s">
        <v>583</v>
      </c>
      <c r="B70" s="109" t="s">
        <v>613</v>
      </c>
      <c r="C70" s="23" t="s">
        <v>612</v>
      </c>
      <c r="D70" s="23" t="s">
        <v>69</v>
      </c>
      <c r="E70" s="23" t="s">
        <v>167</v>
      </c>
      <c r="F70" s="23" t="s">
        <v>168</v>
      </c>
      <c r="G70" s="23" t="s">
        <v>466</v>
      </c>
      <c r="H70" s="23" t="s">
        <v>467</v>
      </c>
      <c r="I70" s="112">
        <v>8000</v>
      </c>
      <c r="J70" s="112"/>
      <c r="K70" s="112"/>
      <c r="L70" s="112"/>
      <c r="M70" s="112"/>
      <c r="N70" s="112">
        <v>8000</v>
      </c>
      <c r="O70" s="112"/>
      <c r="P70" s="112"/>
      <c r="Q70" s="112"/>
      <c r="R70" s="112"/>
      <c r="S70" s="112"/>
      <c r="T70" s="112"/>
      <c r="U70" s="94"/>
      <c r="V70" s="112"/>
      <c r="W70" s="112"/>
    </row>
    <row r="71" ht="32.9" customHeight="1" spans="1:23">
      <c r="A71" s="23"/>
      <c r="B71" s="23"/>
      <c r="C71" s="23" t="s">
        <v>614</v>
      </c>
      <c r="D71" s="23"/>
      <c r="E71" s="23"/>
      <c r="F71" s="23"/>
      <c r="G71" s="23"/>
      <c r="H71" s="23"/>
      <c r="I71" s="112">
        <v>1027618.69</v>
      </c>
      <c r="J71" s="112">
        <v>1000000</v>
      </c>
      <c r="K71" s="112">
        <v>1000000</v>
      </c>
      <c r="L71" s="112"/>
      <c r="M71" s="112"/>
      <c r="N71" s="112">
        <v>27618.69</v>
      </c>
      <c r="O71" s="112"/>
      <c r="P71" s="112"/>
      <c r="Q71" s="112"/>
      <c r="R71" s="112"/>
      <c r="S71" s="112"/>
      <c r="T71" s="112"/>
      <c r="U71" s="94"/>
      <c r="V71" s="112"/>
      <c r="W71" s="112"/>
    </row>
    <row r="72" ht="32.9" customHeight="1" spans="1:23">
      <c r="A72" s="23" t="s">
        <v>583</v>
      </c>
      <c r="B72" s="109" t="s">
        <v>615</v>
      </c>
      <c r="C72" s="23" t="s">
        <v>614</v>
      </c>
      <c r="D72" s="23" t="s">
        <v>69</v>
      </c>
      <c r="E72" s="23" t="s">
        <v>167</v>
      </c>
      <c r="F72" s="23" t="s">
        <v>168</v>
      </c>
      <c r="G72" s="23" t="s">
        <v>425</v>
      </c>
      <c r="H72" s="23" t="s">
        <v>426</v>
      </c>
      <c r="I72" s="112">
        <v>18000</v>
      </c>
      <c r="J72" s="112">
        <v>18000</v>
      </c>
      <c r="K72" s="112">
        <v>18000</v>
      </c>
      <c r="L72" s="112"/>
      <c r="M72" s="112"/>
      <c r="N72" s="112"/>
      <c r="O72" s="112"/>
      <c r="P72" s="112"/>
      <c r="Q72" s="112"/>
      <c r="R72" s="112"/>
      <c r="S72" s="112"/>
      <c r="T72" s="112"/>
      <c r="U72" s="94"/>
      <c r="V72" s="112"/>
      <c r="W72" s="112"/>
    </row>
    <row r="73" ht="32.9" customHeight="1" spans="1:23">
      <c r="A73" s="23" t="s">
        <v>583</v>
      </c>
      <c r="B73" s="109" t="s">
        <v>615</v>
      </c>
      <c r="C73" s="23" t="s">
        <v>614</v>
      </c>
      <c r="D73" s="23" t="s">
        <v>69</v>
      </c>
      <c r="E73" s="23" t="s">
        <v>167</v>
      </c>
      <c r="F73" s="23" t="s">
        <v>168</v>
      </c>
      <c r="G73" s="23" t="s">
        <v>313</v>
      </c>
      <c r="H73" s="23" t="s">
        <v>314</v>
      </c>
      <c r="I73" s="112">
        <v>60000</v>
      </c>
      <c r="J73" s="112">
        <v>60000</v>
      </c>
      <c r="K73" s="112">
        <v>60000</v>
      </c>
      <c r="L73" s="112"/>
      <c r="M73" s="112"/>
      <c r="N73" s="112"/>
      <c r="O73" s="112"/>
      <c r="P73" s="112"/>
      <c r="Q73" s="112"/>
      <c r="R73" s="112"/>
      <c r="S73" s="112"/>
      <c r="T73" s="112"/>
      <c r="U73" s="94"/>
      <c r="V73" s="112"/>
      <c r="W73" s="112"/>
    </row>
    <row r="74" ht="32.9" customHeight="1" spans="1:23">
      <c r="A74" s="23" t="s">
        <v>583</v>
      </c>
      <c r="B74" s="109" t="s">
        <v>615</v>
      </c>
      <c r="C74" s="23" t="s">
        <v>614</v>
      </c>
      <c r="D74" s="23" t="s">
        <v>69</v>
      </c>
      <c r="E74" s="23" t="s">
        <v>167</v>
      </c>
      <c r="F74" s="23" t="s">
        <v>168</v>
      </c>
      <c r="G74" s="23" t="s">
        <v>394</v>
      </c>
      <c r="H74" s="23" t="s">
        <v>395</v>
      </c>
      <c r="I74" s="112">
        <v>159966.03</v>
      </c>
      <c r="J74" s="112">
        <v>150000</v>
      </c>
      <c r="K74" s="112">
        <v>150000</v>
      </c>
      <c r="L74" s="112"/>
      <c r="M74" s="112"/>
      <c r="N74" s="112">
        <v>9966.03</v>
      </c>
      <c r="O74" s="112"/>
      <c r="P74" s="112"/>
      <c r="Q74" s="112"/>
      <c r="R74" s="112"/>
      <c r="S74" s="112"/>
      <c r="T74" s="112"/>
      <c r="U74" s="94"/>
      <c r="V74" s="112"/>
      <c r="W74" s="112"/>
    </row>
    <row r="75" ht="32.9" customHeight="1" spans="1:23">
      <c r="A75" s="23" t="s">
        <v>583</v>
      </c>
      <c r="B75" s="109" t="s">
        <v>615</v>
      </c>
      <c r="C75" s="23" t="s">
        <v>614</v>
      </c>
      <c r="D75" s="23" t="s">
        <v>69</v>
      </c>
      <c r="E75" s="23" t="s">
        <v>167</v>
      </c>
      <c r="F75" s="23" t="s">
        <v>168</v>
      </c>
      <c r="G75" s="23" t="s">
        <v>315</v>
      </c>
      <c r="H75" s="23" t="s">
        <v>316</v>
      </c>
      <c r="I75" s="112">
        <v>467565.64</v>
      </c>
      <c r="J75" s="112">
        <v>465000</v>
      </c>
      <c r="K75" s="112">
        <v>465000</v>
      </c>
      <c r="L75" s="112"/>
      <c r="M75" s="112"/>
      <c r="N75" s="112">
        <v>2565.64</v>
      </c>
      <c r="O75" s="112"/>
      <c r="P75" s="112"/>
      <c r="Q75" s="112"/>
      <c r="R75" s="112"/>
      <c r="S75" s="112"/>
      <c r="T75" s="112"/>
      <c r="U75" s="94"/>
      <c r="V75" s="112"/>
      <c r="W75" s="112"/>
    </row>
    <row r="76" ht="32.9" customHeight="1" spans="1:23">
      <c r="A76" s="23" t="s">
        <v>583</v>
      </c>
      <c r="B76" s="109" t="s">
        <v>615</v>
      </c>
      <c r="C76" s="23" t="s">
        <v>614</v>
      </c>
      <c r="D76" s="23" t="s">
        <v>69</v>
      </c>
      <c r="E76" s="23" t="s">
        <v>167</v>
      </c>
      <c r="F76" s="23" t="s">
        <v>168</v>
      </c>
      <c r="G76" s="23" t="s">
        <v>454</v>
      </c>
      <c r="H76" s="23" t="s">
        <v>455</v>
      </c>
      <c r="I76" s="112">
        <v>2000</v>
      </c>
      <c r="J76" s="112">
        <v>2000</v>
      </c>
      <c r="K76" s="112">
        <v>2000</v>
      </c>
      <c r="L76" s="112"/>
      <c r="M76" s="112"/>
      <c r="N76" s="112"/>
      <c r="O76" s="112"/>
      <c r="P76" s="112"/>
      <c r="Q76" s="112"/>
      <c r="R76" s="112"/>
      <c r="S76" s="112"/>
      <c r="T76" s="112"/>
      <c r="U76" s="94"/>
      <c r="V76" s="112"/>
      <c r="W76" s="112"/>
    </row>
    <row r="77" ht="32.9" customHeight="1" spans="1:23">
      <c r="A77" s="23" t="s">
        <v>583</v>
      </c>
      <c r="B77" s="109" t="s">
        <v>615</v>
      </c>
      <c r="C77" s="23" t="s">
        <v>614</v>
      </c>
      <c r="D77" s="23" t="s">
        <v>69</v>
      </c>
      <c r="E77" s="23" t="s">
        <v>167</v>
      </c>
      <c r="F77" s="23" t="s">
        <v>168</v>
      </c>
      <c r="G77" s="23" t="s">
        <v>319</v>
      </c>
      <c r="H77" s="23" t="s">
        <v>320</v>
      </c>
      <c r="I77" s="112">
        <v>33976</v>
      </c>
      <c r="J77" s="112">
        <v>33976</v>
      </c>
      <c r="K77" s="112">
        <v>33976</v>
      </c>
      <c r="L77" s="112"/>
      <c r="M77" s="112"/>
      <c r="N77" s="112"/>
      <c r="O77" s="112"/>
      <c r="P77" s="112"/>
      <c r="Q77" s="112"/>
      <c r="R77" s="112"/>
      <c r="S77" s="112"/>
      <c r="T77" s="112"/>
      <c r="U77" s="94"/>
      <c r="V77" s="112"/>
      <c r="W77" s="112"/>
    </row>
    <row r="78" ht="32.9" customHeight="1" spans="1:23">
      <c r="A78" s="23" t="s">
        <v>583</v>
      </c>
      <c r="B78" s="109" t="s">
        <v>615</v>
      </c>
      <c r="C78" s="23" t="s">
        <v>614</v>
      </c>
      <c r="D78" s="23" t="s">
        <v>69</v>
      </c>
      <c r="E78" s="23" t="s">
        <v>167</v>
      </c>
      <c r="F78" s="23" t="s">
        <v>168</v>
      </c>
      <c r="G78" s="23" t="s">
        <v>456</v>
      </c>
      <c r="H78" s="23" t="s">
        <v>457</v>
      </c>
      <c r="I78" s="112">
        <v>71000</v>
      </c>
      <c r="J78" s="112">
        <v>71000</v>
      </c>
      <c r="K78" s="112">
        <v>71000</v>
      </c>
      <c r="L78" s="112"/>
      <c r="M78" s="112"/>
      <c r="N78" s="112"/>
      <c r="O78" s="112"/>
      <c r="P78" s="112"/>
      <c r="Q78" s="112"/>
      <c r="R78" s="112"/>
      <c r="S78" s="112"/>
      <c r="T78" s="112"/>
      <c r="U78" s="94"/>
      <c r="V78" s="112"/>
      <c r="W78" s="112"/>
    </row>
    <row r="79" ht="32.9" customHeight="1" spans="1:23">
      <c r="A79" s="23" t="s">
        <v>583</v>
      </c>
      <c r="B79" s="109" t="s">
        <v>615</v>
      </c>
      <c r="C79" s="23" t="s">
        <v>614</v>
      </c>
      <c r="D79" s="23" t="s">
        <v>69</v>
      </c>
      <c r="E79" s="23" t="s">
        <v>167</v>
      </c>
      <c r="F79" s="23" t="s">
        <v>168</v>
      </c>
      <c r="G79" s="23" t="s">
        <v>616</v>
      </c>
      <c r="H79" s="23" t="s">
        <v>617</v>
      </c>
      <c r="I79" s="112">
        <v>19400</v>
      </c>
      <c r="J79" s="112">
        <v>19400</v>
      </c>
      <c r="K79" s="112">
        <v>19400</v>
      </c>
      <c r="L79" s="112"/>
      <c r="M79" s="112"/>
      <c r="N79" s="112"/>
      <c r="O79" s="112"/>
      <c r="P79" s="112"/>
      <c r="Q79" s="112"/>
      <c r="R79" s="112"/>
      <c r="S79" s="112"/>
      <c r="T79" s="112"/>
      <c r="U79" s="94"/>
      <c r="V79" s="112"/>
      <c r="W79" s="112"/>
    </row>
    <row r="80" ht="32.9" customHeight="1" spans="1:23">
      <c r="A80" s="23" t="s">
        <v>583</v>
      </c>
      <c r="B80" s="109" t="s">
        <v>615</v>
      </c>
      <c r="C80" s="23" t="s">
        <v>614</v>
      </c>
      <c r="D80" s="23" t="s">
        <v>69</v>
      </c>
      <c r="E80" s="23" t="s">
        <v>167</v>
      </c>
      <c r="F80" s="23" t="s">
        <v>168</v>
      </c>
      <c r="G80" s="23" t="s">
        <v>466</v>
      </c>
      <c r="H80" s="23" t="s">
        <v>467</v>
      </c>
      <c r="I80" s="112">
        <v>150243.66</v>
      </c>
      <c r="J80" s="112">
        <v>150000</v>
      </c>
      <c r="K80" s="112">
        <v>150000</v>
      </c>
      <c r="L80" s="112"/>
      <c r="M80" s="112"/>
      <c r="N80" s="112">
        <v>243.66</v>
      </c>
      <c r="O80" s="112"/>
      <c r="P80" s="112"/>
      <c r="Q80" s="112"/>
      <c r="R80" s="112"/>
      <c r="S80" s="112"/>
      <c r="T80" s="112"/>
      <c r="U80" s="94"/>
      <c r="V80" s="112"/>
      <c r="W80" s="112"/>
    </row>
    <row r="81" ht="32.9" customHeight="1" spans="1:23">
      <c r="A81" s="23" t="s">
        <v>583</v>
      </c>
      <c r="B81" s="109" t="s">
        <v>615</v>
      </c>
      <c r="C81" s="23" t="s">
        <v>614</v>
      </c>
      <c r="D81" s="23" t="s">
        <v>69</v>
      </c>
      <c r="E81" s="23" t="s">
        <v>167</v>
      </c>
      <c r="F81" s="23" t="s">
        <v>168</v>
      </c>
      <c r="G81" s="23" t="s">
        <v>305</v>
      </c>
      <c r="H81" s="23" t="s">
        <v>306</v>
      </c>
      <c r="I81" s="112">
        <v>45467.36</v>
      </c>
      <c r="J81" s="112">
        <v>30624</v>
      </c>
      <c r="K81" s="112">
        <v>30624</v>
      </c>
      <c r="L81" s="112"/>
      <c r="M81" s="112"/>
      <c r="N81" s="112">
        <v>14843.36</v>
      </c>
      <c r="O81" s="112"/>
      <c r="P81" s="112"/>
      <c r="Q81" s="112"/>
      <c r="R81" s="112"/>
      <c r="S81" s="112"/>
      <c r="T81" s="112"/>
      <c r="U81" s="94"/>
      <c r="V81" s="112"/>
      <c r="W81" s="112"/>
    </row>
    <row r="82" ht="32.9" customHeight="1" spans="1:23">
      <c r="A82" s="23"/>
      <c r="B82" s="23"/>
      <c r="C82" s="23" t="s">
        <v>618</v>
      </c>
      <c r="D82" s="23"/>
      <c r="E82" s="23"/>
      <c r="F82" s="23"/>
      <c r="G82" s="23"/>
      <c r="H82" s="23"/>
      <c r="I82" s="112">
        <v>2855000</v>
      </c>
      <c r="J82" s="112"/>
      <c r="K82" s="112"/>
      <c r="L82" s="112"/>
      <c r="M82" s="112"/>
      <c r="N82" s="112"/>
      <c r="O82" s="112"/>
      <c r="P82" s="112"/>
      <c r="Q82" s="112"/>
      <c r="R82" s="112">
        <v>2855000</v>
      </c>
      <c r="S82" s="112"/>
      <c r="T82" s="112"/>
      <c r="U82" s="94"/>
      <c r="V82" s="112"/>
      <c r="W82" s="112">
        <v>2855000</v>
      </c>
    </row>
    <row r="83" ht="32.9" customHeight="1" spans="1:23">
      <c r="A83" s="23" t="s">
        <v>583</v>
      </c>
      <c r="B83" s="109" t="s">
        <v>619</v>
      </c>
      <c r="C83" s="23" t="s">
        <v>618</v>
      </c>
      <c r="D83" s="23" t="s">
        <v>69</v>
      </c>
      <c r="E83" s="23" t="s">
        <v>173</v>
      </c>
      <c r="F83" s="23" t="s">
        <v>174</v>
      </c>
      <c r="G83" s="23" t="s">
        <v>394</v>
      </c>
      <c r="H83" s="23" t="s">
        <v>395</v>
      </c>
      <c r="I83" s="112">
        <v>130000</v>
      </c>
      <c r="J83" s="112"/>
      <c r="K83" s="112"/>
      <c r="L83" s="112"/>
      <c r="M83" s="112"/>
      <c r="N83" s="112"/>
      <c r="O83" s="112"/>
      <c r="P83" s="112"/>
      <c r="Q83" s="112"/>
      <c r="R83" s="112">
        <v>130000</v>
      </c>
      <c r="S83" s="112"/>
      <c r="T83" s="112"/>
      <c r="U83" s="94"/>
      <c r="V83" s="112"/>
      <c r="W83" s="112">
        <v>130000</v>
      </c>
    </row>
    <row r="84" ht="32.9" customHeight="1" spans="1:23">
      <c r="A84" s="23" t="s">
        <v>583</v>
      </c>
      <c r="B84" s="109" t="s">
        <v>619</v>
      </c>
      <c r="C84" s="23" t="s">
        <v>618</v>
      </c>
      <c r="D84" s="23" t="s">
        <v>69</v>
      </c>
      <c r="E84" s="23" t="s">
        <v>173</v>
      </c>
      <c r="F84" s="23" t="s">
        <v>174</v>
      </c>
      <c r="G84" s="23" t="s">
        <v>315</v>
      </c>
      <c r="H84" s="23" t="s">
        <v>316</v>
      </c>
      <c r="I84" s="112">
        <v>262020</v>
      </c>
      <c r="J84" s="112"/>
      <c r="K84" s="112"/>
      <c r="L84" s="112"/>
      <c r="M84" s="112"/>
      <c r="N84" s="112"/>
      <c r="O84" s="112"/>
      <c r="P84" s="112"/>
      <c r="Q84" s="112"/>
      <c r="R84" s="112">
        <v>262020</v>
      </c>
      <c r="S84" s="112"/>
      <c r="T84" s="112"/>
      <c r="U84" s="94"/>
      <c r="V84" s="112"/>
      <c r="W84" s="112">
        <v>262020</v>
      </c>
    </row>
    <row r="85" ht="32.9" customHeight="1" spans="1:23">
      <c r="A85" s="23" t="s">
        <v>583</v>
      </c>
      <c r="B85" s="109" t="s">
        <v>619</v>
      </c>
      <c r="C85" s="23" t="s">
        <v>618</v>
      </c>
      <c r="D85" s="23" t="s">
        <v>69</v>
      </c>
      <c r="E85" s="23" t="s">
        <v>173</v>
      </c>
      <c r="F85" s="23" t="s">
        <v>174</v>
      </c>
      <c r="G85" s="23" t="s">
        <v>319</v>
      </c>
      <c r="H85" s="23" t="s">
        <v>320</v>
      </c>
      <c r="I85" s="112">
        <v>83000</v>
      </c>
      <c r="J85" s="112"/>
      <c r="K85" s="112"/>
      <c r="L85" s="112"/>
      <c r="M85" s="112"/>
      <c r="N85" s="112"/>
      <c r="O85" s="112"/>
      <c r="P85" s="112"/>
      <c r="Q85" s="112"/>
      <c r="R85" s="112">
        <v>83000</v>
      </c>
      <c r="S85" s="112"/>
      <c r="T85" s="112"/>
      <c r="U85" s="94"/>
      <c r="V85" s="112"/>
      <c r="W85" s="112">
        <v>83000</v>
      </c>
    </row>
    <row r="86" ht="32.9" customHeight="1" spans="1:23">
      <c r="A86" s="23" t="s">
        <v>583</v>
      </c>
      <c r="B86" s="109" t="s">
        <v>619</v>
      </c>
      <c r="C86" s="23" t="s">
        <v>618</v>
      </c>
      <c r="D86" s="23" t="s">
        <v>69</v>
      </c>
      <c r="E86" s="23" t="s">
        <v>173</v>
      </c>
      <c r="F86" s="23" t="s">
        <v>174</v>
      </c>
      <c r="G86" s="23" t="s">
        <v>456</v>
      </c>
      <c r="H86" s="23" t="s">
        <v>457</v>
      </c>
      <c r="I86" s="112">
        <v>210900</v>
      </c>
      <c r="J86" s="112"/>
      <c r="K86" s="112"/>
      <c r="L86" s="112"/>
      <c r="M86" s="112"/>
      <c r="N86" s="112"/>
      <c r="O86" s="112"/>
      <c r="P86" s="112"/>
      <c r="Q86" s="112"/>
      <c r="R86" s="112">
        <v>210900</v>
      </c>
      <c r="S86" s="112"/>
      <c r="T86" s="112"/>
      <c r="U86" s="94"/>
      <c r="V86" s="112"/>
      <c r="W86" s="112">
        <v>210900</v>
      </c>
    </row>
    <row r="87" ht="32.9" customHeight="1" spans="1:23">
      <c r="A87" s="23" t="s">
        <v>583</v>
      </c>
      <c r="B87" s="109" t="s">
        <v>619</v>
      </c>
      <c r="C87" s="23" t="s">
        <v>618</v>
      </c>
      <c r="D87" s="23" t="s">
        <v>69</v>
      </c>
      <c r="E87" s="23" t="s">
        <v>173</v>
      </c>
      <c r="F87" s="23" t="s">
        <v>174</v>
      </c>
      <c r="G87" s="23" t="s">
        <v>616</v>
      </c>
      <c r="H87" s="23" t="s">
        <v>617</v>
      </c>
      <c r="I87" s="112">
        <v>117360</v>
      </c>
      <c r="J87" s="112"/>
      <c r="K87" s="112"/>
      <c r="L87" s="112"/>
      <c r="M87" s="112"/>
      <c r="N87" s="112"/>
      <c r="O87" s="112"/>
      <c r="P87" s="112"/>
      <c r="Q87" s="112"/>
      <c r="R87" s="112">
        <v>117360</v>
      </c>
      <c r="S87" s="112"/>
      <c r="T87" s="112"/>
      <c r="U87" s="94"/>
      <c r="V87" s="112"/>
      <c r="W87" s="112">
        <v>117360</v>
      </c>
    </row>
    <row r="88" ht="32.9" customHeight="1" spans="1:23">
      <c r="A88" s="23" t="s">
        <v>583</v>
      </c>
      <c r="B88" s="109" t="s">
        <v>619</v>
      </c>
      <c r="C88" s="23" t="s">
        <v>618</v>
      </c>
      <c r="D88" s="23" t="s">
        <v>69</v>
      </c>
      <c r="E88" s="23" t="s">
        <v>173</v>
      </c>
      <c r="F88" s="23" t="s">
        <v>174</v>
      </c>
      <c r="G88" s="23" t="s">
        <v>466</v>
      </c>
      <c r="H88" s="23" t="s">
        <v>467</v>
      </c>
      <c r="I88" s="112">
        <v>1942320</v>
      </c>
      <c r="J88" s="112"/>
      <c r="K88" s="112"/>
      <c r="L88" s="112"/>
      <c r="M88" s="112"/>
      <c r="N88" s="112"/>
      <c r="O88" s="112"/>
      <c r="P88" s="112"/>
      <c r="Q88" s="112"/>
      <c r="R88" s="112">
        <v>1942320</v>
      </c>
      <c r="S88" s="112"/>
      <c r="T88" s="112"/>
      <c r="U88" s="94"/>
      <c r="V88" s="112"/>
      <c r="W88" s="112">
        <v>1942320</v>
      </c>
    </row>
    <row r="89" ht="32.9" customHeight="1" spans="1:23">
      <c r="A89" s="23" t="s">
        <v>583</v>
      </c>
      <c r="B89" s="109" t="s">
        <v>619</v>
      </c>
      <c r="C89" s="23" t="s">
        <v>618</v>
      </c>
      <c r="D89" s="23" t="s">
        <v>69</v>
      </c>
      <c r="E89" s="23" t="s">
        <v>173</v>
      </c>
      <c r="F89" s="23" t="s">
        <v>174</v>
      </c>
      <c r="G89" s="23" t="s">
        <v>323</v>
      </c>
      <c r="H89" s="23" t="s">
        <v>324</v>
      </c>
      <c r="I89" s="112">
        <v>11600</v>
      </c>
      <c r="J89" s="112"/>
      <c r="K89" s="112"/>
      <c r="L89" s="112"/>
      <c r="M89" s="112"/>
      <c r="N89" s="112"/>
      <c r="O89" s="112"/>
      <c r="P89" s="112"/>
      <c r="Q89" s="112"/>
      <c r="R89" s="112">
        <v>11600</v>
      </c>
      <c r="S89" s="112"/>
      <c r="T89" s="112"/>
      <c r="U89" s="94"/>
      <c r="V89" s="112"/>
      <c r="W89" s="112">
        <v>11600</v>
      </c>
    </row>
    <row r="90" ht="32.9" customHeight="1" spans="1:23">
      <c r="A90" s="23" t="s">
        <v>583</v>
      </c>
      <c r="B90" s="109" t="s">
        <v>619</v>
      </c>
      <c r="C90" s="23" t="s">
        <v>618</v>
      </c>
      <c r="D90" s="23" t="s">
        <v>69</v>
      </c>
      <c r="E90" s="23" t="s">
        <v>173</v>
      </c>
      <c r="F90" s="23" t="s">
        <v>174</v>
      </c>
      <c r="G90" s="23" t="s">
        <v>305</v>
      </c>
      <c r="H90" s="23" t="s">
        <v>306</v>
      </c>
      <c r="I90" s="112">
        <v>47800</v>
      </c>
      <c r="J90" s="112"/>
      <c r="K90" s="112"/>
      <c r="L90" s="112"/>
      <c r="M90" s="112"/>
      <c r="N90" s="112"/>
      <c r="O90" s="112"/>
      <c r="P90" s="112"/>
      <c r="Q90" s="112"/>
      <c r="R90" s="112">
        <v>47800</v>
      </c>
      <c r="S90" s="112"/>
      <c r="T90" s="112"/>
      <c r="U90" s="94"/>
      <c r="V90" s="112"/>
      <c r="W90" s="112">
        <v>47800</v>
      </c>
    </row>
    <row r="91" ht="32.9" customHeight="1" spans="1:23">
      <c r="A91" s="23" t="s">
        <v>583</v>
      </c>
      <c r="B91" s="109" t="s">
        <v>619</v>
      </c>
      <c r="C91" s="23" t="s">
        <v>618</v>
      </c>
      <c r="D91" s="23" t="s">
        <v>69</v>
      </c>
      <c r="E91" s="23" t="s">
        <v>205</v>
      </c>
      <c r="F91" s="23" t="s">
        <v>206</v>
      </c>
      <c r="G91" s="23" t="s">
        <v>456</v>
      </c>
      <c r="H91" s="23" t="s">
        <v>457</v>
      </c>
      <c r="I91" s="112">
        <v>10000</v>
      </c>
      <c r="J91" s="112"/>
      <c r="K91" s="112"/>
      <c r="L91" s="112"/>
      <c r="M91" s="112"/>
      <c r="N91" s="112"/>
      <c r="O91" s="112"/>
      <c r="P91" s="112"/>
      <c r="Q91" s="112"/>
      <c r="R91" s="112">
        <v>10000</v>
      </c>
      <c r="S91" s="112"/>
      <c r="T91" s="112"/>
      <c r="U91" s="94"/>
      <c r="V91" s="112"/>
      <c r="W91" s="112">
        <v>10000</v>
      </c>
    </row>
    <row r="92" ht="32.9" customHeight="1" spans="1:23">
      <c r="A92" s="23" t="s">
        <v>583</v>
      </c>
      <c r="B92" s="109" t="s">
        <v>619</v>
      </c>
      <c r="C92" s="23" t="s">
        <v>618</v>
      </c>
      <c r="D92" s="23" t="s">
        <v>69</v>
      </c>
      <c r="E92" s="23" t="s">
        <v>205</v>
      </c>
      <c r="F92" s="23" t="s">
        <v>206</v>
      </c>
      <c r="G92" s="23" t="s">
        <v>466</v>
      </c>
      <c r="H92" s="23" t="s">
        <v>467</v>
      </c>
      <c r="I92" s="112">
        <v>20000</v>
      </c>
      <c r="J92" s="112"/>
      <c r="K92" s="112"/>
      <c r="L92" s="112"/>
      <c r="M92" s="112"/>
      <c r="N92" s="112"/>
      <c r="O92" s="112"/>
      <c r="P92" s="112"/>
      <c r="Q92" s="112"/>
      <c r="R92" s="112">
        <v>20000</v>
      </c>
      <c r="S92" s="112"/>
      <c r="T92" s="112"/>
      <c r="U92" s="94"/>
      <c r="V92" s="112"/>
      <c r="W92" s="112">
        <v>20000</v>
      </c>
    </row>
    <row r="93" ht="32.9" customHeight="1" spans="1:23">
      <c r="A93" s="23" t="s">
        <v>583</v>
      </c>
      <c r="B93" s="109" t="s">
        <v>619</v>
      </c>
      <c r="C93" s="23" t="s">
        <v>618</v>
      </c>
      <c r="D93" s="23" t="s">
        <v>69</v>
      </c>
      <c r="E93" s="23" t="s">
        <v>205</v>
      </c>
      <c r="F93" s="23" t="s">
        <v>206</v>
      </c>
      <c r="G93" s="23" t="s">
        <v>305</v>
      </c>
      <c r="H93" s="23" t="s">
        <v>306</v>
      </c>
      <c r="I93" s="112">
        <v>20000</v>
      </c>
      <c r="J93" s="112"/>
      <c r="K93" s="112"/>
      <c r="L93" s="112"/>
      <c r="M93" s="112"/>
      <c r="N93" s="112"/>
      <c r="O93" s="112"/>
      <c r="P93" s="112"/>
      <c r="Q93" s="112"/>
      <c r="R93" s="112">
        <v>20000</v>
      </c>
      <c r="S93" s="112"/>
      <c r="T93" s="112"/>
      <c r="U93" s="94"/>
      <c r="V93" s="112"/>
      <c r="W93" s="112">
        <v>20000</v>
      </c>
    </row>
    <row r="94" ht="32.9" customHeight="1" spans="1:23">
      <c r="A94" s="23"/>
      <c r="B94" s="23"/>
      <c r="C94" s="23" t="s">
        <v>620</v>
      </c>
      <c r="D94" s="23"/>
      <c r="E94" s="23"/>
      <c r="F94" s="23"/>
      <c r="G94" s="23"/>
      <c r="H94" s="23"/>
      <c r="I94" s="112">
        <v>3000</v>
      </c>
      <c r="J94" s="112">
        <v>3000</v>
      </c>
      <c r="K94" s="112">
        <v>3000</v>
      </c>
      <c r="L94" s="112"/>
      <c r="M94" s="112"/>
      <c r="N94" s="112"/>
      <c r="O94" s="112"/>
      <c r="P94" s="112"/>
      <c r="Q94" s="112"/>
      <c r="R94" s="112"/>
      <c r="S94" s="112"/>
      <c r="T94" s="112"/>
      <c r="U94" s="94"/>
      <c r="V94" s="112"/>
      <c r="W94" s="112"/>
    </row>
    <row r="95" ht="32.9" customHeight="1" spans="1:23">
      <c r="A95" s="23" t="s">
        <v>583</v>
      </c>
      <c r="B95" s="109" t="s">
        <v>621</v>
      </c>
      <c r="C95" s="23" t="s">
        <v>620</v>
      </c>
      <c r="D95" s="23" t="s">
        <v>69</v>
      </c>
      <c r="E95" s="23" t="s">
        <v>203</v>
      </c>
      <c r="F95" s="23" t="s">
        <v>204</v>
      </c>
      <c r="G95" s="23" t="s">
        <v>325</v>
      </c>
      <c r="H95" s="23" t="s">
        <v>326</v>
      </c>
      <c r="I95" s="112">
        <v>3000</v>
      </c>
      <c r="J95" s="112">
        <v>3000</v>
      </c>
      <c r="K95" s="112">
        <v>3000</v>
      </c>
      <c r="L95" s="112"/>
      <c r="M95" s="112"/>
      <c r="N95" s="112"/>
      <c r="O95" s="112"/>
      <c r="P95" s="112"/>
      <c r="Q95" s="112"/>
      <c r="R95" s="112"/>
      <c r="S95" s="112"/>
      <c r="T95" s="112"/>
      <c r="U95" s="94"/>
      <c r="V95" s="112"/>
      <c r="W95" s="112"/>
    </row>
    <row r="96" ht="32.9" customHeight="1" spans="1:23">
      <c r="A96" s="23"/>
      <c r="B96" s="23"/>
      <c r="C96" s="23" t="s">
        <v>622</v>
      </c>
      <c r="D96" s="23"/>
      <c r="E96" s="23"/>
      <c r="F96" s="23"/>
      <c r="G96" s="23"/>
      <c r="H96" s="23"/>
      <c r="I96" s="112">
        <v>440240.5</v>
      </c>
      <c r="J96" s="112"/>
      <c r="K96" s="112"/>
      <c r="L96" s="112"/>
      <c r="M96" s="112"/>
      <c r="N96" s="112">
        <v>440240.5</v>
      </c>
      <c r="O96" s="112"/>
      <c r="P96" s="112"/>
      <c r="Q96" s="112"/>
      <c r="R96" s="112"/>
      <c r="S96" s="112"/>
      <c r="T96" s="112"/>
      <c r="U96" s="94"/>
      <c r="V96" s="112"/>
      <c r="W96" s="112"/>
    </row>
    <row r="97" ht="32.9" customHeight="1" spans="1:23">
      <c r="A97" s="23" t="s">
        <v>583</v>
      </c>
      <c r="B97" s="109" t="s">
        <v>623</v>
      </c>
      <c r="C97" s="23" t="s">
        <v>622</v>
      </c>
      <c r="D97" s="23" t="s">
        <v>79</v>
      </c>
      <c r="E97" s="23" t="s">
        <v>125</v>
      </c>
      <c r="F97" s="23" t="s">
        <v>126</v>
      </c>
      <c r="G97" s="23" t="s">
        <v>394</v>
      </c>
      <c r="H97" s="23" t="s">
        <v>395</v>
      </c>
      <c r="I97" s="112">
        <v>88638</v>
      </c>
      <c r="J97" s="112"/>
      <c r="K97" s="112"/>
      <c r="L97" s="112"/>
      <c r="M97" s="112"/>
      <c r="N97" s="112">
        <v>88638</v>
      </c>
      <c r="O97" s="112"/>
      <c r="P97" s="112"/>
      <c r="Q97" s="112"/>
      <c r="R97" s="112"/>
      <c r="S97" s="112"/>
      <c r="T97" s="112"/>
      <c r="U97" s="94"/>
      <c r="V97" s="112"/>
      <c r="W97" s="112"/>
    </row>
    <row r="98" ht="32.9" customHeight="1" spans="1:23">
      <c r="A98" s="23" t="s">
        <v>583</v>
      </c>
      <c r="B98" s="109" t="s">
        <v>623</v>
      </c>
      <c r="C98" s="23" t="s">
        <v>622</v>
      </c>
      <c r="D98" s="23" t="s">
        <v>79</v>
      </c>
      <c r="E98" s="23" t="s">
        <v>125</v>
      </c>
      <c r="F98" s="23" t="s">
        <v>126</v>
      </c>
      <c r="G98" s="23" t="s">
        <v>317</v>
      </c>
      <c r="H98" s="23" t="s">
        <v>318</v>
      </c>
      <c r="I98" s="112">
        <v>2430</v>
      </c>
      <c r="J98" s="112"/>
      <c r="K98" s="112"/>
      <c r="L98" s="112"/>
      <c r="M98" s="112"/>
      <c r="N98" s="112">
        <v>2430</v>
      </c>
      <c r="O98" s="112"/>
      <c r="P98" s="112"/>
      <c r="Q98" s="112"/>
      <c r="R98" s="112"/>
      <c r="S98" s="112"/>
      <c r="T98" s="112"/>
      <c r="U98" s="94"/>
      <c r="V98" s="112"/>
      <c r="W98" s="112"/>
    </row>
    <row r="99" ht="32.9" customHeight="1" spans="1:23">
      <c r="A99" s="23" t="s">
        <v>583</v>
      </c>
      <c r="B99" s="109" t="s">
        <v>623</v>
      </c>
      <c r="C99" s="23" t="s">
        <v>622</v>
      </c>
      <c r="D99" s="23" t="s">
        <v>79</v>
      </c>
      <c r="E99" s="23" t="s">
        <v>125</v>
      </c>
      <c r="F99" s="23" t="s">
        <v>126</v>
      </c>
      <c r="G99" s="23" t="s">
        <v>466</v>
      </c>
      <c r="H99" s="23" t="s">
        <v>467</v>
      </c>
      <c r="I99" s="112">
        <v>96000</v>
      </c>
      <c r="J99" s="112"/>
      <c r="K99" s="112"/>
      <c r="L99" s="112"/>
      <c r="M99" s="112"/>
      <c r="N99" s="112">
        <v>96000</v>
      </c>
      <c r="O99" s="112"/>
      <c r="P99" s="112"/>
      <c r="Q99" s="112"/>
      <c r="R99" s="112"/>
      <c r="S99" s="112"/>
      <c r="T99" s="112"/>
      <c r="U99" s="94"/>
      <c r="V99" s="112"/>
      <c r="W99" s="112"/>
    </row>
    <row r="100" ht="32.9" customHeight="1" spans="1:23">
      <c r="A100" s="23" t="s">
        <v>583</v>
      </c>
      <c r="B100" s="109" t="s">
        <v>623</v>
      </c>
      <c r="C100" s="23" t="s">
        <v>622</v>
      </c>
      <c r="D100" s="23" t="s">
        <v>79</v>
      </c>
      <c r="E100" s="23" t="s">
        <v>125</v>
      </c>
      <c r="F100" s="23" t="s">
        <v>126</v>
      </c>
      <c r="G100" s="23" t="s">
        <v>468</v>
      </c>
      <c r="H100" s="23" t="s">
        <v>469</v>
      </c>
      <c r="I100" s="112">
        <v>94000</v>
      </c>
      <c r="J100" s="112"/>
      <c r="K100" s="112"/>
      <c r="L100" s="112"/>
      <c r="M100" s="112"/>
      <c r="N100" s="112">
        <v>94000</v>
      </c>
      <c r="O100" s="112"/>
      <c r="P100" s="112"/>
      <c r="Q100" s="112"/>
      <c r="R100" s="112"/>
      <c r="S100" s="112"/>
      <c r="T100" s="112"/>
      <c r="U100" s="94"/>
      <c r="V100" s="112"/>
      <c r="W100" s="112"/>
    </row>
    <row r="101" ht="32.9" customHeight="1" spans="1:23">
      <c r="A101" s="23" t="s">
        <v>583</v>
      </c>
      <c r="B101" s="109" t="s">
        <v>623</v>
      </c>
      <c r="C101" s="23" t="s">
        <v>622</v>
      </c>
      <c r="D101" s="23" t="s">
        <v>79</v>
      </c>
      <c r="E101" s="23" t="s">
        <v>125</v>
      </c>
      <c r="F101" s="23" t="s">
        <v>126</v>
      </c>
      <c r="G101" s="23" t="s">
        <v>323</v>
      </c>
      <c r="H101" s="23" t="s">
        <v>324</v>
      </c>
      <c r="I101" s="112">
        <v>100482.5</v>
      </c>
      <c r="J101" s="112"/>
      <c r="K101" s="112"/>
      <c r="L101" s="112"/>
      <c r="M101" s="112"/>
      <c r="N101" s="112">
        <v>100482.5</v>
      </c>
      <c r="O101" s="112"/>
      <c r="P101" s="112"/>
      <c r="Q101" s="112"/>
      <c r="R101" s="112"/>
      <c r="S101" s="112"/>
      <c r="T101" s="112"/>
      <c r="U101" s="94"/>
      <c r="V101" s="112"/>
      <c r="W101" s="112"/>
    </row>
    <row r="102" ht="32.9" customHeight="1" spans="1:23">
      <c r="A102" s="23" t="s">
        <v>583</v>
      </c>
      <c r="B102" s="109" t="s">
        <v>623</v>
      </c>
      <c r="C102" s="23" t="s">
        <v>622</v>
      </c>
      <c r="D102" s="23" t="s">
        <v>79</v>
      </c>
      <c r="E102" s="23" t="s">
        <v>125</v>
      </c>
      <c r="F102" s="23" t="s">
        <v>126</v>
      </c>
      <c r="G102" s="23" t="s">
        <v>305</v>
      </c>
      <c r="H102" s="23" t="s">
        <v>306</v>
      </c>
      <c r="I102" s="112">
        <v>58690</v>
      </c>
      <c r="J102" s="112"/>
      <c r="K102" s="112"/>
      <c r="L102" s="112"/>
      <c r="M102" s="112"/>
      <c r="N102" s="112">
        <v>58690</v>
      </c>
      <c r="O102" s="112"/>
      <c r="P102" s="112"/>
      <c r="Q102" s="112"/>
      <c r="R102" s="112"/>
      <c r="S102" s="112"/>
      <c r="T102" s="112"/>
      <c r="U102" s="94"/>
      <c r="V102" s="112"/>
      <c r="W102" s="112"/>
    </row>
    <row r="103" ht="32.9" customHeight="1" spans="1:23">
      <c r="A103" s="23"/>
      <c r="B103" s="23"/>
      <c r="C103" s="23" t="s">
        <v>624</v>
      </c>
      <c r="D103" s="23"/>
      <c r="E103" s="23"/>
      <c r="F103" s="23"/>
      <c r="G103" s="23"/>
      <c r="H103" s="23"/>
      <c r="I103" s="112">
        <v>1200000</v>
      </c>
      <c r="J103" s="112"/>
      <c r="K103" s="112"/>
      <c r="L103" s="112"/>
      <c r="M103" s="112"/>
      <c r="N103" s="112">
        <v>1200000</v>
      </c>
      <c r="O103" s="112"/>
      <c r="P103" s="112"/>
      <c r="Q103" s="112"/>
      <c r="R103" s="112"/>
      <c r="S103" s="112"/>
      <c r="T103" s="112"/>
      <c r="U103" s="94"/>
      <c r="V103" s="112"/>
      <c r="W103" s="112"/>
    </row>
    <row r="104" ht="32.9" customHeight="1" spans="1:23">
      <c r="A104" s="23" t="s">
        <v>583</v>
      </c>
      <c r="B104" s="109" t="s">
        <v>625</v>
      </c>
      <c r="C104" s="23" t="s">
        <v>624</v>
      </c>
      <c r="D104" s="23" t="s">
        <v>79</v>
      </c>
      <c r="E104" s="23" t="s">
        <v>113</v>
      </c>
      <c r="F104" s="23" t="s">
        <v>114</v>
      </c>
      <c r="G104" s="23" t="s">
        <v>276</v>
      </c>
      <c r="H104" s="23" t="s">
        <v>277</v>
      </c>
      <c r="I104" s="112">
        <v>16000</v>
      </c>
      <c r="J104" s="112"/>
      <c r="K104" s="112"/>
      <c r="L104" s="112"/>
      <c r="M104" s="112"/>
      <c r="N104" s="112">
        <v>16000</v>
      </c>
      <c r="O104" s="112"/>
      <c r="P104" s="112"/>
      <c r="Q104" s="112"/>
      <c r="R104" s="112"/>
      <c r="S104" s="112"/>
      <c r="T104" s="112"/>
      <c r="U104" s="94"/>
      <c r="V104" s="112"/>
      <c r="W104" s="112"/>
    </row>
    <row r="105" ht="32.9" customHeight="1" spans="1:23">
      <c r="A105" s="23" t="s">
        <v>583</v>
      </c>
      <c r="B105" s="109" t="s">
        <v>625</v>
      </c>
      <c r="C105" s="23" t="s">
        <v>624</v>
      </c>
      <c r="D105" s="23" t="s">
        <v>79</v>
      </c>
      <c r="E105" s="23" t="s">
        <v>113</v>
      </c>
      <c r="F105" s="23" t="s">
        <v>114</v>
      </c>
      <c r="G105" s="23" t="s">
        <v>333</v>
      </c>
      <c r="H105" s="23" t="s">
        <v>334</v>
      </c>
      <c r="I105" s="112">
        <v>68000</v>
      </c>
      <c r="J105" s="112"/>
      <c r="K105" s="112"/>
      <c r="L105" s="112"/>
      <c r="M105" s="112"/>
      <c r="N105" s="112">
        <v>68000</v>
      </c>
      <c r="O105" s="112"/>
      <c r="P105" s="112"/>
      <c r="Q105" s="112"/>
      <c r="R105" s="112"/>
      <c r="S105" s="112"/>
      <c r="T105" s="112"/>
      <c r="U105" s="94"/>
      <c r="V105" s="112"/>
      <c r="W105" s="112"/>
    </row>
    <row r="106" ht="32.9" customHeight="1" spans="1:23">
      <c r="A106" s="23" t="s">
        <v>583</v>
      </c>
      <c r="B106" s="109" t="s">
        <v>625</v>
      </c>
      <c r="C106" s="23" t="s">
        <v>624</v>
      </c>
      <c r="D106" s="23" t="s">
        <v>79</v>
      </c>
      <c r="E106" s="23" t="s">
        <v>113</v>
      </c>
      <c r="F106" s="23" t="s">
        <v>114</v>
      </c>
      <c r="G106" s="23" t="s">
        <v>425</v>
      </c>
      <c r="H106" s="23" t="s">
        <v>426</v>
      </c>
      <c r="I106" s="112">
        <v>5000</v>
      </c>
      <c r="J106" s="112"/>
      <c r="K106" s="112"/>
      <c r="L106" s="112"/>
      <c r="M106" s="112"/>
      <c r="N106" s="112">
        <v>5000</v>
      </c>
      <c r="O106" s="112"/>
      <c r="P106" s="112"/>
      <c r="Q106" s="112"/>
      <c r="R106" s="112"/>
      <c r="S106" s="112"/>
      <c r="T106" s="112"/>
      <c r="U106" s="94"/>
      <c r="V106" s="112"/>
      <c r="W106" s="112"/>
    </row>
    <row r="107" ht="32.9" customHeight="1" spans="1:23">
      <c r="A107" s="23" t="s">
        <v>583</v>
      </c>
      <c r="B107" s="109" t="s">
        <v>625</v>
      </c>
      <c r="C107" s="23" t="s">
        <v>624</v>
      </c>
      <c r="D107" s="23" t="s">
        <v>79</v>
      </c>
      <c r="E107" s="23" t="s">
        <v>113</v>
      </c>
      <c r="F107" s="23" t="s">
        <v>114</v>
      </c>
      <c r="G107" s="23" t="s">
        <v>394</v>
      </c>
      <c r="H107" s="23" t="s">
        <v>395</v>
      </c>
      <c r="I107" s="112">
        <v>40000</v>
      </c>
      <c r="J107" s="112"/>
      <c r="K107" s="112"/>
      <c r="L107" s="112"/>
      <c r="M107" s="112"/>
      <c r="N107" s="112">
        <v>40000</v>
      </c>
      <c r="O107" s="112"/>
      <c r="P107" s="112"/>
      <c r="Q107" s="112"/>
      <c r="R107" s="112"/>
      <c r="S107" s="112"/>
      <c r="T107" s="112"/>
      <c r="U107" s="94"/>
      <c r="V107" s="112"/>
      <c r="W107" s="112"/>
    </row>
    <row r="108" ht="32.9" customHeight="1" spans="1:23">
      <c r="A108" s="23" t="s">
        <v>583</v>
      </c>
      <c r="B108" s="109" t="s">
        <v>625</v>
      </c>
      <c r="C108" s="23" t="s">
        <v>624</v>
      </c>
      <c r="D108" s="23" t="s">
        <v>79</v>
      </c>
      <c r="E108" s="23" t="s">
        <v>113</v>
      </c>
      <c r="F108" s="23" t="s">
        <v>114</v>
      </c>
      <c r="G108" s="23" t="s">
        <v>317</v>
      </c>
      <c r="H108" s="23" t="s">
        <v>318</v>
      </c>
      <c r="I108" s="112">
        <v>55000</v>
      </c>
      <c r="J108" s="112"/>
      <c r="K108" s="112"/>
      <c r="L108" s="112"/>
      <c r="M108" s="112"/>
      <c r="N108" s="112">
        <v>55000</v>
      </c>
      <c r="O108" s="112"/>
      <c r="P108" s="112"/>
      <c r="Q108" s="112"/>
      <c r="R108" s="112"/>
      <c r="S108" s="112"/>
      <c r="T108" s="112"/>
      <c r="U108" s="94"/>
      <c r="V108" s="112"/>
      <c r="W108" s="112"/>
    </row>
    <row r="109" ht="32.9" customHeight="1" spans="1:23">
      <c r="A109" s="23" t="s">
        <v>583</v>
      </c>
      <c r="B109" s="109" t="s">
        <v>625</v>
      </c>
      <c r="C109" s="23" t="s">
        <v>624</v>
      </c>
      <c r="D109" s="23" t="s">
        <v>79</v>
      </c>
      <c r="E109" s="23" t="s">
        <v>113</v>
      </c>
      <c r="F109" s="23" t="s">
        <v>114</v>
      </c>
      <c r="G109" s="23" t="s">
        <v>466</v>
      </c>
      <c r="H109" s="23" t="s">
        <v>467</v>
      </c>
      <c r="I109" s="112">
        <v>72000</v>
      </c>
      <c r="J109" s="112"/>
      <c r="K109" s="112"/>
      <c r="L109" s="112"/>
      <c r="M109" s="112"/>
      <c r="N109" s="112">
        <v>72000</v>
      </c>
      <c r="O109" s="112"/>
      <c r="P109" s="112"/>
      <c r="Q109" s="112"/>
      <c r="R109" s="112"/>
      <c r="S109" s="112"/>
      <c r="T109" s="112"/>
      <c r="U109" s="94"/>
      <c r="V109" s="112"/>
      <c r="W109" s="112"/>
    </row>
    <row r="110" ht="32.9" customHeight="1" spans="1:23">
      <c r="A110" s="23" t="s">
        <v>583</v>
      </c>
      <c r="B110" s="109" t="s">
        <v>625</v>
      </c>
      <c r="C110" s="23" t="s">
        <v>624</v>
      </c>
      <c r="D110" s="23" t="s">
        <v>79</v>
      </c>
      <c r="E110" s="23" t="s">
        <v>113</v>
      </c>
      <c r="F110" s="23" t="s">
        <v>114</v>
      </c>
      <c r="G110" s="23" t="s">
        <v>468</v>
      </c>
      <c r="H110" s="23" t="s">
        <v>469</v>
      </c>
      <c r="I110" s="112">
        <v>760000</v>
      </c>
      <c r="J110" s="112"/>
      <c r="K110" s="112"/>
      <c r="L110" s="112"/>
      <c r="M110" s="112"/>
      <c r="N110" s="112">
        <v>760000</v>
      </c>
      <c r="O110" s="112"/>
      <c r="P110" s="112"/>
      <c r="Q110" s="112"/>
      <c r="R110" s="112"/>
      <c r="S110" s="112"/>
      <c r="T110" s="112"/>
      <c r="U110" s="94"/>
      <c r="V110" s="112"/>
      <c r="W110" s="112"/>
    </row>
    <row r="111" ht="32.9" customHeight="1" spans="1:23">
      <c r="A111" s="23" t="s">
        <v>583</v>
      </c>
      <c r="B111" s="109" t="s">
        <v>625</v>
      </c>
      <c r="C111" s="23" t="s">
        <v>624</v>
      </c>
      <c r="D111" s="23" t="s">
        <v>79</v>
      </c>
      <c r="E111" s="23" t="s">
        <v>113</v>
      </c>
      <c r="F111" s="23" t="s">
        <v>114</v>
      </c>
      <c r="G111" s="23" t="s">
        <v>323</v>
      </c>
      <c r="H111" s="23" t="s">
        <v>324</v>
      </c>
      <c r="I111" s="112">
        <v>40000</v>
      </c>
      <c r="J111" s="112"/>
      <c r="K111" s="112"/>
      <c r="L111" s="112"/>
      <c r="M111" s="112"/>
      <c r="N111" s="112">
        <v>40000</v>
      </c>
      <c r="O111" s="112"/>
      <c r="P111" s="112"/>
      <c r="Q111" s="112"/>
      <c r="R111" s="112"/>
      <c r="S111" s="112"/>
      <c r="T111" s="112"/>
      <c r="U111" s="94"/>
      <c r="V111" s="112"/>
      <c r="W111" s="112"/>
    </row>
    <row r="112" ht="32.9" customHeight="1" spans="1:23">
      <c r="A112" s="23" t="s">
        <v>583</v>
      </c>
      <c r="B112" s="109" t="s">
        <v>625</v>
      </c>
      <c r="C112" s="23" t="s">
        <v>624</v>
      </c>
      <c r="D112" s="23" t="s">
        <v>79</v>
      </c>
      <c r="E112" s="23" t="s">
        <v>113</v>
      </c>
      <c r="F112" s="23" t="s">
        <v>114</v>
      </c>
      <c r="G112" s="23" t="s">
        <v>470</v>
      </c>
      <c r="H112" s="23" t="s">
        <v>471</v>
      </c>
      <c r="I112" s="112">
        <v>144000</v>
      </c>
      <c r="J112" s="112"/>
      <c r="K112" s="112"/>
      <c r="L112" s="112"/>
      <c r="M112" s="112"/>
      <c r="N112" s="112">
        <v>144000</v>
      </c>
      <c r="O112" s="112"/>
      <c r="P112" s="112"/>
      <c r="Q112" s="112"/>
      <c r="R112" s="112"/>
      <c r="S112" s="112"/>
      <c r="T112" s="112"/>
      <c r="U112" s="94"/>
      <c r="V112" s="112"/>
      <c r="W112" s="112"/>
    </row>
    <row r="113" ht="32.9" customHeight="1" spans="1:23">
      <c r="A113" s="23"/>
      <c r="B113" s="23"/>
      <c r="C113" s="23" t="s">
        <v>626</v>
      </c>
      <c r="D113" s="23"/>
      <c r="E113" s="23"/>
      <c r="F113" s="23"/>
      <c r="G113" s="23"/>
      <c r="H113" s="23"/>
      <c r="I113" s="112">
        <v>5038300</v>
      </c>
      <c r="J113" s="112">
        <v>4438300</v>
      </c>
      <c r="K113" s="112"/>
      <c r="L113" s="112"/>
      <c r="M113" s="112"/>
      <c r="N113" s="112">
        <v>600000</v>
      </c>
      <c r="O113" s="112"/>
      <c r="P113" s="112"/>
      <c r="Q113" s="112"/>
      <c r="R113" s="112"/>
      <c r="S113" s="112"/>
      <c r="T113" s="112"/>
      <c r="U113" s="94"/>
      <c r="V113" s="112"/>
      <c r="W113" s="112"/>
    </row>
    <row r="114" ht="32.9" customHeight="1" spans="1:23">
      <c r="A114" s="23" t="s">
        <v>586</v>
      </c>
      <c r="B114" s="109" t="s">
        <v>627</v>
      </c>
      <c r="C114" s="23" t="s">
        <v>626</v>
      </c>
      <c r="D114" s="23" t="s">
        <v>79</v>
      </c>
      <c r="E114" s="23" t="s">
        <v>187</v>
      </c>
      <c r="F114" s="23" t="s">
        <v>188</v>
      </c>
      <c r="G114" s="23" t="s">
        <v>325</v>
      </c>
      <c r="H114" s="23" t="s">
        <v>326</v>
      </c>
      <c r="I114" s="112">
        <v>600000</v>
      </c>
      <c r="J114" s="112"/>
      <c r="K114" s="112"/>
      <c r="L114" s="112"/>
      <c r="M114" s="112"/>
      <c r="N114" s="112">
        <v>600000</v>
      </c>
      <c r="O114" s="112"/>
      <c r="P114" s="112"/>
      <c r="Q114" s="112"/>
      <c r="R114" s="112"/>
      <c r="S114" s="112"/>
      <c r="T114" s="112"/>
      <c r="U114" s="94"/>
      <c r="V114" s="112"/>
      <c r="W114" s="112"/>
    </row>
    <row r="115" ht="32.9" customHeight="1" spans="1:23">
      <c r="A115" s="23" t="s">
        <v>586</v>
      </c>
      <c r="B115" s="109" t="s">
        <v>627</v>
      </c>
      <c r="C115" s="23" t="s">
        <v>626</v>
      </c>
      <c r="D115" s="23" t="s">
        <v>79</v>
      </c>
      <c r="E115" s="23" t="s">
        <v>209</v>
      </c>
      <c r="F115" s="23" t="s">
        <v>210</v>
      </c>
      <c r="G115" s="23" t="s">
        <v>307</v>
      </c>
      <c r="H115" s="23" t="s">
        <v>308</v>
      </c>
      <c r="I115" s="112">
        <v>300000</v>
      </c>
      <c r="J115" s="112">
        <v>300000</v>
      </c>
      <c r="K115" s="112"/>
      <c r="L115" s="112"/>
      <c r="M115" s="112"/>
      <c r="N115" s="112"/>
      <c r="O115" s="112"/>
      <c r="P115" s="112"/>
      <c r="Q115" s="112"/>
      <c r="R115" s="112"/>
      <c r="S115" s="112"/>
      <c r="T115" s="112"/>
      <c r="U115" s="94"/>
      <c r="V115" s="112"/>
      <c r="W115" s="112"/>
    </row>
    <row r="116" ht="32.9" customHeight="1" spans="1:23">
      <c r="A116" s="23" t="s">
        <v>586</v>
      </c>
      <c r="B116" s="109" t="s">
        <v>627</v>
      </c>
      <c r="C116" s="23" t="s">
        <v>626</v>
      </c>
      <c r="D116" s="23" t="s">
        <v>79</v>
      </c>
      <c r="E116" s="23" t="s">
        <v>209</v>
      </c>
      <c r="F116" s="23" t="s">
        <v>210</v>
      </c>
      <c r="G116" s="23" t="s">
        <v>452</v>
      </c>
      <c r="H116" s="23" t="s">
        <v>453</v>
      </c>
      <c r="I116" s="112">
        <v>1812435</v>
      </c>
      <c r="J116" s="112">
        <v>1812435</v>
      </c>
      <c r="K116" s="112"/>
      <c r="L116" s="112"/>
      <c r="M116" s="112"/>
      <c r="N116" s="112"/>
      <c r="O116" s="112"/>
      <c r="P116" s="112"/>
      <c r="Q116" s="112"/>
      <c r="R116" s="112"/>
      <c r="S116" s="112"/>
      <c r="T116" s="112"/>
      <c r="U116" s="94"/>
      <c r="V116" s="112"/>
      <c r="W116" s="112"/>
    </row>
    <row r="117" ht="32.9" customHeight="1" spans="1:23">
      <c r="A117" s="23" t="s">
        <v>586</v>
      </c>
      <c r="B117" s="109" t="s">
        <v>627</v>
      </c>
      <c r="C117" s="23" t="s">
        <v>626</v>
      </c>
      <c r="D117" s="23" t="s">
        <v>79</v>
      </c>
      <c r="E117" s="23" t="s">
        <v>209</v>
      </c>
      <c r="F117" s="23" t="s">
        <v>210</v>
      </c>
      <c r="G117" s="23" t="s">
        <v>456</v>
      </c>
      <c r="H117" s="23" t="s">
        <v>457</v>
      </c>
      <c r="I117" s="112">
        <v>20000</v>
      </c>
      <c r="J117" s="112">
        <v>20000</v>
      </c>
      <c r="K117" s="112"/>
      <c r="L117" s="112"/>
      <c r="M117" s="112"/>
      <c r="N117" s="112"/>
      <c r="O117" s="112"/>
      <c r="P117" s="112"/>
      <c r="Q117" s="112"/>
      <c r="R117" s="112"/>
      <c r="S117" s="112"/>
      <c r="T117" s="112"/>
      <c r="U117" s="94"/>
      <c r="V117" s="112"/>
      <c r="W117" s="112"/>
    </row>
    <row r="118" ht="32.9" customHeight="1" spans="1:23">
      <c r="A118" s="23" t="s">
        <v>586</v>
      </c>
      <c r="B118" s="109" t="s">
        <v>627</v>
      </c>
      <c r="C118" s="23" t="s">
        <v>626</v>
      </c>
      <c r="D118" s="23" t="s">
        <v>79</v>
      </c>
      <c r="E118" s="23" t="s">
        <v>209</v>
      </c>
      <c r="F118" s="23" t="s">
        <v>210</v>
      </c>
      <c r="G118" s="23" t="s">
        <v>468</v>
      </c>
      <c r="H118" s="23" t="s">
        <v>469</v>
      </c>
      <c r="I118" s="112">
        <v>303500</v>
      </c>
      <c r="J118" s="112">
        <v>303500</v>
      </c>
      <c r="K118" s="112"/>
      <c r="L118" s="112"/>
      <c r="M118" s="112"/>
      <c r="N118" s="112"/>
      <c r="O118" s="112"/>
      <c r="P118" s="112"/>
      <c r="Q118" s="112"/>
      <c r="R118" s="112"/>
      <c r="S118" s="112"/>
      <c r="T118" s="112"/>
      <c r="U118" s="94"/>
      <c r="V118" s="112"/>
      <c r="W118" s="112"/>
    </row>
    <row r="119" ht="32.9" customHeight="1" spans="1:23">
      <c r="A119" s="23" t="s">
        <v>586</v>
      </c>
      <c r="B119" s="109" t="s">
        <v>627</v>
      </c>
      <c r="C119" s="23" t="s">
        <v>626</v>
      </c>
      <c r="D119" s="23" t="s">
        <v>79</v>
      </c>
      <c r="E119" s="23" t="s">
        <v>209</v>
      </c>
      <c r="F119" s="23" t="s">
        <v>210</v>
      </c>
      <c r="G119" s="23" t="s">
        <v>323</v>
      </c>
      <c r="H119" s="23" t="s">
        <v>324</v>
      </c>
      <c r="I119" s="112">
        <v>20440</v>
      </c>
      <c r="J119" s="112">
        <v>20440</v>
      </c>
      <c r="K119" s="112"/>
      <c r="L119" s="112"/>
      <c r="M119" s="112"/>
      <c r="N119" s="112"/>
      <c r="O119" s="112"/>
      <c r="P119" s="112"/>
      <c r="Q119" s="112"/>
      <c r="R119" s="112"/>
      <c r="S119" s="112"/>
      <c r="T119" s="112"/>
      <c r="U119" s="94"/>
      <c r="V119" s="112"/>
      <c r="W119" s="112"/>
    </row>
    <row r="120" ht="32.9" customHeight="1" spans="1:23">
      <c r="A120" s="23" t="s">
        <v>586</v>
      </c>
      <c r="B120" s="109" t="s">
        <v>627</v>
      </c>
      <c r="C120" s="23" t="s">
        <v>626</v>
      </c>
      <c r="D120" s="23" t="s">
        <v>79</v>
      </c>
      <c r="E120" s="23" t="s">
        <v>209</v>
      </c>
      <c r="F120" s="23" t="s">
        <v>210</v>
      </c>
      <c r="G120" s="23" t="s">
        <v>305</v>
      </c>
      <c r="H120" s="23" t="s">
        <v>306</v>
      </c>
      <c r="I120" s="112">
        <v>427525</v>
      </c>
      <c r="J120" s="112">
        <v>427525</v>
      </c>
      <c r="K120" s="112"/>
      <c r="L120" s="112"/>
      <c r="M120" s="112"/>
      <c r="N120" s="112"/>
      <c r="O120" s="112"/>
      <c r="P120" s="112"/>
      <c r="Q120" s="112"/>
      <c r="R120" s="112"/>
      <c r="S120" s="112"/>
      <c r="T120" s="112"/>
      <c r="U120" s="94"/>
      <c r="V120" s="112"/>
      <c r="W120" s="112"/>
    </row>
    <row r="121" ht="32.9" customHeight="1" spans="1:23">
      <c r="A121" s="23" t="s">
        <v>586</v>
      </c>
      <c r="B121" s="109" t="s">
        <v>627</v>
      </c>
      <c r="C121" s="23" t="s">
        <v>626</v>
      </c>
      <c r="D121" s="23" t="s">
        <v>79</v>
      </c>
      <c r="E121" s="23" t="s">
        <v>209</v>
      </c>
      <c r="F121" s="23" t="s">
        <v>210</v>
      </c>
      <c r="G121" s="23" t="s">
        <v>325</v>
      </c>
      <c r="H121" s="23" t="s">
        <v>326</v>
      </c>
      <c r="I121" s="112">
        <v>549000</v>
      </c>
      <c r="J121" s="112">
        <v>549000</v>
      </c>
      <c r="K121" s="112"/>
      <c r="L121" s="112"/>
      <c r="M121" s="112"/>
      <c r="N121" s="112"/>
      <c r="O121" s="112"/>
      <c r="P121" s="112"/>
      <c r="Q121" s="112"/>
      <c r="R121" s="112"/>
      <c r="S121" s="112"/>
      <c r="T121" s="112"/>
      <c r="U121" s="94"/>
      <c r="V121" s="112"/>
      <c r="W121" s="112"/>
    </row>
    <row r="122" ht="32.9" customHeight="1" spans="1:23">
      <c r="A122" s="23" t="s">
        <v>586</v>
      </c>
      <c r="B122" s="109" t="s">
        <v>627</v>
      </c>
      <c r="C122" s="23" t="s">
        <v>626</v>
      </c>
      <c r="D122" s="23" t="s">
        <v>79</v>
      </c>
      <c r="E122" s="23" t="s">
        <v>209</v>
      </c>
      <c r="F122" s="23" t="s">
        <v>210</v>
      </c>
      <c r="G122" s="23" t="s">
        <v>470</v>
      </c>
      <c r="H122" s="23" t="s">
        <v>471</v>
      </c>
      <c r="I122" s="112">
        <v>1005400</v>
      </c>
      <c r="J122" s="112">
        <v>1005400</v>
      </c>
      <c r="K122" s="112"/>
      <c r="L122" s="112"/>
      <c r="M122" s="112"/>
      <c r="N122" s="112"/>
      <c r="O122" s="112"/>
      <c r="P122" s="112"/>
      <c r="Q122" s="112"/>
      <c r="R122" s="112"/>
      <c r="S122" s="112"/>
      <c r="T122" s="112"/>
      <c r="U122" s="94"/>
      <c r="V122" s="112"/>
      <c r="W122" s="112"/>
    </row>
    <row r="123" ht="32.9" customHeight="1" spans="1:23">
      <c r="A123" s="23"/>
      <c r="B123" s="23"/>
      <c r="C123" s="23" t="s">
        <v>628</v>
      </c>
      <c r="D123" s="23"/>
      <c r="E123" s="23"/>
      <c r="F123" s="23"/>
      <c r="G123" s="23"/>
      <c r="H123" s="23"/>
      <c r="I123" s="112">
        <v>8400000</v>
      </c>
      <c r="J123" s="112"/>
      <c r="K123" s="112"/>
      <c r="L123" s="112"/>
      <c r="M123" s="112"/>
      <c r="N123" s="112"/>
      <c r="O123" s="112"/>
      <c r="P123" s="112"/>
      <c r="Q123" s="112"/>
      <c r="R123" s="112">
        <v>8400000</v>
      </c>
      <c r="S123" s="112">
        <v>8400000</v>
      </c>
      <c r="T123" s="112"/>
      <c r="U123" s="94"/>
      <c r="V123" s="112"/>
      <c r="W123" s="112"/>
    </row>
    <row r="124" ht="32.9" customHeight="1" spans="1:23">
      <c r="A124" s="23" t="s">
        <v>583</v>
      </c>
      <c r="B124" s="109" t="s">
        <v>629</v>
      </c>
      <c r="C124" s="23" t="s">
        <v>628</v>
      </c>
      <c r="D124" s="23" t="s">
        <v>79</v>
      </c>
      <c r="E124" s="23" t="s">
        <v>113</v>
      </c>
      <c r="F124" s="23" t="s">
        <v>114</v>
      </c>
      <c r="G124" s="23" t="s">
        <v>276</v>
      </c>
      <c r="H124" s="23" t="s">
        <v>277</v>
      </c>
      <c r="I124" s="112">
        <v>50000</v>
      </c>
      <c r="J124" s="112"/>
      <c r="K124" s="112"/>
      <c r="L124" s="112"/>
      <c r="M124" s="112"/>
      <c r="N124" s="112"/>
      <c r="O124" s="112"/>
      <c r="P124" s="112"/>
      <c r="Q124" s="112"/>
      <c r="R124" s="112">
        <v>50000</v>
      </c>
      <c r="S124" s="112">
        <v>50000</v>
      </c>
      <c r="T124" s="112"/>
      <c r="U124" s="94"/>
      <c r="V124" s="112"/>
      <c r="W124" s="112"/>
    </row>
    <row r="125" ht="32.9" customHeight="1" spans="1:23">
      <c r="A125" s="23" t="s">
        <v>583</v>
      </c>
      <c r="B125" s="109" t="s">
        <v>629</v>
      </c>
      <c r="C125" s="23" t="s">
        <v>628</v>
      </c>
      <c r="D125" s="23" t="s">
        <v>79</v>
      </c>
      <c r="E125" s="23" t="s">
        <v>113</v>
      </c>
      <c r="F125" s="23" t="s">
        <v>114</v>
      </c>
      <c r="G125" s="23" t="s">
        <v>333</v>
      </c>
      <c r="H125" s="23" t="s">
        <v>334</v>
      </c>
      <c r="I125" s="112">
        <v>100000</v>
      </c>
      <c r="J125" s="112"/>
      <c r="K125" s="112"/>
      <c r="L125" s="112"/>
      <c r="M125" s="112"/>
      <c r="N125" s="112"/>
      <c r="O125" s="112"/>
      <c r="P125" s="112"/>
      <c r="Q125" s="112"/>
      <c r="R125" s="112">
        <v>100000</v>
      </c>
      <c r="S125" s="112">
        <v>100000</v>
      </c>
      <c r="T125" s="112"/>
      <c r="U125" s="94"/>
      <c r="V125" s="112"/>
      <c r="W125" s="112"/>
    </row>
    <row r="126" ht="32.9" customHeight="1" spans="1:23">
      <c r="A126" s="23" t="s">
        <v>583</v>
      </c>
      <c r="B126" s="109" t="s">
        <v>629</v>
      </c>
      <c r="C126" s="23" t="s">
        <v>628</v>
      </c>
      <c r="D126" s="23" t="s">
        <v>79</v>
      </c>
      <c r="E126" s="23" t="s">
        <v>113</v>
      </c>
      <c r="F126" s="23" t="s">
        <v>114</v>
      </c>
      <c r="G126" s="23" t="s">
        <v>425</v>
      </c>
      <c r="H126" s="23" t="s">
        <v>426</v>
      </c>
      <c r="I126" s="112">
        <v>88000</v>
      </c>
      <c r="J126" s="112"/>
      <c r="K126" s="112"/>
      <c r="L126" s="112"/>
      <c r="M126" s="112"/>
      <c r="N126" s="112"/>
      <c r="O126" s="112"/>
      <c r="P126" s="112"/>
      <c r="Q126" s="112"/>
      <c r="R126" s="112">
        <v>88000</v>
      </c>
      <c r="S126" s="112">
        <v>88000</v>
      </c>
      <c r="T126" s="112"/>
      <c r="U126" s="94"/>
      <c r="V126" s="112"/>
      <c r="W126" s="112"/>
    </row>
    <row r="127" ht="32.9" customHeight="1" spans="1:23">
      <c r="A127" s="23" t="s">
        <v>583</v>
      </c>
      <c r="B127" s="109" t="s">
        <v>629</v>
      </c>
      <c r="C127" s="23" t="s">
        <v>628</v>
      </c>
      <c r="D127" s="23" t="s">
        <v>79</v>
      </c>
      <c r="E127" s="23" t="s">
        <v>113</v>
      </c>
      <c r="F127" s="23" t="s">
        <v>114</v>
      </c>
      <c r="G127" s="23" t="s">
        <v>313</v>
      </c>
      <c r="H127" s="23" t="s">
        <v>314</v>
      </c>
      <c r="I127" s="112">
        <v>39460</v>
      </c>
      <c r="J127" s="112"/>
      <c r="K127" s="112"/>
      <c r="L127" s="112"/>
      <c r="M127" s="112"/>
      <c r="N127" s="112"/>
      <c r="O127" s="112"/>
      <c r="P127" s="112"/>
      <c r="Q127" s="112"/>
      <c r="R127" s="112">
        <v>39460</v>
      </c>
      <c r="S127" s="112">
        <v>39460</v>
      </c>
      <c r="T127" s="112"/>
      <c r="U127" s="94"/>
      <c r="V127" s="112"/>
      <c r="W127" s="112"/>
    </row>
    <row r="128" ht="32.9" customHeight="1" spans="1:23">
      <c r="A128" s="23" t="s">
        <v>583</v>
      </c>
      <c r="B128" s="109" t="s">
        <v>629</v>
      </c>
      <c r="C128" s="23" t="s">
        <v>628</v>
      </c>
      <c r="D128" s="23" t="s">
        <v>79</v>
      </c>
      <c r="E128" s="23" t="s">
        <v>113</v>
      </c>
      <c r="F128" s="23" t="s">
        <v>114</v>
      </c>
      <c r="G128" s="23" t="s">
        <v>394</v>
      </c>
      <c r="H128" s="23" t="s">
        <v>395</v>
      </c>
      <c r="I128" s="112">
        <v>220400</v>
      </c>
      <c r="J128" s="112"/>
      <c r="K128" s="112"/>
      <c r="L128" s="112"/>
      <c r="M128" s="112"/>
      <c r="N128" s="112"/>
      <c r="O128" s="112"/>
      <c r="P128" s="112"/>
      <c r="Q128" s="112"/>
      <c r="R128" s="112">
        <v>220400</v>
      </c>
      <c r="S128" s="112">
        <v>220400</v>
      </c>
      <c r="T128" s="112"/>
      <c r="U128" s="94"/>
      <c r="V128" s="112"/>
      <c r="W128" s="112"/>
    </row>
    <row r="129" ht="32.9" customHeight="1" spans="1:23">
      <c r="A129" s="23" t="s">
        <v>583</v>
      </c>
      <c r="B129" s="109" t="s">
        <v>629</v>
      </c>
      <c r="C129" s="23" t="s">
        <v>628</v>
      </c>
      <c r="D129" s="23" t="s">
        <v>79</v>
      </c>
      <c r="E129" s="23" t="s">
        <v>113</v>
      </c>
      <c r="F129" s="23" t="s">
        <v>114</v>
      </c>
      <c r="G129" s="23" t="s">
        <v>315</v>
      </c>
      <c r="H129" s="23" t="s">
        <v>316</v>
      </c>
      <c r="I129" s="112">
        <v>20000</v>
      </c>
      <c r="J129" s="112"/>
      <c r="K129" s="112"/>
      <c r="L129" s="112"/>
      <c r="M129" s="112"/>
      <c r="N129" s="112"/>
      <c r="O129" s="112"/>
      <c r="P129" s="112"/>
      <c r="Q129" s="112"/>
      <c r="R129" s="112">
        <v>20000</v>
      </c>
      <c r="S129" s="112">
        <v>20000</v>
      </c>
      <c r="T129" s="112"/>
      <c r="U129" s="94"/>
      <c r="V129" s="112"/>
      <c r="W129" s="112"/>
    </row>
    <row r="130" ht="32.9" customHeight="1" spans="1:23">
      <c r="A130" s="23" t="s">
        <v>583</v>
      </c>
      <c r="B130" s="109" t="s">
        <v>629</v>
      </c>
      <c r="C130" s="23" t="s">
        <v>628</v>
      </c>
      <c r="D130" s="23" t="s">
        <v>79</v>
      </c>
      <c r="E130" s="23" t="s">
        <v>113</v>
      </c>
      <c r="F130" s="23" t="s">
        <v>114</v>
      </c>
      <c r="G130" s="23" t="s">
        <v>456</v>
      </c>
      <c r="H130" s="23" t="s">
        <v>457</v>
      </c>
      <c r="I130" s="112">
        <v>70000</v>
      </c>
      <c r="J130" s="112"/>
      <c r="K130" s="112"/>
      <c r="L130" s="112"/>
      <c r="M130" s="112"/>
      <c r="N130" s="112"/>
      <c r="O130" s="112"/>
      <c r="P130" s="112"/>
      <c r="Q130" s="112"/>
      <c r="R130" s="112">
        <v>70000</v>
      </c>
      <c r="S130" s="112">
        <v>70000</v>
      </c>
      <c r="T130" s="112"/>
      <c r="U130" s="94"/>
      <c r="V130" s="112"/>
      <c r="W130" s="112"/>
    </row>
    <row r="131" ht="32.9" customHeight="1" spans="1:23">
      <c r="A131" s="23" t="s">
        <v>583</v>
      </c>
      <c r="B131" s="109" t="s">
        <v>629</v>
      </c>
      <c r="C131" s="23" t="s">
        <v>628</v>
      </c>
      <c r="D131" s="23" t="s">
        <v>79</v>
      </c>
      <c r="E131" s="23" t="s">
        <v>113</v>
      </c>
      <c r="F131" s="23" t="s">
        <v>114</v>
      </c>
      <c r="G131" s="23" t="s">
        <v>466</v>
      </c>
      <c r="H131" s="23" t="s">
        <v>467</v>
      </c>
      <c r="I131" s="112">
        <v>186000</v>
      </c>
      <c r="J131" s="112"/>
      <c r="K131" s="112"/>
      <c r="L131" s="112"/>
      <c r="M131" s="112"/>
      <c r="N131" s="112"/>
      <c r="O131" s="112"/>
      <c r="P131" s="112"/>
      <c r="Q131" s="112"/>
      <c r="R131" s="112">
        <v>186000</v>
      </c>
      <c r="S131" s="112">
        <v>186000</v>
      </c>
      <c r="T131" s="112"/>
      <c r="U131" s="94"/>
      <c r="V131" s="112"/>
      <c r="W131" s="112"/>
    </row>
    <row r="132" ht="32.9" customHeight="1" spans="1:23">
      <c r="A132" s="23" t="s">
        <v>583</v>
      </c>
      <c r="B132" s="109" t="s">
        <v>629</v>
      </c>
      <c r="C132" s="23" t="s">
        <v>628</v>
      </c>
      <c r="D132" s="23" t="s">
        <v>79</v>
      </c>
      <c r="E132" s="23" t="s">
        <v>113</v>
      </c>
      <c r="F132" s="23" t="s">
        <v>114</v>
      </c>
      <c r="G132" s="23" t="s">
        <v>323</v>
      </c>
      <c r="H132" s="23" t="s">
        <v>324</v>
      </c>
      <c r="I132" s="112">
        <v>164000</v>
      </c>
      <c r="J132" s="112"/>
      <c r="K132" s="112"/>
      <c r="L132" s="112"/>
      <c r="M132" s="112"/>
      <c r="N132" s="112"/>
      <c r="O132" s="112"/>
      <c r="P132" s="112"/>
      <c r="Q132" s="112"/>
      <c r="R132" s="112">
        <v>164000</v>
      </c>
      <c r="S132" s="112">
        <v>164000</v>
      </c>
      <c r="T132" s="112"/>
      <c r="U132" s="94"/>
      <c r="V132" s="112"/>
      <c r="W132" s="112"/>
    </row>
    <row r="133" ht="32.9" customHeight="1" spans="1:23">
      <c r="A133" s="23" t="s">
        <v>583</v>
      </c>
      <c r="B133" s="109" t="s">
        <v>629</v>
      </c>
      <c r="C133" s="23" t="s">
        <v>628</v>
      </c>
      <c r="D133" s="23" t="s">
        <v>79</v>
      </c>
      <c r="E133" s="23" t="s">
        <v>113</v>
      </c>
      <c r="F133" s="23" t="s">
        <v>114</v>
      </c>
      <c r="G133" s="23" t="s">
        <v>305</v>
      </c>
      <c r="H133" s="23" t="s">
        <v>306</v>
      </c>
      <c r="I133" s="112">
        <v>30000</v>
      </c>
      <c r="J133" s="112"/>
      <c r="K133" s="112"/>
      <c r="L133" s="112"/>
      <c r="M133" s="112"/>
      <c r="N133" s="112"/>
      <c r="O133" s="112"/>
      <c r="P133" s="112"/>
      <c r="Q133" s="112"/>
      <c r="R133" s="112">
        <v>30000</v>
      </c>
      <c r="S133" s="112">
        <v>30000</v>
      </c>
      <c r="T133" s="112"/>
      <c r="U133" s="94"/>
      <c r="V133" s="112"/>
      <c r="W133" s="112"/>
    </row>
    <row r="134" ht="32.9" customHeight="1" spans="1:23">
      <c r="A134" s="23" t="s">
        <v>583</v>
      </c>
      <c r="B134" s="109" t="s">
        <v>629</v>
      </c>
      <c r="C134" s="23" t="s">
        <v>628</v>
      </c>
      <c r="D134" s="23" t="s">
        <v>79</v>
      </c>
      <c r="E134" s="23" t="s">
        <v>113</v>
      </c>
      <c r="F134" s="23" t="s">
        <v>114</v>
      </c>
      <c r="G134" s="23" t="s">
        <v>470</v>
      </c>
      <c r="H134" s="23" t="s">
        <v>471</v>
      </c>
      <c r="I134" s="112">
        <v>115800</v>
      </c>
      <c r="J134" s="112"/>
      <c r="K134" s="112"/>
      <c r="L134" s="112"/>
      <c r="M134" s="112"/>
      <c r="N134" s="112"/>
      <c r="O134" s="112"/>
      <c r="P134" s="112"/>
      <c r="Q134" s="112"/>
      <c r="R134" s="112">
        <v>115800</v>
      </c>
      <c r="S134" s="112">
        <v>115800</v>
      </c>
      <c r="T134" s="112"/>
      <c r="U134" s="94"/>
      <c r="V134" s="112"/>
      <c r="W134" s="112"/>
    </row>
    <row r="135" ht="32.9" customHeight="1" spans="1:23">
      <c r="A135" s="23" t="s">
        <v>583</v>
      </c>
      <c r="B135" s="109" t="s">
        <v>629</v>
      </c>
      <c r="C135" s="23" t="s">
        <v>628</v>
      </c>
      <c r="D135" s="23" t="s">
        <v>79</v>
      </c>
      <c r="E135" s="23" t="s">
        <v>117</v>
      </c>
      <c r="F135" s="23" t="s">
        <v>118</v>
      </c>
      <c r="G135" s="23" t="s">
        <v>276</v>
      </c>
      <c r="H135" s="23" t="s">
        <v>277</v>
      </c>
      <c r="I135" s="112">
        <v>140800</v>
      </c>
      <c r="J135" s="112"/>
      <c r="K135" s="112"/>
      <c r="L135" s="112"/>
      <c r="M135" s="112"/>
      <c r="N135" s="112"/>
      <c r="O135" s="112"/>
      <c r="P135" s="112"/>
      <c r="Q135" s="112"/>
      <c r="R135" s="112">
        <v>140800</v>
      </c>
      <c r="S135" s="112">
        <v>140800</v>
      </c>
      <c r="T135" s="112"/>
      <c r="U135" s="94"/>
      <c r="V135" s="112"/>
      <c r="W135" s="112"/>
    </row>
    <row r="136" ht="32.9" customHeight="1" spans="1:23">
      <c r="A136" s="23" t="s">
        <v>583</v>
      </c>
      <c r="B136" s="109" t="s">
        <v>629</v>
      </c>
      <c r="C136" s="23" t="s">
        <v>628</v>
      </c>
      <c r="D136" s="23" t="s">
        <v>79</v>
      </c>
      <c r="E136" s="23" t="s">
        <v>117</v>
      </c>
      <c r="F136" s="23" t="s">
        <v>118</v>
      </c>
      <c r="G136" s="23" t="s">
        <v>333</v>
      </c>
      <c r="H136" s="23" t="s">
        <v>334</v>
      </c>
      <c r="I136" s="112">
        <v>6200000</v>
      </c>
      <c r="J136" s="112"/>
      <c r="K136" s="112"/>
      <c r="L136" s="112"/>
      <c r="M136" s="112"/>
      <c r="N136" s="112"/>
      <c r="O136" s="112"/>
      <c r="P136" s="112"/>
      <c r="Q136" s="112"/>
      <c r="R136" s="112">
        <v>6200000</v>
      </c>
      <c r="S136" s="112">
        <v>6200000</v>
      </c>
      <c r="T136" s="112"/>
      <c r="U136" s="94"/>
      <c r="V136" s="112"/>
      <c r="W136" s="112"/>
    </row>
    <row r="137" ht="32.9" customHeight="1" spans="1:23">
      <c r="A137" s="23" t="s">
        <v>583</v>
      </c>
      <c r="B137" s="109" t="s">
        <v>629</v>
      </c>
      <c r="C137" s="23" t="s">
        <v>628</v>
      </c>
      <c r="D137" s="23" t="s">
        <v>79</v>
      </c>
      <c r="E137" s="23" t="s">
        <v>117</v>
      </c>
      <c r="F137" s="23" t="s">
        <v>118</v>
      </c>
      <c r="G137" s="23" t="s">
        <v>425</v>
      </c>
      <c r="H137" s="23" t="s">
        <v>426</v>
      </c>
      <c r="I137" s="112">
        <v>46340</v>
      </c>
      <c r="J137" s="112"/>
      <c r="K137" s="112"/>
      <c r="L137" s="112"/>
      <c r="M137" s="112"/>
      <c r="N137" s="112"/>
      <c r="O137" s="112"/>
      <c r="P137" s="112"/>
      <c r="Q137" s="112"/>
      <c r="R137" s="112">
        <v>46340</v>
      </c>
      <c r="S137" s="112">
        <v>46340</v>
      </c>
      <c r="T137" s="112"/>
      <c r="U137" s="94"/>
      <c r="V137" s="112"/>
      <c r="W137" s="112"/>
    </row>
    <row r="138" ht="32.9" customHeight="1" spans="1:23">
      <c r="A138" s="23" t="s">
        <v>583</v>
      </c>
      <c r="B138" s="109" t="s">
        <v>629</v>
      </c>
      <c r="C138" s="23" t="s">
        <v>628</v>
      </c>
      <c r="D138" s="23" t="s">
        <v>79</v>
      </c>
      <c r="E138" s="23" t="s">
        <v>117</v>
      </c>
      <c r="F138" s="23" t="s">
        <v>118</v>
      </c>
      <c r="G138" s="23" t="s">
        <v>394</v>
      </c>
      <c r="H138" s="23" t="s">
        <v>395</v>
      </c>
      <c r="I138" s="112">
        <v>400000</v>
      </c>
      <c r="J138" s="112"/>
      <c r="K138" s="112"/>
      <c r="L138" s="112"/>
      <c r="M138" s="112"/>
      <c r="N138" s="112"/>
      <c r="O138" s="112"/>
      <c r="P138" s="112"/>
      <c r="Q138" s="112"/>
      <c r="R138" s="112">
        <v>400000</v>
      </c>
      <c r="S138" s="112">
        <v>400000</v>
      </c>
      <c r="T138" s="112"/>
      <c r="U138" s="94"/>
      <c r="V138" s="112"/>
      <c r="W138" s="112"/>
    </row>
    <row r="139" ht="32.9" customHeight="1" spans="1:23">
      <c r="A139" s="23" t="s">
        <v>583</v>
      </c>
      <c r="B139" s="109" t="s">
        <v>629</v>
      </c>
      <c r="C139" s="23" t="s">
        <v>628</v>
      </c>
      <c r="D139" s="23" t="s">
        <v>79</v>
      </c>
      <c r="E139" s="23" t="s">
        <v>117</v>
      </c>
      <c r="F139" s="23" t="s">
        <v>118</v>
      </c>
      <c r="G139" s="23" t="s">
        <v>466</v>
      </c>
      <c r="H139" s="23" t="s">
        <v>467</v>
      </c>
      <c r="I139" s="112">
        <v>156800</v>
      </c>
      <c r="J139" s="112"/>
      <c r="K139" s="112"/>
      <c r="L139" s="112"/>
      <c r="M139" s="112"/>
      <c r="N139" s="112"/>
      <c r="O139" s="112"/>
      <c r="P139" s="112"/>
      <c r="Q139" s="112"/>
      <c r="R139" s="112">
        <v>156800</v>
      </c>
      <c r="S139" s="112">
        <v>156800</v>
      </c>
      <c r="T139" s="112"/>
      <c r="U139" s="94"/>
      <c r="V139" s="112"/>
      <c r="W139" s="112"/>
    </row>
    <row r="140" ht="32.9" customHeight="1" spans="1:23">
      <c r="A140" s="23" t="s">
        <v>583</v>
      </c>
      <c r="B140" s="109" t="s">
        <v>629</v>
      </c>
      <c r="C140" s="23" t="s">
        <v>628</v>
      </c>
      <c r="D140" s="23" t="s">
        <v>79</v>
      </c>
      <c r="E140" s="23" t="s">
        <v>117</v>
      </c>
      <c r="F140" s="23" t="s">
        <v>118</v>
      </c>
      <c r="G140" s="23" t="s">
        <v>323</v>
      </c>
      <c r="H140" s="23" t="s">
        <v>324</v>
      </c>
      <c r="I140" s="112">
        <v>342400</v>
      </c>
      <c r="J140" s="112"/>
      <c r="K140" s="112"/>
      <c r="L140" s="112"/>
      <c r="M140" s="112"/>
      <c r="N140" s="112"/>
      <c r="O140" s="112"/>
      <c r="P140" s="112"/>
      <c r="Q140" s="112"/>
      <c r="R140" s="112">
        <v>342400</v>
      </c>
      <c r="S140" s="112">
        <v>342400</v>
      </c>
      <c r="T140" s="112"/>
      <c r="U140" s="94"/>
      <c r="V140" s="112"/>
      <c r="W140" s="112"/>
    </row>
    <row r="141" ht="32.9" customHeight="1" spans="1:23">
      <c r="A141" s="23" t="s">
        <v>583</v>
      </c>
      <c r="B141" s="109" t="s">
        <v>629</v>
      </c>
      <c r="C141" s="23" t="s">
        <v>628</v>
      </c>
      <c r="D141" s="23" t="s">
        <v>79</v>
      </c>
      <c r="E141" s="23" t="s">
        <v>117</v>
      </c>
      <c r="F141" s="23" t="s">
        <v>118</v>
      </c>
      <c r="G141" s="23" t="s">
        <v>458</v>
      </c>
      <c r="H141" s="23" t="s">
        <v>459</v>
      </c>
      <c r="I141" s="112">
        <v>30000</v>
      </c>
      <c r="J141" s="112"/>
      <c r="K141" s="112"/>
      <c r="L141" s="112"/>
      <c r="M141" s="112"/>
      <c r="N141" s="112"/>
      <c r="O141" s="112"/>
      <c r="P141" s="112"/>
      <c r="Q141" s="112"/>
      <c r="R141" s="112">
        <v>30000</v>
      </c>
      <c r="S141" s="112">
        <v>30000</v>
      </c>
      <c r="T141" s="112"/>
      <c r="U141" s="94"/>
      <c r="V141" s="112"/>
      <c r="W141" s="112"/>
    </row>
    <row r="142" ht="32.9" customHeight="1" spans="1:23">
      <c r="A142" s="23"/>
      <c r="B142" s="23"/>
      <c r="C142" s="23" t="s">
        <v>630</v>
      </c>
      <c r="D142" s="23"/>
      <c r="E142" s="23"/>
      <c r="F142" s="23"/>
      <c r="G142" s="23"/>
      <c r="H142" s="23"/>
      <c r="I142" s="112">
        <v>4255155</v>
      </c>
      <c r="J142" s="112">
        <v>4248200</v>
      </c>
      <c r="K142" s="112">
        <v>4248200</v>
      </c>
      <c r="L142" s="112"/>
      <c r="M142" s="112"/>
      <c r="N142" s="112">
        <v>6955</v>
      </c>
      <c r="O142" s="112"/>
      <c r="P142" s="112"/>
      <c r="Q142" s="112"/>
      <c r="R142" s="112"/>
      <c r="S142" s="112"/>
      <c r="T142" s="112"/>
      <c r="U142" s="94"/>
      <c r="V142" s="112"/>
      <c r="W142" s="112"/>
    </row>
    <row r="143" ht="32.9" customHeight="1" spans="1:23">
      <c r="A143" s="23" t="s">
        <v>583</v>
      </c>
      <c r="B143" s="109" t="s">
        <v>631</v>
      </c>
      <c r="C143" s="23" t="s">
        <v>630</v>
      </c>
      <c r="D143" s="23" t="s">
        <v>79</v>
      </c>
      <c r="E143" s="23" t="s">
        <v>169</v>
      </c>
      <c r="F143" s="23" t="s">
        <v>170</v>
      </c>
      <c r="G143" s="23" t="s">
        <v>454</v>
      </c>
      <c r="H143" s="23" t="s">
        <v>455</v>
      </c>
      <c r="I143" s="112">
        <v>6955</v>
      </c>
      <c r="J143" s="112"/>
      <c r="K143" s="112"/>
      <c r="L143" s="112"/>
      <c r="M143" s="112"/>
      <c r="N143" s="112">
        <v>6955</v>
      </c>
      <c r="O143" s="112"/>
      <c r="P143" s="112"/>
      <c r="Q143" s="112"/>
      <c r="R143" s="112"/>
      <c r="S143" s="112"/>
      <c r="T143" s="112"/>
      <c r="U143" s="94"/>
      <c r="V143" s="112"/>
      <c r="W143" s="112"/>
    </row>
    <row r="144" ht="32.9" customHeight="1" spans="1:23">
      <c r="A144" s="23" t="s">
        <v>583</v>
      </c>
      <c r="B144" s="109" t="s">
        <v>631</v>
      </c>
      <c r="C144" s="23" t="s">
        <v>630</v>
      </c>
      <c r="D144" s="23" t="s">
        <v>79</v>
      </c>
      <c r="E144" s="23" t="s">
        <v>193</v>
      </c>
      <c r="F144" s="23" t="s">
        <v>194</v>
      </c>
      <c r="G144" s="23" t="s">
        <v>425</v>
      </c>
      <c r="H144" s="23" t="s">
        <v>426</v>
      </c>
      <c r="I144" s="112">
        <v>100000</v>
      </c>
      <c r="J144" s="112">
        <v>100000</v>
      </c>
      <c r="K144" s="112">
        <v>100000</v>
      </c>
      <c r="L144" s="112"/>
      <c r="M144" s="112"/>
      <c r="N144" s="112"/>
      <c r="O144" s="112"/>
      <c r="P144" s="112"/>
      <c r="Q144" s="112"/>
      <c r="R144" s="112"/>
      <c r="S144" s="112"/>
      <c r="T144" s="112"/>
      <c r="U144" s="94"/>
      <c r="V144" s="112"/>
      <c r="W144" s="112"/>
    </row>
    <row r="145" ht="32.9" customHeight="1" spans="1:23">
      <c r="A145" s="23" t="s">
        <v>583</v>
      </c>
      <c r="B145" s="109" t="s">
        <v>631</v>
      </c>
      <c r="C145" s="23" t="s">
        <v>630</v>
      </c>
      <c r="D145" s="23" t="s">
        <v>79</v>
      </c>
      <c r="E145" s="23" t="s">
        <v>193</v>
      </c>
      <c r="F145" s="23" t="s">
        <v>194</v>
      </c>
      <c r="G145" s="23" t="s">
        <v>313</v>
      </c>
      <c r="H145" s="23" t="s">
        <v>314</v>
      </c>
      <c r="I145" s="112">
        <v>25600</v>
      </c>
      <c r="J145" s="112">
        <v>25600</v>
      </c>
      <c r="K145" s="112">
        <v>25600</v>
      </c>
      <c r="L145" s="112"/>
      <c r="M145" s="112"/>
      <c r="N145" s="112"/>
      <c r="O145" s="112"/>
      <c r="P145" s="112"/>
      <c r="Q145" s="112"/>
      <c r="R145" s="112"/>
      <c r="S145" s="112"/>
      <c r="T145" s="112"/>
      <c r="U145" s="94"/>
      <c r="V145" s="112"/>
      <c r="W145" s="112"/>
    </row>
    <row r="146" ht="32.9" customHeight="1" spans="1:23">
      <c r="A146" s="23" t="s">
        <v>583</v>
      </c>
      <c r="B146" s="109" t="s">
        <v>631</v>
      </c>
      <c r="C146" s="23" t="s">
        <v>630</v>
      </c>
      <c r="D146" s="23" t="s">
        <v>79</v>
      </c>
      <c r="E146" s="23" t="s">
        <v>193</v>
      </c>
      <c r="F146" s="23" t="s">
        <v>194</v>
      </c>
      <c r="G146" s="23" t="s">
        <v>394</v>
      </c>
      <c r="H146" s="23" t="s">
        <v>395</v>
      </c>
      <c r="I146" s="112">
        <v>550000</v>
      </c>
      <c r="J146" s="112">
        <v>550000</v>
      </c>
      <c r="K146" s="112">
        <v>550000</v>
      </c>
      <c r="L146" s="112"/>
      <c r="M146" s="112"/>
      <c r="N146" s="112"/>
      <c r="O146" s="112"/>
      <c r="P146" s="112"/>
      <c r="Q146" s="112"/>
      <c r="R146" s="112"/>
      <c r="S146" s="112"/>
      <c r="T146" s="112"/>
      <c r="U146" s="94"/>
      <c r="V146" s="112"/>
      <c r="W146" s="112"/>
    </row>
    <row r="147" ht="32.9" customHeight="1" spans="1:23">
      <c r="A147" s="23" t="s">
        <v>583</v>
      </c>
      <c r="B147" s="109" t="s">
        <v>631</v>
      </c>
      <c r="C147" s="23" t="s">
        <v>630</v>
      </c>
      <c r="D147" s="23" t="s">
        <v>79</v>
      </c>
      <c r="E147" s="23" t="s">
        <v>193</v>
      </c>
      <c r="F147" s="23" t="s">
        <v>194</v>
      </c>
      <c r="G147" s="23" t="s">
        <v>315</v>
      </c>
      <c r="H147" s="23" t="s">
        <v>316</v>
      </c>
      <c r="I147" s="112">
        <v>328000</v>
      </c>
      <c r="J147" s="112">
        <v>328000</v>
      </c>
      <c r="K147" s="112">
        <v>328000</v>
      </c>
      <c r="L147" s="112"/>
      <c r="M147" s="112"/>
      <c r="N147" s="112"/>
      <c r="O147" s="112"/>
      <c r="P147" s="112"/>
      <c r="Q147" s="112"/>
      <c r="R147" s="112"/>
      <c r="S147" s="112"/>
      <c r="T147" s="112"/>
      <c r="U147" s="94"/>
      <c r="V147" s="112"/>
      <c r="W147" s="112"/>
    </row>
    <row r="148" ht="32.9" customHeight="1" spans="1:23">
      <c r="A148" s="23" t="s">
        <v>583</v>
      </c>
      <c r="B148" s="109" t="s">
        <v>631</v>
      </c>
      <c r="C148" s="23" t="s">
        <v>630</v>
      </c>
      <c r="D148" s="23" t="s">
        <v>79</v>
      </c>
      <c r="E148" s="23" t="s">
        <v>193</v>
      </c>
      <c r="F148" s="23" t="s">
        <v>194</v>
      </c>
      <c r="G148" s="23" t="s">
        <v>454</v>
      </c>
      <c r="H148" s="23" t="s">
        <v>455</v>
      </c>
      <c r="I148" s="112">
        <v>473860</v>
      </c>
      <c r="J148" s="112">
        <v>473860</v>
      </c>
      <c r="K148" s="112">
        <v>473860</v>
      </c>
      <c r="L148" s="112"/>
      <c r="M148" s="112"/>
      <c r="N148" s="112"/>
      <c r="O148" s="112"/>
      <c r="P148" s="112"/>
      <c r="Q148" s="112"/>
      <c r="R148" s="112"/>
      <c r="S148" s="112"/>
      <c r="T148" s="112"/>
      <c r="U148" s="94"/>
      <c r="V148" s="112"/>
      <c r="W148" s="112"/>
    </row>
    <row r="149" ht="32.9" customHeight="1" spans="1:23">
      <c r="A149" s="23" t="s">
        <v>583</v>
      </c>
      <c r="B149" s="109" t="s">
        <v>631</v>
      </c>
      <c r="C149" s="23" t="s">
        <v>630</v>
      </c>
      <c r="D149" s="23" t="s">
        <v>79</v>
      </c>
      <c r="E149" s="23" t="s">
        <v>193</v>
      </c>
      <c r="F149" s="23" t="s">
        <v>194</v>
      </c>
      <c r="G149" s="23" t="s">
        <v>319</v>
      </c>
      <c r="H149" s="23" t="s">
        <v>320</v>
      </c>
      <c r="I149" s="112">
        <v>280750</v>
      </c>
      <c r="J149" s="112">
        <v>280750</v>
      </c>
      <c r="K149" s="112">
        <v>280750</v>
      </c>
      <c r="L149" s="112"/>
      <c r="M149" s="112"/>
      <c r="N149" s="112"/>
      <c r="O149" s="112"/>
      <c r="P149" s="112"/>
      <c r="Q149" s="112"/>
      <c r="R149" s="112"/>
      <c r="S149" s="112"/>
      <c r="T149" s="112"/>
      <c r="U149" s="94"/>
      <c r="V149" s="112"/>
      <c r="W149" s="112"/>
    </row>
    <row r="150" ht="32.9" customHeight="1" spans="1:23">
      <c r="A150" s="23" t="s">
        <v>583</v>
      </c>
      <c r="B150" s="109" t="s">
        <v>631</v>
      </c>
      <c r="C150" s="23" t="s">
        <v>630</v>
      </c>
      <c r="D150" s="23" t="s">
        <v>79</v>
      </c>
      <c r="E150" s="23" t="s">
        <v>193</v>
      </c>
      <c r="F150" s="23" t="s">
        <v>194</v>
      </c>
      <c r="G150" s="23" t="s">
        <v>456</v>
      </c>
      <c r="H150" s="23" t="s">
        <v>457</v>
      </c>
      <c r="I150" s="112">
        <v>417100</v>
      </c>
      <c r="J150" s="112">
        <v>417100</v>
      </c>
      <c r="K150" s="112">
        <v>417100</v>
      </c>
      <c r="L150" s="112"/>
      <c r="M150" s="112"/>
      <c r="N150" s="112"/>
      <c r="O150" s="112"/>
      <c r="P150" s="112"/>
      <c r="Q150" s="112"/>
      <c r="R150" s="112"/>
      <c r="S150" s="112"/>
      <c r="T150" s="112"/>
      <c r="U150" s="94"/>
      <c r="V150" s="112"/>
      <c r="W150" s="112"/>
    </row>
    <row r="151" ht="32.9" customHeight="1" spans="1:23">
      <c r="A151" s="23" t="s">
        <v>583</v>
      </c>
      <c r="B151" s="109" t="s">
        <v>631</v>
      </c>
      <c r="C151" s="23" t="s">
        <v>630</v>
      </c>
      <c r="D151" s="23" t="s">
        <v>79</v>
      </c>
      <c r="E151" s="23" t="s">
        <v>193</v>
      </c>
      <c r="F151" s="23" t="s">
        <v>194</v>
      </c>
      <c r="G151" s="23" t="s">
        <v>466</v>
      </c>
      <c r="H151" s="23" t="s">
        <v>467</v>
      </c>
      <c r="I151" s="112">
        <v>349150</v>
      </c>
      <c r="J151" s="112">
        <v>349150</v>
      </c>
      <c r="K151" s="112">
        <v>349150</v>
      </c>
      <c r="L151" s="112"/>
      <c r="M151" s="112"/>
      <c r="N151" s="112"/>
      <c r="O151" s="112"/>
      <c r="P151" s="112"/>
      <c r="Q151" s="112"/>
      <c r="R151" s="112"/>
      <c r="S151" s="112"/>
      <c r="T151" s="112"/>
      <c r="U151" s="94"/>
      <c r="V151" s="112"/>
      <c r="W151" s="112"/>
    </row>
    <row r="152" ht="32.9" customHeight="1" spans="1:23">
      <c r="A152" s="23" t="s">
        <v>583</v>
      </c>
      <c r="B152" s="109" t="s">
        <v>631</v>
      </c>
      <c r="C152" s="23" t="s">
        <v>630</v>
      </c>
      <c r="D152" s="23" t="s">
        <v>79</v>
      </c>
      <c r="E152" s="23" t="s">
        <v>193</v>
      </c>
      <c r="F152" s="23" t="s">
        <v>194</v>
      </c>
      <c r="G152" s="23" t="s">
        <v>468</v>
      </c>
      <c r="H152" s="23" t="s">
        <v>469</v>
      </c>
      <c r="I152" s="112">
        <v>1177000</v>
      </c>
      <c r="J152" s="112">
        <v>1177000</v>
      </c>
      <c r="K152" s="112">
        <v>1177000</v>
      </c>
      <c r="L152" s="112"/>
      <c r="M152" s="112"/>
      <c r="N152" s="112"/>
      <c r="O152" s="112"/>
      <c r="P152" s="112"/>
      <c r="Q152" s="112"/>
      <c r="R152" s="112"/>
      <c r="S152" s="112"/>
      <c r="T152" s="112"/>
      <c r="U152" s="94"/>
      <c r="V152" s="112"/>
      <c r="W152" s="112"/>
    </row>
    <row r="153" ht="32.9" customHeight="1" spans="1:23">
      <c r="A153" s="23" t="s">
        <v>583</v>
      </c>
      <c r="B153" s="109" t="s">
        <v>631</v>
      </c>
      <c r="C153" s="23" t="s">
        <v>630</v>
      </c>
      <c r="D153" s="23" t="s">
        <v>79</v>
      </c>
      <c r="E153" s="23" t="s">
        <v>193</v>
      </c>
      <c r="F153" s="23" t="s">
        <v>194</v>
      </c>
      <c r="G153" s="23" t="s">
        <v>305</v>
      </c>
      <c r="H153" s="23" t="s">
        <v>306</v>
      </c>
      <c r="I153" s="112">
        <v>420000</v>
      </c>
      <c r="J153" s="112">
        <v>420000</v>
      </c>
      <c r="K153" s="112">
        <v>420000</v>
      </c>
      <c r="L153" s="112"/>
      <c r="M153" s="112"/>
      <c r="N153" s="112"/>
      <c r="O153" s="112"/>
      <c r="P153" s="112"/>
      <c r="Q153" s="112"/>
      <c r="R153" s="112"/>
      <c r="S153" s="112"/>
      <c r="T153" s="112"/>
      <c r="U153" s="94"/>
      <c r="V153" s="112"/>
      <c r="W153" s="112"/>
    </row>
    <row r="154" ht="32.9" customHeight="1" spans="1:23">
      <c r="A154" s="23" t="s">
        <v>583</v>
      </c>
      <c r="B154" s="109" t="s">
        <v>631</v>
      </c>
      <c r="C154" s="23" t="s">
        <v>630</v>
      </c>
      <c r="D154" s="23" t="s">
        <v>79</v>
      </c>
      <c r="E154" s="23" t="s">
        <v>193</v>
      </c>
      <c r="F154" s="23" t="s">
        <v>194</v>
      </c>
      <c r="G154" s="23" t="s">
        <v>470</v>
      </c>
      <c r="H154" s="23" t="s">
        <v>471</v>
      </c>
      <c r="I154" s="112">
        <v>46740</v>
      </c>
      <c r="J154" s="112">
        <v>46740</v>
      </c>
      <c r="K154" s="112">
        <v>46740</v>
      </c>
      <c r="L154" s="112"/>
      <c r="M154" s="112"/>
      <c r="N154" s="112"/>
      <c r="O154" s="112"/>
      <c r="P154" s="112"/>
      <c r="Q154" s="112"/>
      <c r="R154" s="112"/>
      <c r="S154" s="112"/>
      <c r="T154" s="112"/>
      <c r="U154" s="94"/>
      <c r="V154" s="112"/>
      <c r="W154" s="112"/>
    </row>
    <row r="155" ht="32.9" customHeight="1" spans="1:23">
      <c r="A155" s="23" t="s">
        <v>583</v>
      </c>
      <c r="B155" s="109" t="s">
        <v>631</v>
      </c>
      <c r="C155" s="23" t="s">
        <v>630</v>
      </c>
      <c r="D155" s="23" t="s">
        <v>79</v>
      </c>
      <c r="E155" s="23" t="s">
        <v>193</v>
      </c>
      <c r="F155" s="23" t="s">
        <v>194</v>
      </c>
      <c r="G155" s="23" t="s">
        <v>415</v>
      </c>
      <c r="H155" s="23" t="s">
        <v>416</v>
      </c>
      <c r="I155" s="112">
        <v>80000</v>
      </c>
      <c r="J155" s="112">
        <v>80000</v>
      </c>
      <c r="K155" s="112">
        <v>80000</v>
      </c>
      <c r="L155" s="112"/>
      <c r="M155" s="112"/>
      <c r="N155" s="112"/>
      <c r="O155" s="112"/>
      <c r="P155" s="112"/>
      <c r="Q155" s="112"/>
      <c r="R155" s="112"/>
      <c r="S155" s="112"/>
      <c r="T155" s="112"/>
      <c r="U155" s="94"/>
      <c r="V155" s="112"/>
      <c r="W155" s="112"/>
    </row>
    <row r="156" ht="32.9" customHeight="1" spans="1:23">
      <c r="A156" s="23"/>
      <c r="B156" s="23"/>
      <c r="C156" s="23" t="s">
        <v>632</v>
      </c>
      <c r="D156" s="23"/>
      <c r="E156" s="23"/>
      <c r="F156" s="23"/>
      <c r="G156" s="23"/>
      <c r="H156" s="23"/>
      <c r="I156" s="112">
        <v>2903650</v>
      </c>
      <c r="J156" s="112"/>
      <c r="K156" s="112"/>
      <c r="L156" s="112"/>
      <c r="M156" s="112"/>
      <c r="N156" s="112">
        <v>2903650</v>
      </c>
      <c r="O156" s="112"/>
      <c r="P156" s="112"/>
      <c r="Q156" s="112"/>
      <c r="R156" s="112"/>
      <c r="S156" s="112"/>
      <c r="T156" s="112"/>
      <c r="U156" s="94"/>
      <c r="V156" s="112"/>
      <c r="W156" s="112"/>
    </row>
    <row r="157" ht="32.9" customHeight="1" spans="1:23">
      <c r="A157" s="23" t="s">
        <v>583</v>
      </c>
      <c r="B157" s="109" t="s">
        <v>633</v>
      </c>
      <c r="C157" s="23" t="s">
        <v>632</v>
      </c>
      <c r="D157" s="23" t="s">
        <v>79</v>
      </c>
      <c r="E157" s="23" t="s">
        <v>193</v>
      </c>
      <c r="F157" s="23" t="s">
        <v>194</v>
      </c>
      <c r="G157" s="23" t="s">
        <v>425</v>
      </c>
      <c r="H157" s="23" t="s">
        <v>426</v>
      </c>
      <c r="I157" s="112">
        <v>150000</v>
      </c>
      <c r="J157" s="112"/>
      <c r="K157" s="112"/>
      <c r="L157" s="112"/>
      <c r="M157" s="112"/>
      <c r="N157" s="112">
        <v>150000</v>
      </c>
      <c r="O157" s="112"/>
      <c r="P157" s="112"/>
      <c r="Q157" s="112"/>
      <c r="R157" s="112"/>
      <c r="S157" s="112"/>
      <c r="T157" s="112"/>
      <c r="U157" s="94"/>
      <c r="V157" s="112"/>
      <c r="W157" s="112"/>
    </row>
    <row r="158" ht="32.9" customHeight="1" spans="1:23">
      <c r="A158" s="23" t="s">
        <v>583</v>
      </c>
      <c r="B158" s="109" t="s">
        <v>633</v>
      </c>
      <c r="C158" s="23" t="s">
        <v>632</v>
      </c>
      <c r="D158" s="23" t="s">
        <v>79</v>
      </c>
      <c r="E158" s="23" t="s">
        <v>193</v>
      </c>
      <c r="F158" s="23" t="s">
        <v>194</v>
      </c>
      <c r="G158" s="23" t="s">
        <v>394</v>
      </c>
      <c r="H158" s="23" t="s">
        <v>395</v>
      </c>
      <c r="I158" s="112">
        <v>355560</v>
      </c>
      <c r="J158" s="112"/>
      <c r="K158" s="112"/>
      <c r="L158" s="112"/>
      <c r="M158" s="112"/>
      <c r="N158" s="112">
        <v>355560</v>
      </c>
      <c r="O158" s="112"/>
      <c r="P158" s="112"/>
      <c r="Q158" s="112"/>
      <c r="R158" s="112"/>
      <c r="S158" s="112"/>
      <c r="T158" s="112"/>
      <c r="U158" s="94"/>
      <c r="V158" s="112"/>
      <c r="W158" s="112"/>
    </row>
    <row r="159" ht="32.9" customHeight="1" spans="1:23">
      <c r="A159" s="23" t="s">
        <v>583</v>
      </c>
      <c r="B159" s="109" t="s">
        <v>633</v>
      </c>
      <c r="C159" s="23" t="s">
        <v>632</v>
      </c>
      <c r="D159" s="23" t="s">
        <v>79</v>
      </c>
      <c r="E159" s="23" t="s">
        <v>193</v>
      </c>
      <c r="F159" s="23" t="s">
        <v>194</v>
      </c>
      <c r="G159" s="23" t="s">
        <v>454</v>
      </c>
      <c r="H159" s="23" t="s">
        <v>455</v>
      </c>
      <c r="I159" s="112">
        <v>200000</v>
      </c>
      <c r="J159" s="112"/>
      <c r="K159" s="112"/>
      <c r="L159" s="112"/>
      <c r="M159" s="112"/>
      <c r="N159" s="112">
        <v>200000</v>
      </c>
      <c r="O159" s="112"/>
      <c r="P159" s="112"/>
      <c r="Q159" s="112"/>
      <c r="R159" s="112"/>
      <c r="S159" s="112"/>
      <c r="T159" s="112"/>
      <c r="U159" s="94"/>
      <c r="V159" s="112"/>
      <c r="W159" s="112"/>
    </row>
    <row r="160" ht="32.9" customHeight="1" spans="1:23">
      <c r="A160" s="23" t="s">
        <v>583</v>
      </c>
      <c r="B160" s="109" t="s">
        <v>633</v>
      </c>
      <c r="C160" s="23" t="s">
        <v>632</v>
      </c>
      <c r="D160" s="23" t="s">
        <v>79</v>
      </c>
      <c r="E160" s="23" t="s">
        <v>193</v>
      </c>
      <c r="F160" s="23" t="s">
        <v>194</v>
      </c>
      <c r="G160" s="23" t="s">
        <v>456</v>
      </c>
      <c r="H160" s="23" t="s">
        <v>457</v>
      </c>
      <c r="I160" s="112">
        <v>71840</v>
      </c>
      <c r="J160" s="112"/>
      <c r="K160" s="112"/>
      <c r="L160" s="112"/>
      <c r="M160" s="112"/>
      <c r="N160" s="112">
        <v>71840</v>
      </c>
      <c r="O160" s="112"/>
      <c r="P160" s="112"/>
      <c r="Q160" s="112"/>
      <c r="R160" s="112"/>
      <c r="S160" s="112"/>
      <c r="T160" s="112"/>
      <c r="U160" s="94"/>
      <c r="V160" s="112"/>
      <c r="W160" s="112"/>
    </row>
    <row r="161" ht="32.9" customHeight="1" spans="1:23">
      <c r="A161" s="23" t="s">
        <v>583</v>
      </c>
      <c r="B161" s="109" t="s">
        <v>633</v>
      </c>
      <c r="C161" s="23" t="s">
        <v>632</v>
      </c>
      <c r="D161" s="23" t="s">
        <v>79</v>
      </c>
      <c r="E161" s="23" t="s">
        <v>193</v>
      </c>
      <c r="F161" s="23" t="s">
        <v>194</v>
      </c>
      <c r="G161" s="23" t="s">
        <v>466</v>
      </c>
      <c r="H161" s="23" t="s">
        <v>467</v>
      </c>
      <c r="I161" s="112">
        <v>263600</v>
      </c>
      <c r="J161" s="112"/>
      <c r="K161" s="112"/>
      <c r="L161" s="112"/>
      <c r="M161" s="112"/>
      <c r="N161" s="112">
        <v>263600</v>
      </c>
      <c r="O161" s="112"/>
      <c r="P161" s="112"/>
      <c r="Q161" s="112"/>
      <c r="R161" s="112"/>
      <c r="S161" s="112"/>
      <c r="T161" s="112"/>
      <c r="U161" s="94"/>
      <c r="V161" s="112"/>
      <c r="W161" s="112"/>
    </row>
    <row r="162" ht="32.9" customHeight="1" spans="1:23">
      <c r="A162" s="23" t="s">
        <v>583</v>
      </c>
      <c r="B162" s="109" t="s">
        <v>633</v>
      </c>
      <c r="C162" s="23" t="s">
        <v>632</v>
      </c>
      <c r="D162" s="23" t="s">
        <v>79</v>
      </c>
      <c r="E162" s="23" t="s">
        <v>193</v>
      </c>
      <c r="F162" s="23" t="s">
        <v>194</v>
      </c>
      <c r="G162" s="23" t="s">
        <v>468</v>
      </c>
      <c r="H162" s="23" t="s">
        <v>469</v>
      </c>
      <c r="I162" s="112">
        <v>1200000</v>
      </c>
      <c r="J162" s="112"/>
      <c r="K162" s="112"/>
      <c r="L162" s="112"/>
      <c r="M162" s="112"/>
      <c r="N162" s="112">
        <v>1200000</v>
      </c>
      <c r="O162" s="112"/>
      <c r="P162" s="112"/>
      <c r="Q162" s="112"/>
      <c r="R162" s="112"/>
      <c r="S162" s="112"/>
      <c r="T162" s="112"/>
      <c r="U162" s="94"/>
      <c r="V162" s="112"/>
      <c r="W162" s="112"/>
    </row>
    <row r="163" ht="32.9" customHeight="1" spans="1:23">
      <c r="A163" s="23" t="s">
        <v>583</v>
      </c>
      <c r="B163" s="109" t="s">
        <v>633</v>
      </c>
      <c r="C163" s="23" t="s">
        <v>632</v>
      </c>
      <c r="D163" s="23" t="s">
        <v>79</v>
      </c>
      <c r="E163" s="23" t="s">
        <v>193</v>
      </c>
      <c r="F163" s="23" t="s">
        <v>194</v>
      </c>
      <c r="G163" s="23" t="s">
        <v>305</v>
      </c>
      <c r="H163" s="23" t="s">
        <v>306</v>
      </c>
      <c r="I163" s="112">
        <v>69000</v>
      </c>
      <c r="J163" s="112"/>
      <c r="K163" s="112"/>
      <c r="L163" s="112"/>
      <c r="M163" s="112"/>
      <c r="N163" s="112">
        <v>69000</v>
      </c>
      <c r="O163" s="112"/>
      <c r="P163" s="112"/>
      <c r="Q163" s="112"/>
      <c r="R163" s="112"/>
      <c r="S163" s="112"/>
      <c r="T163" s="112"/>
      <c r="U163" s="94"/>
      <c r="V163" s="112"/>
      <c r="W163" s="112"/>
    </row>
    <row r="164" ht="32.9" customHeight="1" spans="1:23">
      <c r="A164" s="23" t="s">
        <v>583</v>
      </c>
      <c r="B164" s="109" t="s">
        <v>633</v>
      </c>
      <c r="C164" s="23" t="s">
        <v>632</v>
      </c>
      <c r="D164" s="23" t="s">
        <v>79</v>
      </c>
      <c r="E164" s="23" t="s">
        <v>193</v>
      </c>
      <c r="F164" s="23" t="s">
        <v>194</v>
      </c>
      <c r="G164" s="23" t="s">
        <v>470</v>
      </c>
      <c r="H164" s="23" t="s">
        <v>471</v>
      </c>
      <c r="I164" s="112">
        <v>553650</v>
      </c>
      <c r="J164" s="112"/>
      <c r="K164" s="112"/>
      <c r="L164" s="112"/>
      <c r="M164" s="112"/>
      <c r="N164" s="112">
        <v>553650</v>
      </c>
      <c r="O164" s="112"/>
      <c r="P164" s="112"/>
      <c r="Q164" s="112"/>
      <c r="R164" s="112"/>
      <c r="S164" s="112"/>
      <c r="T164" s="112"/>
      <c r="U164" s="94"/>
      <c r="V164" s="112"/>
      <c r="W164" s="112"/>
    </row>
    <row r="165" ht="32.9" customHeight="1" spans="1:23">
      <c r="A165" s="23" t="s">
        <v>583</v>
      </c>
      <c r="B165" s="109" t="s">
        <v>633</v>
      </c>
      <c r="C165" s="23" t="s">
        <v>632</v>
      </c>
      <c r="D165" s="23" t="s">
        <v>79</v>
      </c>
      <c r="E165" s="23" t="s">
        <v>193</v>
      </c>
      <c r="F165" s="23" t="s">
        <v>194</v>
      </c>
      <c r="G165" s="23" t="s">
        <v>415</v>
      </c>
      <c r="H165" s="23" t="s">
        <v>416</v>
      </c>
      <c r="I165" s="112">
        <v>40000</v>
      </c>
      <c r="J165" s="112"/>
      <c r="K165" s="112"/>
      <c r="L165" s="112"/>
      <c r="M165" s="112"/>
      <c r="N165" s="112">
        <v>40000</v>
      </c>
      <c r="O165" s="112"/>
      <c r="P165" s="112"/>
      <c r="Q165" s="112"/>
      <c r="R165" s="112"/>
      <c r="S165" s="112"/>
      <c r="T165" s="112"/>
      <c r="U165" s="94"/>
      <c r="V165" s="112"/>
      <c r="W165" s="112"/>
    </row>
    <row r="166" ht="32.9" customHeight="1" spans="1:23">
      <c r="A166" s="23"/>
      <c r="B166" s="23"/>
      <c r="C166" s="23" t="s">
        <v>634</v>
      </c>
      <c r="D166" s="23"/>
      <c r="E166" s="23"/>
      <c r="F166" s="23"/>
      <c r="G166" s="23"/>
      <c r="H166" s="23"/>
      <c r="I166" s="112">
        <v>3583967.45</v>
      </c>
      <c r="J166" s="112">
        <v>2502800</v>
      </c>
      <c r="K166" s="112"/>
      <c r="L166" s="112"/>
      <c r="M166" s="112"/>
      <c r="N166" s="112">
        <v>1081167.45</v>
      </c>
      <c r="O166" s="112"/>
      <c r="P166" s="112"/>
      <c r="Q166" s="112"/>
      <c r="R166" s="112"/>
      <c r="S166" s="112"/>
      <c r="T166" s="112"/>
      <c r="U166" s="94"/>
      <c r="V166" s="112"/>
      <c r="W166" s="112"/>
    </row>
    <row r="167" ht="32.9" customHeight="1" spans="1:23">
      <c r="A167" s="23" t="s">
        <v>583</v>
      </c>
      <c r="B167" s="109" t="s">
        <v>635</v>
      </c>
      <c r="C167" s="23" t="s">
        <v>634</v>
      </c>
      <c r="D167" s="23" t="s">
        <v>79</v>
      </c>
      <c r="E167" s="23" t="s">
        <v>193</v>
      </c>
      <c r="F167" s="23" t="s">
        <v>194</v>
      </c>
      <c r="G167" s="23" t="s">
        <v>425</v>
      </c>
      <c r="H167" s="23" t="s">
        <v>426</v>
      </c>
      <c r="I167" s="112">
        <v>200000</v>
      </c>
      <c r="J167" s="112">
        <v>200000</v>
      </c>
      <c r="K167" s="112"/>
      <c r="L167" s="112"/>
      <c r="M167" s="112"/>
      <c r="N167" s="112"/>
      <c r="O167" s="112"/>
      <c r="P167" s="112"/>
      <c r="Q167" s="112"/>
      <c r="R167" s="112"/>
      <c r="S167" s="112"/>
      <c r="T167" s="112"/>
      <c r="U167" s="94"/>
      <c r="V167" s="112"/>
      <c r="W167" s="112"/>
    </row>
    <row r="168" ht="32.9" customHeight="1" spans="1:23">
      <c r="A168" s="23" t="s">
        <v>583</v>
      </c>
      <c r="B168" s="109" t="s">
        <v>635</v>
      </c>
      <c r="C168" s="23" t="s">
        <v>634</v>
      </c>
      <c r="D168" s="23" t="s">
        <v>79</v>
      </c>
      <c r="E168" s="23" t="s">
        <v>193</v>
      </c>
      <c r="F168" s="23" t="s">
        <v>194</v>
      </c>
      <c r="G168" s="23" t="s">
        <v>313</v>
      </c>
      <c r="H168" s="23" t="s">
        <v>314</v>
      </c>
      <c r="I168" s="112">
        <v>30000</v>
      </c>
      <c r="J168" s="112">
        <v>30000</v>
      </c>
      <c r="K168" s="112"/>
      <c r="L168" s="112"/>
      <c r="M168" s="112"/>
      <c r="N168" s="112"/>
      <c r="O168" s="112"/>
      <c r="P168" s="112"/>
      <c r="Q168" s="112"/>
      <c r="R168" s="112"/>
      <c r="S168" s="112"/>
      <c r="T168" s="112"/>
      <c r="U168" s="94"/>
      <c r="V168" s="112"/>
      <c r="W168" s="112"/>
    </row>
    <row r="169" ht="32.9" customHeight="1" spans="1:23">
      <c r="A169" s="23" t="s">
        <v>583</v>
      </c>
      <c r="B169" s="109" t="s">
        <v>635</v>
      </c>
      <c r="C169" s="23" t="s">
        <v>634</v>
      </c>
      <c r="D169" s="23" t="s">
        <v>79</v>
      </c>
      <c r="E169" s="23" t="s">
        <v>193</v>
      </c>
      <c r="F169" s="23" t="s">
        <v>194</v>
      </c>
      <c r="G169" s="23" t="s">
        <v>394</v>
      </c>
      <c r="H169" s="23" t="s">
        <v>395</v>
      </c>
      <c r="I169" s="112">
        <v>600000</v>
      </c>
      <c r="J169" s="112">
        <v>600000</v>
      </c>
      <c r="K169" s="112"/>
      <c r="L169" s="112"/>
      <c r="M169" s="112"/>
      <c r="N169" s="112"/>
      <c r="O169" s="112"/>
      <c r="P169" s="112"/>
      <c r="Q169" s="112"/>
      <c r="R169" s="112"/>
      <c r="S169" s="112"/>
      <c r="T169" s="112"/>
      <c r="U169" s="94"/>
      <c r="V169" s="112"/>
      <c r="W169" s="112"/>
    </row>
    <row r="170" ht="32.9" customHeight="1" spans="1:23">
      <c r="A170" s="23" t="s">
        <v>583</v>
      </c>
      <c r="B170" s="109" t="s">
        <v>635</v>
      </c>
      <c r="C170" s="23" t="s">
        <v>634</v>
      </c>
      <c r="D170" s="23" t="s">
        <v>79</v>
      </c>
      <c r="E170" s="23" t="s">
        <v>193</v>
      </c>
      <c r="F170" s="23" t="s">
        <v>194</v>
      </c>
      <c r="G170" s="23" t="s">
        <v>454</v>
      </c>
      <c r="H170" s="23" t="s">
        <v>455</v>
      </c>
      <c r="I170" s="112">
        <v>500000</v>
      </c>
      <c r="J170" s="112">
        <v>500000</v>
      </c>
      <c r="K170" s="112"/>
      <c r="L170" s="112"/>
      <c r="M170" s="112"/>
      <c r="N170" s="112"/>
      <c r="O170" s="112"/>
      <c r="P170" s="112"/>
      <c r="Q170" s="112"/>
      <c r="R170" s="112"/>
      <c r="S170" s="112"/>
      <c r="T170" s="112"/>
      <c r="U170" s="94"/>
      <c r="V170" s="112"/>
      <c r="W170" s="112"/>
    </row>
    <row r="171" ht="32.9" customHeight="1" spans="1:23">
      <c r="A171" s="23" t="s">
        <v>583</v>
      </c>
      <c r="B171" s="109" t="s">
        <v>635</v>
      </c>
      <c r="C171" s="23" t="s">
        <v>634</v>
      </c>
      <c r="D171" s="23" t="s">
        <v>79</v>
      </c>
      <c r="E171" s="23" t="s">
        <v>193</v>
      </c>
      <c r="F171" s="23" t="s">
        <v>194</v>
      </c>
      <c r="G171" s="23" t="s">
        <v>456</v>
      </c>
      <c r="H171" s="23" t="s">
        <v>457</v>
      </c>
      <c r="I171" s="112">
        <v>28000</v>
      </c>
      <c r="J171" s="112">
        <v>28000</v>
      </c>
      <c r="K171" s="112"/>
      <c r="L171" s="112"/>
      <c r="M171" s="112"/>
      <c r="N171" s="112"/>
      <c r="O171" s="112"/>
      <c r="P171" s="112"/>
      <c r="Q171" s="112"/>
      <c r="R171" s="112"/>
      <c r="S171" s="112"/>
      <c r="T171" s="112"/>
      <c r="U171" s="94"/>
      <c r="V171" s="112"/>
      <c r="W171" s="112"/>
    </row>
    <row r="172" ht="32.9" customHeight="1" spans="1:23">
      <c r="A172" s="23" t="s">
        <v>583</v>
      </c>
      <c r="B172" s="109" t="s">
        <v>635</v>
      </c>
      <c r="C172" s="23" t="s">
        <v>634</v>
      </c>
      <c r="D172" s="23" t="s">
        <v>79</v>
      </c>
      <c r="E172" s="23" t="s">
        <v>193</v>
      </c>
      <c r="F172" s="23" t="s">
        <v>194</v>
      </c>
      <c r="G172" s="23" t="s">
        <v>466</v>
      </c>
      <c r="H172" s="23" t="s">
        <v>467</v>
      </c>
      <c r="I172" s="112">
        <v>612250</v>
      </c>
      <c r="J172" s="112">
        <v>612250</v>
      </c>
      <c r="K172" s="112"/>
      <c r="L172" s="112"/>
      <c r="M172" s="112"/>
      <c r="N172" s="112"/>
      <c r="O172" s="112"/>
      <c r="P172" s="112"/>
      <c r="Q172" s="112"/>
      <c r="R172" s="112"/>
      <c r="S172" s="112"/>
      <c r="T172" s="112"/>
      <c r="U172" s="94"/>
      <c r="V172" s="112"/>
      <c r="W172" s="112"/>
    </row>
    <row r="173" ht="32.9" customHeight="1" spans="1:23">
      <c r="A173" s="23" t="s">
        <v>583</v>
      </c>
      <c r="B173" s="109" t="s">
        <v>635</v>
      </c>
      <c r="C173" s="23" t="s">
        <v>634</v>
      </c>
      <c r="D173" s="23" t="s">
        <v>79</v>
      </c>
      <c r="E173" s="23" t="s">
        <v>193</v>
      </c>
      <c r="F173" s="23" t="s">
        <v>194</v>
      </c>
      <c r="G173" s="23" t="s">
        <v>468</v>
      </c>
      <c r="H173" s="23" t="s">
        <v>469</v>
      </c>
      <c r="I173" s="112">
        <v>532550</v>
      </c>
      <c r="J173" s="112">
        <v>532550</v>
      </c>
      <c r="K173" s="112"/>
      <c r="L173" s="112"/>
      <c r="M173" s="112"/>
      <c r="N173" s="112"/>
      <c r="O173" s="112"/>
      <c r="P173" s="112"/>
      <c r="Q173" s="112"/>
      <c r="R173" s="112"/>
      <c r="S173" s="112"/>
      <c r="T173" s="112"/>
      <c r="U173" s="94"/>
      <c r="V173" s="112"/>
      <c r="W173" s="112"/>
    </row>
    <row r="174" ht="32.9" customHeight="1" spans="1:23">
      <c r="A174" s="23" t="s">
        <v>583</v>
      </c>
      <c r="B174" s="109" t="s">
        <v>635</v>
      </c>
      <c r="C174" s="23" t="s">
        <v>634</v>
      </c>
      <c r="D174" s="23" t="s">
        <v>79</v>
      </c>
      <c r="E174" s="23" t="s">
        <v>193</v>
      </c>
      <c r="F174" s="23" t="s">
        <v>194</v>
      </c>
      <c r="G174" s="23" t="s">
        <v>636</v>
      </c>
      <c r="H174" s="23" t="s">
        <v>637</v>
      </c>
      <c r="I174" s="112">
        <v>1081167.45</v>
      </c>
      <c r="J174" s="112"/>
      <c r="K174" s="112"/>
      <c r="L174" s="112"/>
      <c r="M174" s="112"/>
      <c r="N174" s="112">
        <v>1081167.45</v>
      </c>
      <c r="O174" s="112"/>
      <c r="P174" s="112"/>
      <c r="Q174" s="112"/>
      <c r="R174" s="112"/>
      <c r="S174" s="112"/>
      <c r="T174" s="112"/>
      <c r="U174" s="94"/>
      <c r="V174" s="112"/>
      <c r="W174" s="112"/>
    </row>
    <row r="175" ht="32.9" customHeight="1" spans="1:23">
      <c r="A175" s="23"/>
      <c r="B175" s="23"/>
      <c r="C175" s="23" t="s">
        <v>638</v>
      </c>
      <c r="D175" s="23"/>
      <c r="E175" s="23"/>
      <c r="F175" s="23"/>
      <c r="G175" s="23"/>
      <c r="H175" s="23"/>
      <c r="I175" s="112">
        <v>15400</v>
      </c>
      <c r="J175" s="112">
        <v>15400</v>
      </c>
      <c r="K175" s="112">
        <v>15400</v>
      </c>
      <c r="L175" s="112"/>
      <c r="M175" s="112"/>
      <c r="N175" s="112"/>
      <c r="O175" s="112"/>
      <c r="P175" s="112"/>
      <c r="Q175" s="112"/>
      <c r="R175" s="112"/>
      <c r="S175" s="112"/>
      <c r="T175" s="112"/>
      <c r="U175" s="94"/>
      <c r="V175" s="112"/>
      <c r="W175" s="112"/>
    </row>
    <row r="176" ht="32.9" customHeight="1" spans="1:23">
      <c r="A176" s="23" t="s">
        <v>583</v>
      </c>
      <c r="B176" s="109" t="s">
        <v>639</v>
      </c>
      <c r="C176" s="23" t="s">
        <v>638</v>
      </c>
      <c r="D176" s="23" t="s">
        <v>79</v>
      </c>
      <c r="E176" s="23" t="s">
        <v>203</v>
      </c>
      <c r="F176" s="23" t="s">
        <v>204</v>
      </c>
      <c r="G176" s="23" t="s">
        <v>325</v>
      </c>
      <c r="H176" s="23" t="s">
        <v>326</v>
      </c>
      <c r="I176" s="112">
        <v>15400</v>
      </c>
      <c r="J176" s="112">
        <v>15400</v>
      </c>
      <c r="K176" s="112">
        <v>15400</v>
      </c>
      <c r="L176" s="112"/>
      <c r="M176" s="112"/>
      <c r="N176" s="112"/>
      <c r="O176" s="112"/>
      <c r="P176" s="112"/>
      <c r="Q176" s="112"/>
      <c r="R176" s="112"/>
      <c r="S176" s="112"/>
      <c r="T176" s="112"/>
      <c r="U176" s="94"/>
      <c r="V176" s="112"/>
      <c r="W176" s="112"/>
    </row>
    <row r="177" ht="32.9" customHeight="1" spans="1:23">
      <c r="A177" s="23"/>
      <c r="B177" s="23"/>
      <c r="C177" s="23" t="s">
        <v>640</v>
      </c>
      <c r="D177" s="23"/>
      <c r="E177" s="23"/>
      <c r="F177" s="23"/>
      <c r="G177" s="23"/>
      <c r="H177" s="23"/>
      <c r="I177" s="112">
        <v>235600</v>
      </c>
      <c r="J177" s="112"/>
      <c r="K177" s="112"/>
      <c r="L177" s="112"/>
      <c r="M177" s="112"/>
      <c r="N177" s="112">
        <v>235600</v>
      </c>
      <c r="O177" s="112"/>
      <c r="P177" s="112"/>
      <c r="Q177" s="112"/>
      <c r="R177" s="112"/>
      <c r="S177" s="112"/>
      <c r="T177" s="112"/>
      <c r="U177" s="94"/>
      <c r="V177" s="112"/>
      <c r="W177" s="112"/>
    </row>
    <row r="178" ht="32.9" customHeight="1" spans="1:23">
      <c r="A178" s="23" t="s">
        <v>593</v>
      </c>
      <c r="B178" s="109" t="s">
        <v>641</v>
      </c>
      <c r="C178" s="23" t="s">
        <v>640</v>
      </c>
      <c r="D178" s="23" t="s">
        <v>79</v>
      </c>
      <c r="E178" s="23" t="s">
        <v>195</v>
      </c>
      <c r="F178" s="23" t="s">
        <v>196</v>
      </c>
      <c r="G178" s="23" t="s">
        <v>468</v>
      </c>
      <c r="H178" s="23" t="s">
        <v>469</v>
      </c>
      <c r="I178" s="112">
        <v>235600</v>
      </c>
      <c r="J178" s="112"/>
      <c r="K178" s="112"/>
      <c r="L178" s="112"/>
      <c r="M178" s="112"/>
      <c r="N178" s="112">
        <v>235600</v>
      </c>
      <c r="O178" s="112"/>
      <c r="P178" s="112"/>
      <c r="Q178" s="112"/>
      <c r="R178" s="112"/>
      <c r="S178" s="112"/>
      <c r="T178" s="112"/>
      <c r="U178" s="94"/>
      <c r="V178" s="112"/>
      <c r="W178" s="112"/>
    </row>
    <row r="179" ht="32.9" customHeight="1" spans="1:23">
      <c r="A179" s="23"/>
      <c r="B179" s="23"/>
      <c r="C179" s="23" t="s">
        <v>642</v>
      </c>
      <c r="D179" s="23"/>
      <c r="E179" s="23"/>
      <c r="F179" s="23"/>
      <c r="G179" s="23"/>
      <c r="H179" s="23"/>
      <c r="I179" s="112">
        <v>1702528</v>
      </c>
      <c r="J179" s="112"/>
      <c r="K179" s="112"/>
      <c r="L179" s="112"/>
      <c r="M179" s="112"/>
      <c r="N179" s="112">
        <v>1702528</v>
      </c>
      <c r="O179" s="112"/>
      <c r="P179" s="112"/>
      <c r="Q179" s="112"/>
      <c r="R179" s="112"/>
      <c r="S179" s="112"/>
      <c r="T179" s="112"/>
      <c r="U179" s="94"/>
      <c r="V179" s="112"/>
      <c r="W179" s="112"/>
    </row>
    <row r="180" ht="32.9" customHeight="1" spans="1:23">
      <c r="A180" s="23" t="s">
        <v>583</v>
      </c>
      <c r="B180" s="109" t="s">
        <v>643</v>
      </c>
      <c r="C180" s="23" t="s">
        <v>642</v>
      </c>
      <c r="D180" s="23" t="s">
        <v>79</v>
      </c>
      <c r="E180" s="23" t="s">
        <v>193</v>
      </c>
      <c r="F180" s="23" t="s">
        <v>194</v>
      </c>
      <c r="G180" s="23" t="s">
        <v>454</v>
      </c>
      <c r="H180" s="23" t="s">
        <v>455</v>
      </c>
      <c r="I180" s="112">
        <v>353740</v>
      </c>
      <c r="J180" s="112"/>
      <c r="K180" s="112"/>
      <c r="L180" s="112"/>
      <c r="M180" s="112"/>
      <c r="N180" s="112">
        <v>353740</v>
      </c>
      <c r="O180" s="112"/>
      <c r="P180" s="112"/>
      <c r="Q180" s="112"/>
      <c r="R180" s="112"/>
      <c r="S180" s="112"/>
      <c r="T180" s="112"/>
      <c r="U180" s="94"/>
      <c r="V180" s="112"/>
      <c r="W180" s="112"/>
    </row>
    <row r="181" ht="32.9" customHeight="1" spans="1:23">
      <c r="A181" s="23" t="s">
        <v>583</v>
      </c>
      <c r="B181" s="109" t="s">
        <v>643</v>
      </c>
      <c r="C181" s="23" t="s">
        <v>642</v>
      </c>
      <c r="D181" s="23" t="s">
        <v>79</v>
      </c>
      <c r="E181" s="23" t="s">
        <v>193</v>
      </c>
      <c r="F181" s="23" t="s">
        <v>194</v>
      </c>
      <c r="G181" s="23" t="s">
        <v>470</v>
      </c>
      <c r="H181" s="23" t="s">
        <v>471</v>
      </c>
      <c r="I181" s="112">
        <v>187618</v>
      </c>
      <c r="J181" s="112"/>
      <c r="K181" s="112"/>
      <c r="L181" s="112"/>
      <c r="M181" s="112"/>
      <c r="N181" s="112">
        <v>187618</v>
      </c>
      <c r="O181" s="112"/>
      <c r="P181" s="112"/>
      <c r="Q181" s="112"/>
      <c r="R181" s="112"/>
      <c r="S181" s="112"/>
      <c r="T181" s="112"/>
      <c r="U181" s="94"/>
      <c r="V181" s="112"/>
      <c r="W181" s="112"/>
    </row>
    <row r="182" ht="32.9" customHeight="1" spans="1:23">
      <c r="A182" s="23" t="s">
        <v>583</v>
      </c>
      <c r="B182" s="109" t="s">
        <v>643</v>
      </c>
      <c r="C182" s="23" t="s">
        <v>642</v>
      </c>
      <c r="D182" s="23" t="s">
        <v>79</v>
      </c>
      <c r="E182" s="23" t="s">
        <v>193</v>
      </c>
      <c r="F182" s="23" t="s">
        <v>194</v>
      </c>
      <c r="G182" s="23" t="s">
        <v>415</v>
      </c>
      <c r="H182" s="23" t="s">
        <v>416</v>
      </c>
      <c r="I182" s="112">
        <v>1161170</v>
      </c>
      <c r="J182" s="112"/>
      <c r="K182" s="112"/>
      <c r="L182" s="112"/>
      <c r="M182" s="112"/>
      <c r="N182" s="112">
        <v>1161170</v>
      </c>
      <c r="O182" s="112"/>
      <c r="P182" s="112"/>
      <c r="Q182" s="112"/>
      <c r="R182" s="112"/>
      <c r="S182" s="112"/>
      <c r="T182" s="112"/>
      <c r="U182" s="94"/>
      <c r="V182" s="112"/>
      <c r="W182" s="112"/>
    </row>
    <row r="183" ht="32.9" customHeight="1" spans="1:23">
      <c r="A183" s="23"/>
      <c r="B183" s="23"/>
      <c r="C183" s="23" t="s">
        <v>644</v>
      </c>
      <c r="D183" s="23"/>
      <c r="E183" s="23"/>
      <c r="F183" s="23"/>
      <c r="G183" s="23"/>
      <c r="H183" s="23"/>
      <c r="I183" s="112">
        <v>300000</v>
      </c>
      <c r="J183" s="112"/>
      <c r="K183" s="112"/>
      <c r="L183" s="112"/>
      <c r="M183" s="112"/>
      <c r="N183" s="112">
        <v>300000</v>
      </c>
      <c r="O183" s="112"/>
      <c r="P183" s="112"/>
      <c r="Q183" s="112"/>
      <c r="R183" s="112"/>
      <c r="S183" s="112"/>
      <c r="T183" s="112"/>
      <c r="U183" s="94"/>
      <c r="V183" s="112"/>
      <c r="W183" s="112"/>
    </row>
    <row r="184" ht="32.9" customHeight="1" spans="1:23">
      <c r="A184" s="23" t="s">
        <v>583</v>
      </c>
      <c r="B184" s="109" t="s">
        <v>645</v>
      </c>
      <c r="C184" s="23" t="s">
        <v>644</v>
      </c>
      <c r="D184" s="23" t="s">
        <v>79</v>
      </c>
      <c r="E184" s="23" t="s">
        <v>191</v>
      </c>
      <c r="F184" s="23" t="s">
        <v>192</v>
      </c>
      <c r="G184" s="23" t="s">
        <v>313</v>
      </c>
      <c r="H184" s="23" t="s">
        <v>314</v>
      </c>
      <c r="I184" s="112">
        <v>19800</v>
      </c>
      <c r="J184" s="112"/>
      <c r="K184" s="112"/>
      <c r="L184" s="112"/>
      <c r="M184" s="112"/>
      <c r="N184" s="112">
        <v>19800</v>
      </c>
      <c r="O184" s="112"/>
      <c r="P184" s="112"/>
      <c r="Q184" s="112"/>
      <c r="R184" s="112"/>
      <c r="S184" s="112"/>
      <c r="T184" s="112"/>
      <c r="U184" s="94"/>
      <c r="V184" s="112"/>
      <c r="W184" s="112"/>
    </row>
    <row r="185" ht="32.9" customHeight="1" spans="1:23">
      <c r="A185" s="23" t="s">
        <v>583</v>
      </c>
      <c r="B185" s="109" t="s">
        <v>645</v>
      </c>
      <c r="C185" s="23" t="s">
        <v>644</v>
      </c>
      <c r="D185" s="23" t="s">
        <v>79</v>
      </c>
      <c r="E185" s="23" t="s">
        <v>191</v>
      </c>
      <c r="F185" s="23" t="s">
        <v>192</v>
      </c>
      <c r="G185" s="23" t="s">
        <v>394</v>
      </c>
      <c r="H185" s="23" t="s">
        <v>395</v>
      </c>
      <c r="I185" s="112">
        <v>69600</v>
      </c>
      <c r="J185" s="112"/>
      <c r="K185" s="112"/>
      <c r="L185" s="112"/>
      <c r="M185" s="112"/>
      <c r="N185" s="112">
        <v>69600</v>
      </c>
      <c r="O185" s="112"/>
      <c r="P185" s="112"/>
      <c r="Q185" s="112"/>
      <c r="R185" s="112"/>
      <c r="S185" s="112"/>
      <c r="T185" s="112"/>
      <c r="U185" s="94"/>
      <c r="V185" s="112"/>
      <c r="W185" s="112"/>
    </row>
    <row r="186" ht="32.9" customHeight="1" spans="1:23">
      <c r="A186" s="23" t="s">
        <v>583</v>
      </c>
      <c r="B186" s="109" t="s">
        <v>645</v>
      </c>
      <c r="C186" s="23" t="s">
        <v>644</v>
      </c>
      <c r="D186" s="23" t="s">
        <v>79</v>
      </c>
      <c r="E186" s="23" t="s">
        <v>191</v>
      </c>
      <c r="F186" s="23" t="s">
        <v>192</v>
      </c>
      <c r="G186" s="23" t="s">
        <v>456</v>
      </c>
      <c r="H186" s="23" t="s">
        <v>457</v>
      </c>
      <c r="I186" s="112">
        <v>55500</v>
      </c>
      <c r="J186" s="112"/>
      <c r="K186" s="112"/>
      <c r="L186" s="112"/>
      <c r="M186" s="112"/>
      <c r="N186" s="112">
        <v>55500</v>
      </c>
      <c r="O186" s="112"/>
      <c r="P186" s="112"/>
      <c r="Q186" s="112"/>
      <c r="R186" s="112"/>
      <c r="S186" s="112"/>
      <c r="T186" s="112"/>
      <c r="U186" s="94"/>
      <c r="V186" s="112"/>
      <c r="W186" s="112"/>
    </row>
    <row r="187" ht="32.9" customHeight="1" spans="1:23">
      <c r="A187" s="23" t="s">
        <v>583</v>
      </c>
      <c r="B187" s="109" t="s">
        <v>645</v>
      </c>
      <c r="C187" s="23" t="s">
        <v>644</v>
      </c>
      <c r="D187" s="23" t="s">
        <v>79</v>
      </c>
      <c r="E187" s="23" t="s">
        <v>191</v>
      </c>
      <c r="F187" s="23" t="s">
        <v>192</v>
      </c>
      <c r="G187" s="23" t="s">
        <v>466</v>
      </c>
      <c r="H187" s="23" t="s">
        <v>467</v>
      </c>
      <c r="I187" s="112">
        <v>64000</v>
      </c>
      <c r="J187" s="112"/>
      <c r="K187" s="112"/>
      <c r="L187" s="112"/>
      <c r="M187" s="112"/>
      <c r="N187" s="112">
        <v>64000</v>
      </c>
      <c r="O187" s="112"/>
      <c r="P187" s="112"/>
      <c r="Q187" s="112"/>
      <c r="R187" s="112"/>
      <c r="S187" s="112"/>
      <c r="T187" s="112"/>
      <c r="U187" s="94"/>
      <c r="V187" s="112"/>
      <c r="W187" s="112"/>
    </row>
    <row r="188" ht="32.9" customHeight="1" spans="1:23">
      <c r="A188" s="23" t="s">
        <v>583</v>
      </c>
      <c r="B188" s="109" t="s">
        <v>645</v>
      </c>
      <c r="C188" s="23" t="s">
        <v>644</v>
      </c>
      <c r="D188" s="23" t="s">
        <v>79</v>
      </c>
      <c r="E188" s="23" t="s">
        <v>191</v>
      </c>
      <c r="F188" s="23" t="s">
        <v>192</v>
      </c>
      <c r="G188" s="23" t="s">
        <v>323</v>
      </c>
      <c r="H188" s="23" t="s">
        <v>324</v>
      </c>
      <c r="I188" s="112">
        <v>75600</v>
      </c>
      <c r="J188" s="112"/>
      <c r="K188" s="112"/>
      <c r="L188" s="112"/>
      <c r="M188" s="112"/>
      <c r="N188" s="112">
        <v>75600</v>
      </c>
      <c r="O188" s="112"/>
      <c r="P188" s="112"/>
      <c r="Q188" s="112"/>
      <c r="R188" s="112"/>
      <c r="S188" s="112"/>
      <c r="T188" s="112"/>
      <c r="U188" s="94"/>
      <c r="V188" s="112"/>
      <c r="W188" s="112"/>
    </row>
    <row r="189" ht="32.9" customHeight="1" spans="1:23">
      <c r="A189" s="23" t="s">
        <v>583</v>
      </c>
      <c r="B189" s="109" t="s">
        <v>645</v>
      </c>
      <c r="C189" s="23" t="s">
        <v>644</v>
      </c>
      <c r="D189" s="23" t="s">
        <v>79</v>
      </c>
      <c r="E189" s="23" t="s">
        <v>191</v>
      </c>
      <c r="F189" s="23" t="s">
        <v>192</v>
      </c>
      <c r="G189" s="23" t="s">
        <v>305</v>
      </c>
      <c r="H189" s="23" t="s">
        <v>306</v>
      </c>
      <c r="I189" s="112">
        <v>15500</v>
      </c>
      <c r="J189" s="112"/>
      <c r="K189" s="112"/>
      <c r="L189" s="112"/>
      <c r="M189" s="112"/>
      <c r="N189" s="112">
        <v>15500</v>
      </c>
      <c r="O189" s="112"/>
      <c r="P189" s="112"/>
      <c r="Q189" s="112"/>
      <c r="R189" s="112"/>
      <c r="S189" s="112"/>
      <c r="T189" s="112"/>
      <c r="U189" s="94"/>
      <c r="V189" s="112"/>
      <c r="W189" s="112"/>
    </row>
    <row r="190" ht="32.9" customHeight="1" spans="1:23">
      <c r="A190" s="23"/>
      <c r="B190" s="23"/>
      <c r="C190" s="23" t="s">
        <v>646</v>
      </c>
      <c r="D190" s="23"/>
      <c r="E190" s="23"/>
      <c r="F190" s="23"/>
      <c r="G190" s="23"/>
      <c r="H190" s="23"/>
      <c r="I190" s="112">
        <v>150000</v>
      </c>
      <c r="J190" s="112"/>
      <c r="K190" s="112"/>
      <c r="L190" s="112"/>
      <c r="M190" s="112"/>
      <c r="N190" s="112">
        <v>150000</v>
      </c>
      <c r="O190" s="112"/>
      <c r="P190" s="112"/>
      <c r="Q190" s="112"/>
      <c r="R190" s="112"/>
      <c r="S190" s="112"/>
      <c r="T190" s="112"/>
      <c r="U190" s="94"/>
      <c r="V190" s="112"/>
      <c r="W190" s="112"/>
    </row>
    <row r="191" ht="32.9" customHeight="1" spans="1:23">
      <c r="A191" s="23" t="s">
        <v>583</v>
      </c>
      <c r="B191" s="109" t="s">
        <v>647</v>
      </c>
      <c r="C191" s="23" t="s">
        <v>646</v>
      </c>
      <c r="D191" s="23" t="s">
        <v>79</v>
      </c>
      <c r="E191" s="23" t="s">
        <v>191</v>
      </c>
      <c r="F191" s="23" t="s">
        <v>192</v>
      </c>
      <c r="G191" s="23" t="s">
        <v>394</v>
      </c>
      <c r="H191" s="23" t="s">
        <v>395</v>
      </c>
      <c r="I191" s="112">
        <v>7800</v>
      </c>
      <c r="J191" s="112"/>
      <c r="K191" s="112"/>
      <c r="L191" s="112"/>
      <c r="M191" s="112"/>
      <c r="N191" s="112">
        <v>7800</v>
      </c>
      <c r="O191" s="112"/>
      <c r="P191" s="112"/>
      <c r="Q191" s="112"/>
      <c r="R191" s="112"/>
      <c r="S191" s="112"/>
      <c r="T191" s="112"/>
      <c r="U191" s="94"/>
      <c r="V191" s="112"/>
      <c r="W191" s="112"/>
    </row>
    <row r="192" ht="32.9" customHeight="1" spans="1:23">
      <c r="A192" s="23" t="s">
        <v>583</v>
      </c>
      <c r="B192" s="109" t="s">
        <v>647</v>
      </c>
      <c r="C192" s="23" t="s">
        <v>646</v>
      </c>
      <c r="D192" s="23" t="s">
        <v>79</v>
      </c>
      <c r="E192" s="23" t="s">
        <v>191</v>
      </c>
      <c r="F192" s="23" t="s">
        <v>192</v>
      </c>
      <c r="G192" s="23" t="s">
        <v>456</v>
      </c>
      <c r="H192" s="23" t="s">
        <v>457</v>
      </c>
      <c r="I192" s="112">
        <v>40000</v>
      </c>
      <c r="J192" s="112"/>
      <c r="K192" s="112"/>
      <c r="L192" s="112"/>
      <c r="M192" s="112"/>
      <c r="N192" s="112">
        <v>40000</v>
      </c>
      <c r="O192" s="112"/>
      <c r="P192" s="112"/>
      <c r="Q192" s="112"/>
      <c r="R192" s="112"/>
      <c r="S192" s="112"/>
      <c r="T192" s="112"/>
      <c r="U192" s="94"/>
      <c r="V192" s="112"/>
      <c r="W192" s="112"/>
    </row>
    <row r="193" ht="32.9" customHeight="1" spans="1:23">
      <c r="A193" s="23" t="s">
        <v>583</v>
      </c>
      <c r="B193" s="109" t="s">
        <v>647</v>
      </c>
      <c r="C193" s="23" t="s">
        <v>646</v>
      </c>
      <c r="D193" s="23" t="s">
        <v>79</v>
      </c>
      <c r="E193" s="23" t="s">
        <v>191</v>
      </c>
      <c r="F193" s="23" t="s">
        <v>192</v>
      </c>
      <c r="G193" s="23" t="s">
        <v>466</v>
      </c>
      <c r="H193" s="23" t="s">
        <v>467</v>
      </c>
      <c r="I193" s="112">
        <v>3200</v>
      </c>
      <c r="J193" s="112"/>
      <c r="K193" s="112"/>
      <c r="L193" s="112"/>
      <c r="M193" s="112"/>
      <c r="N193" s="112">
        <v>3200</v>
      </c>
      <c r="O193" s="112"/>
      <c r="P193" s="112"/>
      <c r="Q193" s="112"/>
      <c r="R193" s="112"/>
      <c r="S193" s="112"/>
      <c r="T193" s="112"/>
      <c r="U193" s="94"/>
      <c r="V193" s="112"/>
      <c r="W193" s="112"/>
    </row>
    <row r="194" ht="32.9" customHeight="1" spans="1:23">
      <c r="A194" s="23" t="s">
        <v>583</v>
      </c>
      <c r="B194" s="109" t="s">
        <v>647</v>
      </c>
      <c r="C194" s="23" t="s">
        <v>646</v>
      </c>
      <c r="D194" s="23" t="s">
        <v>79</v>
      </c>
      <c r="E194" s="23" t="s">
        <v>191</v>
      </c>
      <c r="F194" s="23" t="s">
        <v>192</v>
      </c>
      <c r="G194" s="23" t="s">
        <v>468</v>
      </c>
      <c r="H194" s="23" t="s">
        <v>469</v>
      </c>
      <c r="I194" s="112">
        <v>74000</v>
      </c>
      <c r="J194" s="112"/>
      <c r="K194" s="112"/>
      <c r="L194" s="112"/>
      <c r="M194" s="112"/>
      <c r="N194" s="112">
        <v>74000</v>
      </c>
      <c r="O194" s="112"/>
      <c r="P194" s="112"/>
      <c r="Q194" s="112"/>
      <c r="R194" s="112"/>
      <c r="S194" s="112"/>
      <c r="T194" s="112"/>
      <c r="U194" s="94"/>
      <c r="V194" s="112"/>
      <c r="W194" s="112"/>
    </row>
    <row r="195" ht="32.9" customHeight="1" spans="1:23">
      <c r="A195" s="23" t="s">
        <v>583</v>
      </c>
      <c r="B195" s="109" t="s">
        <v>647</v>
      </c>
      <c r="C195" s="23" t="s">
        <v>646</v>
      </c>
      <c r="D195" s="23" t="s">
        <v>79</v>
      </c>
      <c r="E195" s="23" t="s">
        <v>191</v>
      </c>
      <c r="F195" s="23" t="s">
        <v>192</v>
      </c>
      <c r="G195" s="23" t="s">
        <v>323</v>
      </c>
      <c r="H195" s="23" t="s">
        <v>324</v>
      </c>
      <c r="I195" s="112">
        <v>6400</v>
      </c>
      <c r="J195" s="112"/>
      <c r="K195" s="112"/>
      <c r="L195" s="112"/>
      <c r="M195" s="112"/>
      <c r="N195" s="112">
        <v>6400</v>
      </c>
      <c r="O195" s="112"/>
      <c r="P195" s="112"/>
      <c r="Q195" s="112"/>
      <c r="R195" s="112"/>
      <c r="S195" s="112"/>
      <c r="T195" s="112"/>
      <c r="U195" s="94"/>
      <c r="V195" s="112"/>
      <c r="W195" s="112"/>
    </row>
    <row r="196" ht="32.9" customHeight="1" spans="1:23">
      <c r="A196" s="23" t="s">
        <v>583</v>
      </c>
      <c r="B196" s="109" t="s">
        <v>647</v>
      </c>
      <c r="C196" s="23" t="s">
        <v>646</v>
      </c>
      <c r="D196" s="23" t="s">
        <v>79</v>
      </c>
      <c r="E196" s="23" t="s">
        <v>191</v>
      </c>
      <c r="F196" s="23" t="s">
        <v>192</v>
      </c>
      <c r="G196" s="23" t="s">
        <v>305</v>
      </c>
      <c r="H196" s="23" t="s">
        <v>306</v>
      </c>
      <c r="I196" s="112">
        <v>18600</v>
      </c>
      <c r="J196" s="112"/>
      <c r="K196" s="112"/>
      <c r="L196" s="112"/>
      <c r="M196" s="112"/>
      <c r="N196" s="112">
        <v>18600</v>
      </c>
      <c r="O196" s="112"/>
      <c r="P196" s="112"/>
      <c r="Q196" s="112"/>
      <c r="R196" s="112"/>
      <c r="S196" s="112"/>
      <c r="T196" s="112"/>
      <c r="U196" s="94"/>
      <c r="V196" s="112"/>
      <c r="W196" s="112"/>
    </row>
    <row r="197" ht="32.9" customHeight="1" spans="1:23">
      <c r="A197" s="23"/>
      <c r="B197" s="23"/>
      <c r="C197" s="23" t="s">
        <v>626</v>
      </c>
      <c r="D197" s="23"/>
      <c r="E197" s="23"/>
      <c r="F197" s="23"/>
      <c r="G197" s="23"/>
      <c r="H197" s="23"/>
      <c r="I197" s="112">
        <v>2022300</v>
      </c>
      <c r="J197" s="112">
        <v>2022300</v>
      </c>
      <c r="K197" s="112"/>
      <c r="L197" s="112"/>
      <c r="M197" s="112"/>
      <c r="N197" s="112"/>
      <c r="O197" s="112"/>
      <c r="P197" s="112"/>
      <c r="Q197" s="112"/>
      <c r="R197" s="112"/>
      <c r="S197" s="112"/>
      <c r="T197" s="112"/>
      <c r="U197" s="94"/>
      <c r="V197" s="112"/>
      <c r="W197" s="112"/>
    </row>
    <row r="198" ht="32.9" customHeight="1" spans="1:23">
      <c r="A198" s="23" t="s">
        <v>586</v>
      </c>
      <c r="B198" s="109" t="s">
        <v>648</v>
      </c>
      <c r="C198" s="23" t="s">
        <v>626</v>
      </c>
      <c r="D198" s="23" t="s">
        <v>81</v>
      </c>
      <c r="E198" s="23" t="s">
        <v>209</v>
      </c>
      <c r="F198" s="23" t="s">
        <v>210</v>
      </c>
      <c r="G198" s="23" t="s">
        <v>307</v>
      </c>
      <c r="H198" s="23" t="s">
        <v>308</v>
      </c>
      <c r="I198" s="112">
        <v>568150</v>
      </c>
      <c r="J198" s="112">
        <v>568150</v>
      </c>
      <c r="K198" s="112"/>
      <c r="L198" s="112"/>
      <c r="M198" s="112"/>
      <c r="N198" s="112"/>
      <c r="O198" s="112"/>
      <c r="P198" s="112"/>
      <c r="Q198" s="112"/>
      <c r="R198" s="112"/>
      <c r="S198" s="112"/>
      <c r="T198" s="112"/>
      <c r="U198" s="94"/>
      <c r="V198" s="112"/>
      <c r="W198" s="112"/>
    </row>
    <row r="199" ht="32.9" customHeight="1" spans="1:23">
      <c r="A199" s="23" t="s">
        <v>586</v>
      </c>
      <c r="B199" s="109" t="s">
        <v>648</v>
      </c>
      <c r="C199" s="23" t="s">
        <v>626</v>
      </c>
      <c r="D199" s="23" t="s">
        <v>81</v>
      </c>
      <c r="E199" s="23" t="s">
        <v>209</v>
      </c>
      <c r="F199" s="23" t="s">
        <v>210</v>
      </c>
      <c r="G199" s="23" t="s">
        <v>425</v>
      </c>
      <c r="H199" s="23" t="s">
        <v>426</v>
      </c>
      <c r="I199" s="112">
        <v>37550</v>
      </c>
      <c r="J199" s="112">
        <v>37550</v>
      </c>
      <c r="K199" s="112"/>
      <c r="L199" s="112"/>
      <c r="M199" s="112"/>
      <c r="N199" s="112"/>
      <c r="O199" s="112"/>
      <c r="P199" s="112"/>
      <c r="Q199" s="112"/>
      <c r="R199" s="112"/>
      <c r="S199" s="112"/>
      <c r="T199" s="112"/>
      <c r="U199" s="94"/>
      <c r="V199" s="112"/>
      <c r="W199" s="112"/>
    </row>
    <row r="200" ht="32.9" customHeight="1" spans="1:23">
      <c r="A200" s="23" t="s">
        <v>586</v>
      </c>
      <c r="B200" s="109" t="s">
        <v>648</v>
      </c>
      <c r="C200" s="23" t="s">
        <v>626</v>
      </c>
      <c r="D200" s="23" t="s">
        <v>81</v>
      </c>
      <c r="E200" s="23" t="s">
        <v>209</v>
      </c>
      <c r="F200" s="23" t="s">
        <v>210</v>
      </c>
      <c r="G200" s="23" t="s">
        <v>452</v>
      </c>
      <c r="H200" s="23" t="s">
        <v>453</v>
      </c>
      <c r="I200" s="112">
        <v>804000</v>
      </c>
      <c r="J200" s="112">
        <v>804000</v>
      </c>
      <c r="K200" s="112"/>
      <c r="L200" s="112"/>
      <c r="M200" s="112"/>
      <c r="N200" s="112"/>
      <c r="O200" s="112"/>
      <c r="P200" s="112"/>
      <c r="Q200" s="112"/>
      <c r="R200" s="112"/>
      <c r="S200" s="112"/>
      <c r="T200" s="112"/>
      <c r="U200" s="94"/>
      <c r="V200" s="112"/>
      <c r="W200" s="112"/>
    </row>
    <row r="201" ht="32.9" customHeight="1" spans="1:23">
      <c r="A201" s="23" t="s">
        <v>586</v>
      </c>
      <c r="B201" s="109" t="s">
        <v>648</v>
      </c>
      <c r="C201" s="23" t="s">
        <v>626</v>
      </c>
      <c r="D201" s="23" t="s">
        <v>81</v>
      </c>
      <c r="E201" s="23" t="s">
        <v>209</v>
      </c>
      <c r="F201" s="23" t="s">
        <v>210</v>
      </c>
      <c r="G201" s="23" t="s">
        <v>315</v>
      </c>
      <c r="H201" s="23" t="s">
        <v>316</v>
      </c>
      <c r="I201" s="112">
        <v>110000</v>
      </c>
      <c r="J201" s="112">
        <v>110000</v>
      </c>
      <c r="K201" s="112"/>
      <c r="L201" s="112"/>
      <c r="M201" s="112"/>
      <c r="N201" s="112"/>
      <c r="O201" s="112"/>
      <c r="P201" s="112"/>
      <c r="Q201" s="112"/>
      <c r="R201" s="112"/>
      <c r="S201" s="112"/>
      <c r="T201" s="112"/>
      <c r="U201" s="94"/>
      <c r="V201" s="112"/>
      <c r="W201" s="112"/>
    </row>
    <row r="202" ht="32.9" customHeight="1" spans="1:23">
      <c r="A202" s="23" t="s">
        <v>586</v>
      </c>
      <c r="B202" s="109" t="s">
        <v>648</v>
      </c>
      <c r="C202" s="23" t="s">
        <v>626</v>
      </c>
      <c r="D202" s="23" t="s">
        <v>81</v>
      </c>
      <c r="E202" s="23" t="s">
        <v>209</v>
      </c>
      <c r="F202" s="23" t="s">
        <v>210</v>
      </c>
      <c r="G202" s="23" t="s">
        <v>454</v>
      </c>
      <c r="H202" s="23" t="s">
        <v>455</v>
      </c>
      <c r="I202" s="112">
        <v>20000</v>
      </c>
      <c r="J202" s="112">
        <v>20000</v>
      </c>
      <c r="K202" s="112"/>
      <c r="L202" s="112"/>
      <c r="M202" s="112"/>
      <c r="N202" s="112"/>
      <c r="O202" s="112"/>
      <c r="P202" s="112"/>
      <c r="Q202" s="112"/>
      <c r="R202" s="112"/>
      <c r="S202" s="112"/>
      <c r="T202" s="112"/>
      <c r="U202" s="94"/>
      <c r="V202" s="112"/>
      <c r="W202" s="112"/>
    </row>
    <row r="203" ht="32.9" customHeight="1" spans="1:23">
      <c r="A203" s="23" t="s">
        <v>586</v>
      </c>
      <c r="B203" s="109" t="s">
        <v>648</v>
      </c>
      <c r="C203" s="23" t="s">
        <v>626</v>
      </c>
      <c r="D203" s="23" t="s">
        <v>81</v>
      </c>
      <c r="E203" s="23" t="s">
        <v>209</v>
      </c>
      <c r="F203" s="23" t="s">
        <v>210</v>
      </c>
      <c r="G203" s="23" t="s">
        <v>468</v>
      </c>
      <c r="H203" s="23" t="s">
        <v>469</v>
      </c>
      <c r="I203" s="112">
        <v>28000</v>
      </c>
      <c r="J203" s="112">
        <v>28000</v>
      </c>
      <c r="K203" s="112"/>
      <c r="L203" s="112"/>
      <c r="M203" s="112"/>
      <c r="N203" s="112"/>
      <c r="O203" s="112"/>
      <c r="P203" s="112"/>
      <c r="Q203" s="112"/>
      <c r="R203" s="112"/>
      <c r="S203" s="112"/>
      <c r="T203" s="112"/>
      <c r="U203" s="94"/>
      <c r="V203" s="112"/>
      <c r="W203" s="112"/>
    </row>
    <row r="204" ht="32.9" customHeight="1" spans="1:23">
      <c r="A204" s="23" t="s">
        <v>586</v>
      </c>
      <c r="B204" s="109" t="s">
        <v>648</v>
      </c>
      <c r="C204" s="23" t="s">
        <v>626</v>
      </c>
      <c r="D204" s="23" t="s">
        <v>81</v>
      </c>
      <c r="E204" s="23" t="s">
        <v>209</v>
      </c>
      <c r="F204" s="23" t="s">
        <v>210</v>
      </c>
      <c r="G204" s="23" t="s">
        <v>323</v>
      </c>
      <c r="H204" s="23" t="s">
        <v>324</v>
      </c>
      <c r="I204" s="112">
        <v>20000</v>
      </c>
      <c r="J204" s="112">
        <v>20000</v>
      </c>
      <c r="K204" s="112"/>
      <c r="L204" s="112"/>
      <c r="M204" s="112"/>
      <c r="N204" s="112"/>
      <c r="O204" s="112"/>
      <c r="P204" s="112"/>
      <c r="Q204" s="112"/>
      <c r="R204" s="112"/>
      <c r="S204" s="112"/>
      <c r="T204" s="112"/>
      <c r="U204" s="94"/>
      <c r="V204" s="112"/>
      <c r="W204" s="112"/>
    </row>
    <row r="205" ht="32.9" customHeight="1" spans="1:23">
      <c r="A205" s="23" t="s">
        <v>586</v>
      </c>
      <c r="B205" s="109" t="s">
        <v>648</v>
      </c>
      <c r="C205" s="23" t="s">
        <v>626</v>
      </c>
      <c r="D205" s="23" t="s">
        <v>81</v>
      </c>
      <c r="E205" s="23" t="s">
        <v>209</v>
      </c>
      <c r="F205" s="23" t="s">
        <v>210</v>
      </c>
      <c r="G205" s="23" t="s">
        <v>305</v>
      </c>
      <c r="H205" s="23" t="s">
        <v>306</v>
      </c>
      <c r="I205" s="112">
        <v>200000</v>
      </c>
      <c r="J205" s="112">
        <v>200000</v>
      </c>
      <c r="K205" s="112"/>
      <c r="L205" s="112"/>
      <c r="M205" s="112"/>
      <c r="N205" s="112"/>
      <c r="O205" s="112"/>
      <c r="P205" s="112"/>
      <c r="Q205" s="112"/>
      <c r="R205" s="112"/>
      <c r="S205" s="112"/>
      <c r="T205" s="112"/>
      <c r="U205" s="94"/>
      <c r="V205" s="112"/>
      <c r="W205" s="112"/>
    </row>
    <row r="206" ht="32.9" customHeight="1" spans="1:23">
      <c r="A206" s="23" t="s">
        <v>586</v>
      </c>
      <c r="B206" s="109" t="s">
        <v>648</v>
      </c>
      <c r="C206" s="23" t="s">
        <v>626</v>
      </c>
      <c r="D206" s="23" t="s">
        <v>81</v>
      </c>
      <c r="E206" s="23" t="s">
        <v>209</v>
      </c>
      <c r="F206" s="23" t="s">
        <v>210</v>
      </c>
      <c r="G206" s="23" t="s">
        <v>325</v>
      </c>
      <c r="H206" s="23" t="s">
        <v>326</v>
      </c>
      <c r="I206" s="112">
        <v>234600</v>
      </c>
      <c r="J206" s="112">
        <v>234600</v>
      </c>
      <c r="K206" s="112"/>
      <c r="L206" s="112"/>
      <c r="M206" s="112"/>
      <c r="N206" s="112"/>
      <c r="O206" s="112"/>
      <c r="P206" s="112"/>
      <c r="Q206" s="112"/>
      <c r="R206" s="112"/>
      <c r="S206" s="112"/>
      <c r="T206" s="112"/>
      <c r="U206" s="94"/>
      <c r="V206" s="112"/>
      <c r="W206" s="112"/>
    </row>
    <row r="207" ht="32.9" customHeight="1" spans="1:23">
      <c r="A207" s="23"/>
      <c r="B207" s="23"/>
      <c r="C207" s="23" t="s">
        <v>628</v>
      </c>
      <c r="D207" s="23"/>
      <c r="E207" s="23"/>
      <c r="F207" s="23"/>
      <c r="G207" s="23"/>
      <c r="H207" s="23"/>
      <c r="I207" s="112">
        <v>4669500</v>
      </c>
      <c r="J207" s="112"/>
      <c r="K207" s="112"/>
      <c r="L207" s="112"/>
      <c r="M207" s="112"/>
      <c r="N207" s="112"/>
      <c r="O207" s="112"/>
      <c r="P207" s="112"/>
      <c r="Q207" s="112"/>
      <c r="R207" s="112">
        <v>4669500</v>
      </c>
      <c r="S207" s="112">
        <v>4669500</v>
      </c>
      <c r="T207" s="112"/>
      <c r="U207" s="94"/>
      <c r="V207" s="112"/>
      <c r="W207" s="112"/>
    </row>
    <row r="208" ht="32.9" customHeight="1" spans="1:23">
      <c r="A208" s="23" t="s">
        <v>583</v>
      </c>
      <c r="B208" s="109" t="s">
        <v>649</v>
      </c>
      <c r="C208" s="23" t="s">
        <v>628</v>
      </c>
      <c r="D208" s="23" t="s">
        <v>81</v>
      </c>
      <c r="E208" s="23" t="s">
        <v>113</v>
      </c>
      <c r="F208" s="23" t="s">
        <v>114</v>
      </c>
      <c r="G208" s="23" t="s">
        <v>276</v>
      </c>
      <c r="H208" s="23" t="s">
        <v>277</v>
      </c>
      <c r="I208" s="112">
        <v>24000</v>
      </c>
      <c r="J208" s="112"/>
      <c r="K208" s="112"/>
      <c r="L208" s="112"/>
      <c r="M208" s="112"/>
      <c r="N208" s="112"/>
      <c r="O208" s="112"/>
      <c r="P208" s="112"/>
      <c r="Q208" s="112"/>
      <c r="R208" s="112">
        <v>24000</v>
      </c>
      <c r="S208" s="112">
        <v>24000</v>
      </c>
      <c r="T208" s="112"/>
      <c r="U208" s="94"/>
      <c r="V208" s="112"/>
      <c r="W208" s="112"/>
    </row>
    <row r="209" ht="32.9" customHeight="1" spans="1:23">
      <c r="A209" s="23" t="s">
        <v>583</v>
      </c>
      <c r="B209" s="109" t="s">
        <v>649</v>
      </c>
      <c r="C209" s="23" t="s">
        <v>628</v>
      </c>
      <c r="D209" s="23" t="s">
        <v>81</v>
      </c>
      <c r="E209" s="23" t="s">
        <v>113</v>
      </c>
      <c r="F209" s="23" t="s">
        <v>114</v>
      </c>
      <c r="G209" s="23" t="s">
        <v>425</v>
      </c>
      <c r="H209" s="23" t="s">
        <v>426</v>
      </c>
      <c r="I209" s="112">
        <v>55000</v>
      </c>
      <c r="J209" s="112"/>
      <c r="K209" s="112"/>
      <c r="L209" s="112"/>
      <c r="M209" s="112"/>
      <c r="N209" s="112"/>
      <c r="O209" s="112"/>
      <c r="P209" s="112"/>
      <c r="Q209" s="112"/>
      <c r="R209" s="112">
        <v>55000</v>
      </c>
      <c r="S209" s="112">
        <v>55000</v>
      </c>
      <c r="T209" s="112"/>
      <c r="U209" s="94"/>
      <c r="V209" s="112"/>
      <c r="W209" s="112"/>
    </row>
    <row r="210" ht="32.9" customHeight="1" spans="1:23">
      <c r="A210" s="23" t="s">
        <v>583</v>
      </c>
      <c r="B210" s="109" t="s">
        <v>649</v>
      </c>
      <c r="C210" s="23" t="s">
        <v>628</v>
      </c>
      <c r="D210" s="23" t="s">
        <v>81</v>
      </c>
      <c r="E210" s="23" t="s">
        <v>113</v>
      </c>
      <c r="F210" s="23" t="s">
        <v>114</v>
      </c>
      <c r="G210" s="23" t="s">
        <v>313</v>
      </c>
      <c r="H210" s="23" t="s">
        <v>314</v>
      </c>
      <c r="I210" s="112">
        <v>6900</v>
      </c>
      <c r="J210" s="112"/>
      <c r="K210" s="112"/>
      <c r="L210" s="112"/>
      <c r="M210" s="112"/>
      <c r="N210" s="112"/>
      <c r="O210" s="112"/>
      <c r="P210" s="112"/>
      <c r="Q210" s="112"/>
      <c r="R210" s="112">
        <v>6900</v>
      </c>
      <c r="S210" s="112">
        <v>6900</v>
      </c>
      <c r="T210" s="112"/>
      <c r="U210" s="94"/>
      <c r="V210" s="112"/>
      <c r="W210" s="112"/>
    </row>
    <row r="211" ht="32.9" customHeight="1" spans="1:23">
      <c r="A211" s="23" t="s">
        <v>583</v>
      </c>
      <c r="B211" s="109" t="s">
        <v>649</v>
      </c>
      <c r="C211" s="23" t="s">
        <v>628</v>
      </c>
      <c r="D211" s="23" t="s">
        <v>81</v>
      </c>
      <c r="E211" s="23" t="s">
        <v>113</v>
      </c>
      <c r="F211" s="23" t="s">
        <v>114</v>
      </c>
      <c r="G211" s="23" t="s">
        <v>394</v>
      </c>
      <c r="H211" s="23" t="s">
        <v>395</v>
      </c>
      <c r="I211" s="112">
        <v>114000</v>
      </c>
      <c r="J211" s="112"/>
      <c r="K211" s="112"/>
      <c r="L211" s="112"/>
      <c r="M211" s="112"/>
      <c r="N211" s="112"/>
      <c r="O211" s="112"/>
      <c r="P211" s="112"/>
      <c r="Q211" s="112"/>
      <c r="R211" s="112">
        <v>114000</v>
      </c>
      <c r="S211" s="112">
        <v>114000</v>
      </c>
      <c r="T211" s="112"/>
      <c r="U211" s="94"/>
      <c r="V211" s="112"/>
      <c r="W211" s="112"/>
    </row>
    <row r="212" ht="32.9" customHeight="1" spans="1:23">
      <c r="A212" s="23" t="s">
        <v>583</v>
      </c>
      <c r="B212" s="109" t="s">
        <v>649</v>
      </c>
      <c r="C212" s="23" t="s">
        <v>628</v>
      </c>
      <c r="D212" s="23" t="s">
        <v>81</v>
      </c>
      <c r="E212" s="23" t="s">
        <v>113</v>
      </c>
      <c r="F212" s="23" t="s">
        <v>114</v>
      </c>
      <c r="G212" s="23" t="s">
        <v>315</v>
      </c>
      <c r="H212" s="23" t="s">
        <v>316</v>
      </c>
      <c r="I212" s="112">
        <v>514000</v>
      </c>
      <c r="J212" s="112"/>
      <c r="K212" s="112"/>
      <c r="L212" s="112"/>
      <c r="M212" s="112"/>
      <c r="N212" s="112"/>
      <c r="O212" s="112"/>
      <c r="P212" s="112"/>
      <c r="Q212" s="112"/>
      <c r="R212" s="112">
        <v>514000</v>
      </c>
      <c r="S212" s="112">
        <v>514000</v>
      </c>
      <c r="T212" s="112"/>
      <c r="U212" s="94"/>
      <c r="V212" s="112"/>
      <c r="W212" s="112"/>
    </row>
    <row r="213" ht="32.9" customHeight="1" spans="1:23">
      <c r="A213" s="23" t="s">
        <v>583</v>
      </c>
      <c r="B213" s="109" t="s">
        <v>649</v>
      </c>
      <c r="C213" s="23" t="s">
        <v>628</v>
      </c>
      <c r="D213" s="23" t="s">
        <v>81</v>
      </c>
      <c r="E213" s="23" t="s">
        <v>113</v>
      </c>
      <c r="F213" s="23" t="s">
        <v>114</v>
      </c>
      <c r="G213" s="23" t="s">
        <v>454</v>
      </c>
      <c r="H213" s="23" t="s">
        <v>455</v>
      </c>
      <c r="I213" s="112">
        <v>77000</v>
      </c>
      <c r="J213" s="112"/>
      <c r="K213" s="112"/>
      <c r="L213" s="112"/>
      <c r="M213" s="112"/>
      <c r="N213" s="112"/>
      <c r="O213" s="112"/>
      <c r="P213" s="112"/>
      <c r="Q213" s="112"/>
      <c r="R213" s="112">
        <v>77000</v>
      </c>
      <c r="S213" s="112">
        <v>77000</v>
      </c>
      <c r="T213" s="112"/>
      <c r="U213" s="94"/>
      <c r="V213" s="112"/>
      <c r="W213" s="112"/>
    </row>
    <row r="214" ht="32.9" customHeight="1" spans="1:23">
      <c r="A214" s="23" t="s">
        <v>583</v>
      </c>
      <c r="B214" s="109" t="s">
        <v>649</v>
      </c>
      <c r="C214" s="23" t="s">
        <v>628</v>
      </c>
      <c r="D214" s="23" t="s">
        <v>81</v>
      </c>
      <c r="E214" s="23" t="s">
        <v>113</v>
      </c>
      <c r="F214" s="23" t="s">
        <v>114</v>
      </c>
      <c r="G214" s="23" t="s">
        <v>456</v>
      </c>
      <c r="H214" s="23" t="s">
        <v>457</v>
      </c>
      <c r="I214" s="112">
        <v>20000</v>
      </c>
      <c r="J214" s="112"/>
      <c r="K214" s="112"/>
      <c r="L214" s="112"/>
      <c r="M214" s="112"/>
      <c r="N214" s="112"/>
      <c r="O214" s="112"/>
      <c r="P214" s="112"/>
      <c r="Q214" s="112"/>
      <c r="R214" s="112">
        <v>20000</v>
      </c>
      <c r="S214" s="112">
        <v>20000</v>
      </c>
      <c r="T214" s="112"/>
      <c r="U214" s="94"/>
      <c r="V214" s="112"/>
      <c r="W214" s="112"/>
    </row>
    <row r="215" ht="32.9" customHeight="1" spans="1:23">
      <c r="A215" s="23" t="s">
        <v>583</v>
      </c>
      <c r="B215" s="109" t="s">
        <v>649</v>
      </c>
      <c r="C215" s="23" t="s">
        <v>628</v>
      </c>
      <c r="D215" s="23" t="s">
        <v>81</v>
      </c>
      <c r="E215" s="23" t="s">
        <v>113</v>
      </c>
      <c r="F215" s="23" t="s">
        <v>114</v>
      </c>
      <c r="G215" s="23" t="s">
        <v>466</v>
      </c>
      <c r="H215" s="23" t="s">
        <v>467</v>
      </c>
      <c r="I215" s="112">
        <v>158200</v>
      </c>
      <c r="J215" s="112"/>
      <c r="K215" s="112"/>
      <c r="L215" s="112"/>
      <c r="M215" s="112"/>
      <c r="N215" s="112"/>
      <c r="O215" s="112"/>
      <c r="P215" s="112"/>
      <c r="Q215" s="112"/>
      <c r="R215" s="112">
        <v>158200</v>
      </c>
      <c r="S215" s="112">
        <v>158200</v>
      </c>
      <c r="T215" s="112"/>
      <c r="U215" s="94"/>
      <c r="V215" s="112"/>
      <c r="W215" s="112"/>
    </row>
    <row r="216" ht="32.9" customHeight="1" spans="1:23">
      <c r="A216" s="23" t="s">
        <v>583</v>
      </c>
      <c r="B216" s="109" t="s">
        <v>649</v>
      </c>
      <c r="C216" s="23" t="s">
        <v>628</v>
      </c>
      <c r="D216" s="23" t="s">
        <v>81</v>
      </c>
      <c r="E216" s="23" t="s">
        <v>113</v>
      </c>
      <c r="F216" s="23" t="s">
        <v>114</v>
      </c>
      <c r="G216" s="23" t="s">
        <v>468</v>
      </c>
      <c r="H216" s="23" t="s">
        <v>469</v>
      </c>
      <c r="I216" s="112">
        <v>101400</v>
      </c>
      <c r="J216" s="112"/>
      <c r="K216" s="112"/>
      <c r="L216" s="112"/>
      <c r="M216" s="112"/>
      <c r="N216" s="112"/>
      <c r="O216" s="112"/>
      <c r="P216" s="112"/>
      <c r="Q216" s="112"/>
      <c r="R216" s="112">
        <v>101400</v>
      </c>
      <c r="S216" s="112">
        <v>101400</v>
      </c>
      <c r="T216" s="112"/>
      <c r="U216" s="94"/>
      <c r="V216" s="112"/>
      <c r="W216" s="112"/>
    </row>
    <row r="217" ht="32.9" customHeight="1" spans="1:23">
      <c r="A217" s="23" t="s">
        <v>583</v>
      </c>
      <c r="B217" s="109" t="s">
        <v>649</v>
      </c>
      <c r="C217" s="23" t="s">
        <v>628</v>
      </c>
      <c r="D217" s="23" t="s">
        <v>81</v>
      </c>
      <c r="E217" s="23" t="s">
        <v>113</v>
      </c>
      <c r="F217" s="23" t="s">
        <v>114</v>
      </c>
      <c r="G217" s="23" t="s">
        <v>323</v>
      </c>
      <c r="H217" s="23" t="s">
        <v>324</v>
      </c>
      <c r="I217" s="112">
        <v>150000</v>
      </c>
      <c r="J217" s="112"/>
      <c r="K217" s="112"/>
      <c r="L217" s="112"/>
      <c r="M217" s="112"/>
      <c r="N217" s="112"/>
      <c r="O217" s="112"/>
      <c r="P217" s="112"/>
      <c r="Q217" s="112"/>
      <c r="R217" s="112">
        <v>150000</v>
      </c>
      <c r="S217" s="112">
        <v>150000</v>
      </c>
      <c r="T217" s="112"/>
      <c r="U217" s="94"/>
      <c r="V217" s="112"/>
      <c r="W217" s="112"/>
    </row>
    <row r="218" ht="32.9" customHeight="1" spans="1:23">
      <c r="A218" s="23" t="s">
        <v>583</v>
      </c>
      <c r="B218" s="109" t="s">
        <v>649</v>
      </c>
      <c r="C218" s="23" t="s">
        <v>628</v>
      </c>
      <c r="D218" s="23" t="s">
        <v>81</v>
      </c>
      <c r="E218" s="23" t="s">
        <v>113</v>
      </c>
      <c r="F218" s="23" t="s">
        <v>114</v>
      </c>
      <c r="G218" s="23" t="s">
        <v>305</v>
      </c>
      <c r="H218" s="23" t="s">
        <v>306</v>
      </c>
      <c r="I218" s="112">
        <v>5400</v>
      </c>
      <c r="J218" s="112"/>
      <c r="K218" s="112"/>
      <c r="L218" s="112"/>
      <c r="M218" s="112"/>
      <c r="N218" s="112"/>
      <c r="O218" s="112"/>
      <c r="P218" s="112"/>
      <c r="Q218" s="112"/>
      <c r="R218" s="112">
        <v>5400</v>
      </c>
      <c r="S218" s="112">
        <v>5400</v>
      </c>
      <c r="T218" s="112"/>
      <c r="U218" s="94"/>
      <c r="V218" s="112"/>
      <c r="W218" s="112"/>
    </row>
    <row r="219" ht="32.9" customHeight="1" spans="1:23">
      <c r="A219" s="23" t="s">
        <v>583</v>
      </c>
      <c r="B219" s="109" t="s">
        <v>649</v>
      </c>
      <c r="C219" s="23" t="s">
        <v>628</v>
      </c>
      <c r="D219" s="23" t="s">
        <v>81</v>
      </c>
      <c r="E219" s="23" t="s">
        <v>113</v>
      </c>
      <c r="F219" s="23" t="s">
        <v>114</v>
      </c>
      <c r="G219" s="23" t="s">
        <v>470</v>
      </c>
      <c r="H219" s="23" t="s">
        <v>471</v>
      </c>
      <c r="I219" s="112">
        <v>785000</v>
      </c>
      <c r="J219" s="112"/>
      <c r="K219" s="112"/>
      <c r="L219" s="112"/>
      <c r="M219" s="112"/>
      <c r="N219" s="112"/>
      <c r="O219" s="112"/>
      <c r="P219" s="112"/>
      <c r="Q219" s="112"/>
      <c r="R219" s="112">
        <v>785000</v>
      </c>
      <c r="S219" s="112">
        <v>785000</v>
      </c>
      <c r="T219" s="112"/>
      <c r="U219" s="94"/>
      <c r="V219" s="112"/>
      <c r="W219" s="112"/>
    </row>
    <row r="220" ht="32.9" customHeight="1" spans="1:23">
      <c r="A220" s="23" t="s">
        <v>583</v>
      </c>
      <c r="B220" s="109" t="s">
        <v>649</v>
      </c>
      <c r="C220" s="23" t="s">
        <v>628</v>
      </c>
      <c r="D220" s="23" t="s">
        <v>81</v>
      </c>
      <c r="E220" s="23" t="s">
        <v>117</v>
      </c>
      <c r="F220" s="23" t="s">
        <v>118</v>
      </c>
      <c r="G220" s="23" t="s">
        <v>276</v>
      </c>
      <c r="H220" s="23" t="s">
        <v>277</v>
      </c>
      <c r="I220" s="112">
        <v>15200</v>
      </c>
      <c r="J220" s="112"/>
      <c r="K220" s="112"/>
      <c r="L220" s="112"/>
      <c r="M220" s="112"/>
      <c r="N220" s="112"/>
      <c r="O220" s="112"/>
      <c r="P220" s="112"/>
      <c r="Q220" s="112"/>
      <c r="R220" s="112">
        <v>15200</v>
      </c>
      <c r="S220" s="112">
        <v>15200</v>
      </c>
      <c r="T220" s="112"/>
      <c r="U220" s="94"/>
      <c r="V220" s="112"/>
      <c r="W220" s="112"/>
    </row>
    <row r="221" ht="32.9" customHeight="1" spans="1:23">
      <c r="A221" s="23" t="s">
        <v>583</v>
      </c>
      <c r="B221" s="109" t="s">
        <v>649</v>
      </c>
      <c r="C221" s="23" t="s">
        <v>628</v>
      </c>
      <c r="D221" s="23" t="s">
        <v>81</v>
      </c>
      <c r="E221" s="23" t="s">
        <v>117</v>
      </c>
      <c r="F221" s="23" t="s">
        <v>118</v>
      </c>
      <c r="G221" s="23" t="s">
        <v>333</v>
      </c>
      <c r="H221" s="23" t="s">
        <v>334</v>
      </c>
      <c r="I221" s="112">
        <v>1825000</v>
      </c>
      <c r="J221" s="112"/>
      <c r="K221" s="112"/>
      <c r="L221" s="112"/>
      <c r="M221" s="112"/>
      <c r="N221" s="112"/>
      <c r="O221" s="112"/>
      <c r="P221" s="112"/>
      <c r="Q221" s="112"/>
      <c r="R221" s="112">
        <v>1825000</v>
      </c>
      <c r="S221" s="112">
        <v>1825000</v>
      </c>
      <c r="T221" s="112"/>
      <c r="U221" s="94"/>
      <c r="V221" s="112"/>
      <c r="W221" s="112"/>
    </row>
    <row r="222" ht="32.9" customHeight="1" spans="1:23">
      <c r="A222" s="23" t="s">
        <v>583</v>
      </c>
      <c r="B222" s="109" t="s">
        <v>649</v>
      </c>
      <c r="C222" s="23" t="s">
        <v>628</v>
      </c>
      <c r="D222" s="23" t="s">
        <v>81</v>
      </c>
      <c r="E222" s="23" t="s">
        <v>117</v>
      </c>
      <c r="F222" s="23" t="s">
        <v>118</v>
      </c>
      <c r="G222" s="23" t="s">
        <v>425</v>
      </c>
      <c r="H222" s="23" t="s">
        <v>426</v>
      </c>
      <c r="I222" s="112">
        <v>11000</v>
      </c>
      <c r="J222" s="112"/>
      <c r="K222" s="112"/>
      <c r="L222" s="112"/>
      <c r="M222" s="112"/>
      <c r="N222" s="112"/>
      <c r="O222" s="112"/>
      <c r="P222" s="112"/>
      <c r="Q222" s="112"/>
      <c r="R222" s="112">
        <v>11000</v>
      </c>
      <c r="S222" s="112">
        <v>11000</v>
      </c>
      <c r="T222" s="112"/>
      <c r="U222" s="94"/>
      <c r="V222" s="112"/>
      <c r="W222" s="112"/>
    </row>
    <row r="223" ht="32.9" customHeight="1" spans="1:23">
      <c r="A223" s="23" t="s">
        <v>583</v>
      </c>
      <c r="B223" s="109" t="s">
        <v>649</v>
      </c>
      <c r="C223" s="23" t="s">
        <v>628</v>
      </c>
      <c r="D223" s="23" t="s">
        <v>81</v>
      </c>
      <c r="E223" s="23" t="s">
        <v>117</v>
      </c>
      <c r="F223" s="23" t="s">
        <v>118</v>
      </c>
      <c r="G223" s="23" t="s">
        <v>394</v>
      </c>
      <c r="H223" s="23" t="s">
        <v>395</v>
      </c>
      <c r="I223" s="112">
        <v>120600</v>
      </c>
      <c r="J223" s="112"/>
      <c r="K223" s="112"/>
      <c r="L223" s="112"/>
      <c r="M223" s="112"/>
      <c r="N223" s="112"/>
      <c r="O223" s="112"/>
      <c r="P223" s="112"/>
      <c r="Q223" s="112"/>
      <c r="R223" s="112">
        <v>120600</v>
      </c>
      <c r="S223" s="112">
        <v>120600</v>
      </c>
      <c r="T223" s="112"/>
      <c r="U223" s="94"/>
      <c r="V223" s="112"/>
      <c r="W223" s="112"/>
    </row>
    <row r="224" ht="32.9" customHeight="1" spans="1:23">
      <c r="A224" s="23" t="s">
        <v>583</v>
      </c>
      <c r="B224" s="109" t="s">
        <v>649</v>
      </c>
      <c r="C224" s="23" t="s">
        <v>628</v>
      </c>
      <c r="D224" s="23" t="s">
        <v>81</v>
      </c>
      <c r="E224" s="23" t="s">
        <v>117</v>
      </c>
      <c r="F224" s="23" t="s">
        <v>118</v>
      </c>
      <c r="G224" s="23" t="s">
        <v>456</v>
      </c>
      <c r="H224" s="23" t="s">
        <v>457</v>
      </c>
      <c r="I224" s="112">
        <v>100000</v>
      </c>
      <c r="J224" s="112"/>
      <c r="K224" s="112"/>
      <c r="L224" s="112"/>
      <c r="M224" s="112"/>
      <c r="N224" s="112"/>
      <c r="O224" s="112"/>
      <c r="P224" s="112"/>
      <c r="Q224" s="112"/>
      <c r="R224" s="112">
        <v>100000</v>
      </c>
      <c r="S224" s="112">
        <v>100000</v>
      </c>
      <c r="T224" s="112"/>
      <c r="U224" s="94"/>
      <c r="V224" s="112"/>
      <c r="W224" s="112"/>
    </row>
    <row r="225" ht="32.9" customHeight="1" spans="1:23">
      <c r="A225" s="23" t="s">
        <v>583</v>
      </c>
      <c r="B225" s="109" t="s">
        <v>649</v>
      </c>
      <c r="C225" s="23" t="s">
        <v>628</v>
      </c>
      <c r="D225" s="23" t="s">
        <v>81</v>
      </c>
      <c r="E225" s="23" t="s">
        <v>117</v>
      </c>
      <c r="F225" s="23" t="s">
        <v>118</v>
      </c>
      <c r="G225" s="23" t="s">
        <v>466</v>
      </c>
      <c r="H225" s="23" t="s">
        <v>467</v>
      </c>
      <c r="I225" s="112">
        <v>37800</v>
      </c>
      <c r="J225" s="112"/>
      <c r="K225" s="112"/>
      <c r="L225" s="112"/>
      <c r="M225" s="112"/>
      <c r="N225" s="112"/>
      <c r="O225" s="112"/>
      <c r="P225" s="112"/>
      <c r="Q225" s="112"/>
      <c r="R225" s="112">
        <v>37800</v>
      </c>
      <c r="S225" s="112">
        <v>37800</v>
      </c>
      <c r="T225" s="112"/>
      <c r="U225" s="94"/>
      <c r="V225" s="112"/>
      <c r="W225" s="112"/>
    </row>
    <row r="226" ht="32.9" customHeight="1" spans="1:23">
      <c r="A226" s="23" t="s">
        <v>583</v>
      </c>
      <c r="B226" s="109" t="s">
        <v>649</v>
      </c>
      <c r="C226" s="23" t="s">
        <v>628</v>
      </c>
      <c r="D226" s="23" t="s">
        <v>81</v>
      </c>
      <c r="E226" s="23" t="s">
        <v>117</v>
      </c>
      <c r="F226" s="23" t="s">
        <v>118</v>
      </c>
      <c r="G226" s="23" t="s">
        <v>468</v>
      </c>
      <c r="H226" s="23" t="s">
        <v>469</v>
      </c>
      <c r="I226" s="112">
        <v>230000</v>
      </c>
      <c r="J226" s="112"/>
      <c r="K226" s="112"/>
      <c r="L226" s="112"/>
      <c r="M226" s="112"/>
      <c r="N226" s="112"/>
      <c r="O226" s="112"/>
      <c r="P226" s="112"/>
      <c r="Q226" s="112"/>
      <c r="R226" s="112">
        <v>230000</v>
      </c>
      <c r="S226" s="112">
        <v>230000</v>
      </c>
      <c r="T226" s="112"/>
      <c r="U226" s="94"/>
      <c r="V226" s="112"/>
      <c r="W226" s="112"/>
    </row>
    <row r="227" ht="32.9" customHeight="1" spans="1:23">
      <c r="A227" s="23" t="s">
        <v>583</v>
      </c>
      <c r="B227" s="109" t="s">
        <v>649</v>
      </c>
      <c r="C227" s="23" t="s">
        <v>628</v>
      </c>
      <c r="D227" s="23" t="s">
        <v>81</v>
      </c>
      <c r="E227" s="23" t="s">
        <v>117</v>
      </c>
      <c r="F227" s="23" t="s">
        <v>118</v>
      </c>
      <c r="G227" s="23" t="s">
        <v>323</v>
      </c>
      <c r="H227" s="23" t="s">
        <v>324</v>
      </c>
      <c r="I227" s="112">
        <v>130000</v>
      </c>
      <c r="J227" s="112"/>
      <c r="K227" s="112"/>
      <c r="L227" s="112"/>
      <c r="M227" s="112"/>
      <c r="N227" s="112"/>
      <c r="O227" s="112"/>
      <c r="P227" s="112"/>
      <c r="Q227" s="112"/>
      <c r="R227" s="112">
        <v>130000</v>
      </c>
      <c r="S227" s="112">
        <v>130000</v>
      </c>
      <c r="T227" s="112"/>
      <c r="U227" s="94"/>
      <c r="V227" s="112"/>
      <c r="W227" s="112"/>
    </row>
    <row r="228" ht="32.9" customHeight="1" spans="1:23">
      <c r="A228" s="23" t="s">
        <v>583</v>
      </c>
      <c r="B228" s="109" t="s">
        <v>649</v>
      </c>
      <c r="C228" s="23" t="s">
        <v>628</v>
      </c>
      <c r="D228" s="23" t="s">
        <v>81</v>
      </c>
      <c r="E228" s="23" t="s">
        <v>117</v>
      </c>
      <c r="F228" s="23" t="s">
        <v>118</v>
      </c>
      <c r="G228" s="23" t="s">
        <v>458</v>
      </c>
      <c r="H228" s="23" t="s">
        <v>459</v>
      </c>
      <c r="I228" s="112">
        <v>189000</v>
      </c>
      <c r="J228" s="112"/>
      <c r="K228" s="112"/>
      <c r="L228" s="112"/>
      <c r="M228" s="112"/>
      <c r="N228" s="112"/>
      <c r="O228" s="112"/>
      <c r="P228" s="112"/>
      <c r="Q228" s="112"/>
      <c r="R228" s="112">
        <v>189000</v>
      </c>
      <c r="S228" s="112">
        <v>189000</v>
      </c>
      <c r="T228" s="112"/>
      <c r="U228" s="94"/>
      <c r="V228" s="112"/>
      <c r="W228" s="112"/>
    </row>
    <row r="229" ht="32.9" customHeight="1" spans="1:23">
      <c r="A229" s="23"/>
      <c r="B229" s="23"/>
      <c r="C229" s="23" t="s">
        <v>630</v>
      </c>
      <c r="D229" s="23"/>
      <c r="E229" s="23"/>
      <c r="F229" s="23"/>
      <c r="G229" s="23"/>
      <c r="H229" s="23"/>
      <c r="I229" s="112">
        <v>462983.15</v>
      </c>
      <c r="J229" s="112">
        <v>460400</v>
      </c>
      <c r="K229" s="112">
        <v>460400</v>
      </c>
      <c r="L229" s="112"/>
      <c r="M229" s="112"/>
      <c r="N229" s="112">
        <v>2583.15</v>
      </c>
      <c r="O229" s="112"/>
      <c r="P229" s="112"/>
      <c r="Q229" s="112"/>
      <c r="R229" s="112"/>
      <c r="S229" s="112"/>
      <c r="T229" s="112"/>
      <c r="U229" s="94"/>
      <c r="V229" s="112"/>
      <c r="W229" s="112"/>
    </row>
    <row r="230" ht="32.9" customHeight="1" spans="1:23">
      <c r="A230" s="23" t="s">
        <v>583</v>
      </c>
      <c r="B230" s="109" t="s">
        <v>650</v>
      </c>
      <c r="C230" s="23" t="s">
        <v>630</v>
      </c>
      <c r="D230" s="23" t="s">
        <v>81</v>
      </c>
      <c r="E230" s="23" t="s">
        <v>193</v>
      </c>
      <c r="F230" s="23" t="s">
        <v>194</v>
      </c>
      <c r="G230" s="23" t="s">
        <v>425</v>
      </c>
      <c r="H230" s="23" t="s">
        <v>426</v>
      </c>
      <c r="I230" s="112">
        <v>235200</v>
      </c>
      <c r="J230" s="112">
        <v>235200</v>
      </c>
      <c r="K230" s="112">
        <v>235200</v>
      </c>
      <c r="L230" s="112"/>
      <c r="M230" s="112"/>
      <c r="N230" s="112"/>
      <c r="O230" s="112"/>
      <c r="P230" s="112"/>
      <c r="Q230" s="112"/>
      <c r="R230" s="112"/>
      <c r="S230" s="112"/>
      <c r="T230" s="112"/>
      <c r="U230" s="94"/>
      <c r="V230" s="112"/>
      <c r="W230" s="112"/>
    </row>
    <row r="231" ht="32.9" customHeight="1" spans="1:23">
      <c r="A231" s="23" t="s">
        <v>583</v>
      </c>
      <c r="B231" s="109" t="s">
        <v>650</v>
      </c>
      <c r="C231" s="23" t="s">
        <v>630</v>
      </c>
      <c r="D231" s="23" t="s">
        <v>81</v>
      </c>
      <c r="E231" s="23" t="s">
        <v>193</v>
      </c>
      <c r="F231" s="23" t="s">
        <v>194</v>
      </c>
      <c r="G231" s="23" t="s">
        <v>394</v>
      </c>
      <c r="H231" s="23" t="s">
        <v>395</v>
      </c>
      <c r="I231" s="112">
        <v>50000</v>
      </c>
      <c r="J231" s="112">
        <v>50000</v>
      </c>
      <c r="K231" s="112">
        <v>50000</v>
      </c>
      <c r="L231" s="112"/>
      <c r="M231" s="112"/>
      <c r="N231" s="112"/>
      <c r="O231" s="112"/>
      <c r="P231" s="112"/>
      <c r="Q231" s="112"/>
      <c r="R231" s="112"/>
      <c r="S231" s="112"/>
      <c r="T231" s="112"/>
      <c r="U231" s="94"/>
      <c r="V231" s="112"/>
      <c r="W231" s="112"/>
    </row>
    <row r="232" ht="32.9" customHeight="1" spans="1:23">
      <c r="A232" s="23" t="s">
        <v>583</v>
      </c>
      <c r="B232" s="109" t="s">
        <v>650</v>
      </c>
      <c r="C232" s="23" t="s">
        <v>630</v>
      </c>
      <c r="D232" s="23" t="s">
        <v>81</v>
      </c>
      <c r="E232" s="23" t="s">
        <v>193</v>
      </c>
      <c r="F232" s="23" t="s">
        <v>194</v>
      </c>
      <c r="G232" s="23" t="s">
        <v>319</v>
      </c>
      <c r="H232" s="23" t="s">
        <v>320</v>
      </c>
      <c r="I232" s="112">
        <v>2583.15</v>
      </c>
      <c r="J232" s="112"/>
      <c r="K232" s="112"/>
      <c r="L232" s="112"/>
      <c r="M232" s="112"/>
      <c r="N232" s="112">
        <v>2583.15</v>
      </c>
      <c r="O232" s="112"/>
      <c r="P232" s="112"/>
      <c r="Q232" s="112"/>
      <c r="R232" s="112"/>
      <c r="S232" s="112"/>
      <c r="T232" s="112"/>
      <c r="U232" s="94"/>
      <c r="V232" s="112"/>
      <c r="W232" s="112"/>
    </row>
    <row r="233" ht="32.9" customHeight="1" spans="1:23">
      <c r="A233" s="23" t="s">
        <v>583</v>
      </c>
      <c r="B233" s="109" t="s">
        <v>650</v>
      </c>
      <c r="C233" s="23" t="s">
        <v>630</v>
      </c>
      <c r="D233" s="23" t="s">
        <v>81</v>
      </c>
      <c r="E233" s="23" t="s">
        <v>193</v>
      </c>
      <c r="F233" s="23" t="s">
        <v>194</v>
      </c>
      <c r="G233" s="23" t="s">
        <v>466</v>
      </c>
      <c r="H233" s="23" t="s">
        <v>467</v>
      </c>
      <c r="I233" s="112">
        <v>175200</v>
      </c>
      <c r="J233" s="112">
        <v>175200</v>
      </c>
      <c r="K233" s="112">
        <v>175200</v>
      </c>
      <c r="L233" s="112"/>
      <c r="M233" s="112"/>
      <c r="N233" s="112"/>
      <c r="O233" s="112"/>
      <c r="P233" s="112"/>
      <c r="Q233" s="112"/>
      <c r="R233" s="112"/>
      <c r="S233" s="112"/>
      <c r="T233" s="112"/>
      <c r="U233" s="94"/>
      <c r="V233" s="112"/>
      <c r="W233" s="112"/>
    </row>
    <row r="234" ht="32.9" customHeight="1" spans="1:23">
      <c r="A234" s="23"/>
      <c r="B234" s="23"/>
      <c r="C234" s="23" t="s">
        <v>634</v>
      </c>
      <c r="D234" s="23"/>
      <c r="E234" s="23"/>
      <c r="F234" s="23"/>
      <c r="G234" s="23"/>
      <c r="H234" s="23"/>
      <c r="I234" s="112">
        <v>1396000</v>
      </c>
      <c r="J234" s="112">
        <v>1396000</v>
      </c>
      <c r="K234" s="112"/>
      <c r="L234" s="112"/>
      <c r="M234" s="112"/>
      <c r="N234" s="112"/>
      <c r="O234" s="112"/>
      <c r="P234" s="112"/>
      <c r="Q234" s="112"/>
      <c r="R234" s="112"/>
      <c r="S234" s="112"/>
      <c r="T234" s="112"/>
      <c r="U234" s="94"/>
      <c r="V234" s="112"/>
      <c r="W234" s="112"/>
    </row>
    <row r="235" ht="32.9" customHeight="1" spans="1:23">
      <c r="A235" s="23" t="s">
        <v>583</v>
      </c>
      <c r="B235" s="109" t="s">
        <v>651</v>
      </c>
      <c r="C235" s="23" t="s">
        <v>634</v>
      </c>
      <c r="D235" s="23" t="s">
        <v>81</v>
      </c>
      <c r="E235" s="23" t="s">
        <v>193</v>
      </c>
      <c r="F235" s="23" t="s">
        <v>194</v>
      </c>
      <c r="G235" s="23" t="s">
        <v>425</v>
      </c>
      <c r="H235" s="23" t="s">
        <v>426</v>
      </c>
      <c r="I235" s="112">
        <v>56200</v>
      </c>
      <c r="J235" s="112">
        <v>56200</v>
      </c>
      <c r="K235" s="112"/>
      <c r="L235" s="112"/>
      <c r="M235" s="112"/>
      <c r="N235" s="112"/>
      <c r="O235" s="112"/>
      <c r="P235" s="112"/>
      <c r="Q235" s="112"/>
      <c r="R235" s="112"/>
      <c r="S235" s="112"/>
      <c r="T235" s="112"/>
      <c r="U235" s="94"/>
      <c r="V235" s="112"/>
      <c r="W235" s="112"/>
    </row>
    <row r="236" ht="32.9" customHeight="1" spans="1:23">
      <c r="A236" s="23" t="s">
        <v>583</v>
      </c>
      <c r="B236" s="109" t="s">
        <v>651</v>
      </c>
      <c r="C236" s="23" t="s">
        <v>634</v>
      </c>
      <c r="D236" s="23" t="s">
        <v>81</v>
      </c>
      <c r="E236" s="23" t="s">
        <v>193</v>
      </c>
      <c r="F236" s="23" t="s">
        <v>194</v>
      </c>
      <c r="G236" s="23" t="s">
        <v>394</v>
      </c>
      <c r="H236" s="23" t="s">
        <v>395</v>
      </c>
      <c r="I236" s="112">
        <v>442800</v>
      </c>
      <c r="J236" s="112">
        <v>442800</v>
      </c>
      <c r="K236" s="112"/>
      <c r="L236" s="112"/>
      <c r="M236" s="112"/>
      <c r="N236" s="112"/>
      <c r="O236" s="112"/>
      <c r="P236" s="112"/>
      <c r="Q236" s="112"/>
      <c r="R236" s="112"/>
      <c r="S236" s="112"/>
      <c r="T236" s="112"/>
      <c r="U236" s="94"/>
      <c r="V236" s="112"/>
      <c r="W236" s="112"/>
    </row>
    <row r="237" ht="32.9" customHeight="1" spans="1:23">
      <c r="A237" s="23" t="s">
        <v>583</v>
      </c>
      <c r="B237" s="109" t="s">
        <v>651</v>
      </c>
      <c r="C237" s="23" t="s">
        <v>634</v>
      </c>
      <c r="D237" s="23" t="s">
        <v>81</v>
      </c>
      <c r="E237" s="23" t="s">
        <v>193</v>
      </c>
      <c r="F237" s="23" t="s">
        <v>194</v>
      </c>
      <c r="G237" s="23" t="s">
        <v>454</v>
      </c>
      <c r="H237" s="23" t="s">
        <v>455</v>
      </c>
      <c r="I237" s="112">
        <v>469000</v>
      </c>
      <c r="J237" s="112">
        <v>469000</v>
      </c>
      <c r="K237" s="112"/>
      <c r="L237" s="112"/>
      <c r="M237" s="112"/>
      <c r="N237" s="112"/>
      <c r="O237" s="112"/>
      <c r="P237" s="112"/>
      <c r="Q237" s="112"/>
      <c r="R237" s="112"/>
      <c r="S237" s="112"/>
      <c r="T237" s="112"/>
      <c r="U237" s="94"/>
      <c r="V237" s="112"/>
      <c r="W237" s="112"/>
    </row>
    <row r="238" ht="32.9" customHeight="1" spans="1:23">
      <c r="A238" s="23" t="s">
        <v>583</v>
      </c>
      <c r="B238" s="109" t="s">
        <v>651</v>
      </c>
      <c r="C238" s="23" t="s">
        <v>634</v>
      </c>
      <c r="D238" s="23" t="s">
        <v>81</v>
      </c>
      <c r="E238" s="23" t="s">
        <v>193</v>
      </c>
      <c r="F238" s="23" t="s">
        <v>194</v>
      </c>
      <c r="G238" s="23" t="s">
        <v>468</v>
      </c>
      <c r="H238" s="23" t="s">
        <v>469</v>
      </c>
      <c r="I238" s="112">
        <v>398000</v>
      </c>
      <c r="J238" s="112">
        <v>398000</v>
      </c>
      <c r="K238" s="112"/>
      <c r="L238" s="112"/>
      <c r="M238" s="112"/>
      <c r="N238" s="112"/>
      <c r="O238" s="112"/>
      <c r="P238" s="112"/>
      <c r="Q238" s="112"/>
      <c r="R238" s="112"/>
      <c r="S238" s="112"/>
      <c r="T238" s="112"/>
      <c r="U238" s="94"/>
      <c r="V238" s="112"/>
      <c r="W238" s="112"/>
    </row>
    <row r="239" ht="32.9" customHeight="1" spans="1:23">
      <c r="A239" s="23" t="s">
        <v>583</v>
      </c>
      <c r="B239" s="109" t="s">
        <v>651</v>
      </c>
      <c r="C239" s="23" t="s">
        <v>634</v>
      </c>
      <c r="D239" s="23" t="s">
        <v>81</v>
      </c>
      <c r="E239" s="23" t="s">
        <v>193</v>
      </c>
      <c r="F239" s="23" t="s">
        <v>194</v>
      </c>
      <c r="G239" s="23" t="s">
        <v>458</v>
      </c>
      <c r="H239" s="23" t="s">
        <v>459</v>
      </c>
      <c r="I239" s="112">
        <v>30000</v>
      </c>
      <c r="J239" s="112">
        <v>30000</v>
      </c>
      <c r="K239" s="112"/>
      <c r="L239" s="112"/>
      <c r="M239" s="112"/>
      <c r="N239" s="112"/>
      <c r="O239" s="112"/>
      <c r="P239" s="112"/>
      <c r="Q239" s="112"/>
      <c r="R239" s="112"/>
      <c r="S239" s="112"/>
      <c r="T239" s="112"/>
      <c r="U239" s="94"/>
      <c r="V239" s="112"/>
      <c r="W239" s="112"/>
    </row>
    <row r="240" ht="32.9" customHeight="1" spans="1:23">
      <c r="A240" s="23"/>
      <c r="B240" s="23"/>
      <c r="C240" s="23" t="s">
        <v>642</v>
      </c>
      <c r="D240" s="23"/>
      <c r="E240" s="23"/>
      <c r="F240" s="23"/>
      <c r="G240" s="23"/>
      <c r="H240" s="23"/>
      <c r="I240" s="112">
        <v>6217.86</v>
      </c>
      <c r="J240" s="112"/>
      <c r="K240" s="112"/>
      <c r="L240" s="112"/>
      <c r="M240" s="112"/>
      <c r="N240" s="112">
        <v>6217.86</v>
      </c>
      <c r="O240" s="112"/>
      <c r="P240" s="112"/>
      <c r="Q240" s="112"/>
      <c r="R240" s="112"/>
      <c r="S240" s="112"/>
      <c r="T240" s="112"/>
      <c r="U240" s="94"/>
      <c r="V240" s="112"/>
      <c r="W240" s="112"/>
    </row>
    <row r="241" ht="32.9" customHeight="1" spans="1:23">
      <c r="A241" s="23" t="s">
        <v>583</v>
      </c>
      <c r="B241" s="109" t="s">
        <v>652</v>
      </c>
      <c r="C241" s="23" t="s">
        <v>642</v>
      </c>
      <c r="D241" s="23" t="s">
        <v>81</v>
      </c>
      <c r="E241" s="23" t="s">
        <v>193</v>
      </c>
      <c r="F241" s="23" t="s">
        <v>194</v>
      </c>
      <c r="G241" s="23" t="s">
        <v>394</v>
      </c>
      <c r="H241" s="23" t="s">
        <v>395</v>
      </c>
      <c r="I241" s="112">
        <v>6217.86</v>
      </c>
      <c r="J241" s="112"/>
      <c r="K241" s="112"/>
      <c r="L241" s="112"/>
      <c r="M241" s="112"/>
      <c r="N241" s="112">
        <v>6217.86</v>
      </c>
      <c r="O241" s="112"/>
      <c r="P241" s="112"/>
      <c r="Q241" s="112"/>
      <c r="R241" s="112"/>
      <c r="S241" s="112"/>
      <c r="T241" s="112"/>
      <c r="U241" s="94"/>
      <c r="V241" s="112"/>
      <c r="W241" s="112"/>
    </row>
    <row r="242" ht="32.9" customHeight="1" spans="1:23">
      <c r="A242" s="23"/>
      <c r="B242" s="23"/>
      <c r="C242" s="23" t="s">
        <v>626</v>
      </c>
      <c r="D242" s="23"/>
      <c r="E242" s="23"/>
      <c r="F242" s="23"/>
      <c r="G242" s="23"/>
      <c r="H242" s="23"/>
      <c r="I242" s="112">
        <v>1146172.58</v>
      </c>
      <c r="J242" s="112">
        <v>1110500</v>
      </c>
      <c r="K242" s="112"/>
      <c r="L242" s="112"/>
      <c r="M242" s="112"/>
      <c r="N242" s="112">
        <v>35672.58</v>
      </c>
      <c r="O242" s="112"/>
      <c r="P242" s="112"/>
      <c r="Q242" s="112"/>
      <c r="R242" s="112"/>
      <c r="S242" s="112"/>
      <c r="T242" s="112"/>
      <c r="U242" s="94"/>
      <c r="V242" s="112"/>
      <c r="W242" s="112"/>
    </row>
    <row r="243" ht="32.9" customHeight="1" spans="1:23">
      <c r="A243" s="23" t="s">
        <v>586</v>
      </c>
      <c r="B243" s="109" t="s">
        <v>653</v>
      </c>
      <c r="C243" s="23" t="s">
        <v>626</v>
      </c>
      <c r="D243" s="23" t="s">
        <v>83</v>
      </c>
      <c r="E243" s="23" t="s">
        <v>187</v>
      </c>
      <c r="F243" s="23" t="s">
        <v>188</v>
      </c>
      <c r="G243" s="23" t="s">
        <v>315</v>
      </c>
      <c r="H243" s="23" t="s">
        <v>316</v>
      </c>
      <c r="I243" s="112">
        <v>35672.58</v>
      </c>
      <c r="J243" s="112"/>
      <c r="K243" s="112"/>
      <c r="L243" s="112"/>
      <c r="M243" s="112"/>
      <c r="N243" s="112">
        <v>35672.58</v>
      </c>
      <c r="O243" s="112"/>
      <c r="P243" s="112"/>
      <c r="Q243" s="112"/>
      <c r="R243" s="112"/>
      <c r="S243" s="112"/>
      <c r="T243" s="112"/>
      <c r="U243" s="94"/>
      <c r="V243" s="112"/>
      <c r="W243" s="112"/>
    </row>
    <row r="244" ht="32.9" customHeight="1" spans="1:23">
      <c r="A244" s="23" t="s">
        <v>586</v>
      </c>
      <c r="B244" s="109" t="s">
        <v>653</v>
      </c>
      <c r="C244" s="23" t="s">
        <v>626</v>
      </c>
      <c r="D244" s="23" t="s">
        <v>83</v>
      </c>
      <c r="E244" s="23" t="s">
        <v>209</v>
      </c>
      <c r="F244" s="23" t="s">
        <v>210</v>
      </c>
      <c r="G244" s="23" t="s">
        <v>307</v>
      </c>
      <c r="H244" s="23" t="s">
        <v>308</v>
      </c>
      <c r="I244" s="112">
        <v>100000</v>
      </c>
      <c r="J244" s="112">
        <v>100000</v>
      </c>
      <c r="K244" s="112"/>
      <c r="L244" s="112"/>
      <c r="M244" s="112"/>
      <c r="N244" s="112"/>
      <c r="O244" s="112"/>
      <c r="P244" s="112"/>
      <c r="Q244" s="112"/>
      <c r="R244" s="112"/>
      <c r="S244" s="112"/>
      <c r="T244" s="112"/>
      <c r="U244" s="94"/>
      <c r="V244" s="112"/>
      <c r="W244" s="112"/>
    </row>
    <row r="245" ht="32.9" customHeight="1" spans="1:23">
      <c r="A245" s="23" t="s">
        <v>586</v>
      </c>
      <c r="B245" s="109" t="s">
        <v>653</v>
      </c>
      <c r="C245" s="23" t="s">
        <v>626</v>
      </c>
      <c r="D245" s="23" t="s">
        <v>83</v>
      </c>
      <c r="E245" s="23" t="s">
        <v>209</v>
      </c>
      <c r="F245" s="23" t="s">
        <v>210</v>
      </c>
      <c r="G245" s="23" t="s">
        <v>450</v>
      </c>
      <c r="H245" s="23" t="s">
        <v>451</v>
      </c>
      <c r="I245" s="112">
        <v>5000</v>
      </c>
      <c r="J245" s="112">
        <v>5000</v>
      </c>
      <c r="K245" s="112"/>
      <c r="L245" s="112"/>
      <c r="M245" s="112"/>
      <c r="N245" s="112"/>
      <c r="O245" s="112"/>
      <c r="P245" s="112"/>
      <c r="Q245" s="112"/>
      <c r="R245" s="112"/>
      <c r="S245" s="112"/>
      <c r="T245" s="112"/>
      <c r="U245" s="94"/>
      <c r="V245" s="112"/>
      <c r="W245" s="112"/>
    </row>
    <row r="246" ht="32.9" customHeight="1" spans="1:23">
      <c r="A246" s="23" t="s">
        <v>586</v>
      </c>
      <c r="B246" s="109" t="s">
        <v>653</v>
      </c>
      <c r="C246" s="23" t="s">
        <v>626</v>
      </c>
      <c r="D246" s="23" t="s">
        <v>83</v>
      </c>
      <c r="E246" s="23" t="s">
        <v>209</v>
      </c>
      <c r="F246" s="23" t="s">
        <v>210</v>
      </c>
      <c r="G246" s="23" t="s">
        <v>452</v>
      </c>
      <c r="H246" s="23" t="s">
        <v>453</v>
      </c>
      <c r="I246" s="112">
        <v>449000</v>
      </c>
      <c r="J246" s="112">
        <v>449000</v>
      </c>
      <c r="K246" s="112"/>
      <c r="L246" s="112"/>
      <c r="M246" s="112"/>
      <c r="N246" s="112"/>
      <c r="O246" s="112"/>
      <c r="P246" s="112"/>
      <c r="Q246" s="112"/>
      <c r="R246" s="112"/>
      <c r="S246" s="112"/>
      <c r="T246" s="112"/>
      <c r="U246" s="94"/>
      <c r="V246" s="112"/>
      <c r="W246" s="112"/>
    </row>
    <row r="247" ht="32.9" customHeight="1" spans="1:23">
      <c r="A247" s="23" t="s">
        <v>586</v>
      </c>
      <c r="B247" s="109" t="s">
        <v>653</v>
      </c>
      <c r="C247" s="23" t="s">
        <v>626</v>
      </c>
      <c r="D247" s="23" t="s">
        <v>83</v>
      </c>
      <c r="E247" s="23" t="s">
        <v>209</v>
      </c>
      <c r="F247" s="23" t="s">
        <v>210</v>
      </c>
      <c r="G247" s="23" t="s">
        <v>315</v>
      </c>
      <c r="H247" s="23" t="s">
        <v>316</v>
      </c>
      <c r="I247" s="112">
        <v>270000</v>
      </c>
      <c r="J247" s="112">
        <v>270000</v>
      </c>
      <c r="K247" s="112"/>
      <c r="L247" s="112"/>
      <c r="M247" s="112"/>
      <c r="N247" s="112"/>
      <c r="O247" s="112"/>
      <c r="P247" s="112"/>
      <c r="Q247" s="112"/>
      <c r="R247" s="112"/>
      <c r="S247" s="112"/>
      <c r="T247" s="112"/>
      <c r="U247" s="94"/>
      <c r="V247" s="112"/>
      <c r="W247" s="112"/>
    </row>
    <row r="248" ht="32.9" customHeight="1" spans="1:23">
      <c r="A248" s="23" t="s">
        <v>586</v>
      </c>
      <c r="B248" s="109" t="s">
        <v>653</v>
      </c>
      <c r="C248" s="23" t="s">
        <v>626</v>
      </c>
      <c r="D248" s="23" t="s">
        <v>83</v>
      </c>
      <c r="E248" s="23" t="s">
        <v>209</v>
      </c>
      <c r="F248" s="23" t="s">
        <v>210</v>
      </c>
      <c r="G248" s="23" t="s">
        <v>454</v>
      </c>
      <c r="H248" s="23" t="s">
        <v>455</v>
      </c>
      <c r="I248" s="112">
        <v>20000</v>
      </c>
      <c r="J248" s="112">
        <v>20000</v>
      </c>
      <c r="K248" s="112"/>
      <c r="L248" s="112"/>
      <c r="M248" s="112"/>
      <c r="N248" s="112"/>
      <c r="O248" s="112"/>
      <c r="P248" s="112"/>
      <c r="Q248" s="112"/>
      <c r="R248" s="112"/>
      <c r="S248" s="112"/>
      <c r="T248" s="112"/>
      <c r="U248" s="94"/>
      <c r="V248" s="112"/>
      <c r="W248" s="112"/>
    </row>
    <row r="249" ht="32.9" customHeight="1" spans="1:23">
      <c r="A249" s="23" t="s">
        <v>586</v>
      </c>
      <c r="B249" s="109" t="s">
        <v>653</v>
      </c>
      <c r="C249" s="23" t="s">
        <v>626</v>
      </c>
      <c r="D249" s="23" t="s">
        <v>83</v>
      </c>
      <c r="E249" s="23" t="s">
        <v>209</v>
      </c>
      <c r="F249" s="23" t="s">
        <v>210</v>
      </c>
      <c r="G249" s="23" t="s">
        <v>468</v>
      </c>
      <c r="H249" s="23" t="s">
        <v>469</v>
      </c>
      <c r="I249" s="112">
        <v>56000</v>
      </c>
      <c r="J249" s="112">
        <v>56000</v>
      </c>
      <c r="K249" s="112"/>
      <c r="L249" s="112"/>
      <c r="M249" s="112"/>
      <c r="N249" s="112"/>
      <c r="O249" s="112"/>
      <c r="P249" s="112"/>
      <c r="Q249" s="112"/>
      <c r="R249" s="112"/>
      <c r="S249" s="112"/>
      <c r="T249" s="112"/>
      <c r="U249" s="94"/>
      <c r="V249" s="112"/>
      <c r="W249" s="112"/>
    </row>
    <row r="250" ht="32.9" customHeight="1" spans="1:23">
      <c r="A250" s="23" t="s">
        <v>586</v>
      </c>
      <c r="B250" s="109" t="s">
        <v>653</v>
      </c>
      <c r="C250" s="23" t="s">
        <v>626</v>
      </c>
      <c r="D250" s="23" t="s">
        <v>83</v>
      </c>
      <c r="E250" s="23" t="s">
        <v>209</v>
      </c>
      <c r="F250" s="23" t="s">
        <v>210</v>
      </c>
      <c r="G250" s="23" t="s">
        <v>323</v>
      </c>
      <c r="H250" s="23" t="s">
        <v>324</v>
      </c>
      <c r="I250" s="112">
        <v>17500</v>
      </c>
      <c r="J250" s="112">
        <v>17500</v>
      </c>
      <c r="K250" s="112"/>
      <c r="L250" s="112"/>
      <c r="M250" s="112"/>
      <c r="N250" s="112"/>
      <c r="O250" s="112"/>
      <c r="P250" s="112"/>
      <c r="Q250" s="112"/>
      <c r="R250" s="112"/>
      <c r="S250" s="112"/>
      <c r="T250" s="112"/>
      <c r="U250" s="94"/>
      <c r="V250" s="112"/>
      <c r="W250" s="112"/>
    </row>
    <row r="251" ht="32.9" customHeight="1" spans="1:23">
      <c r="A251" s="23" t="s">
        <v>586</v>
      </c>
      <c r="B251" s="109" t="s">
        <v>653</v>
      </c>
      <c r="C251" s="23" t="s">
        <v>626</v>
      </c>
      <c r="D251" s="23" t="s">
        <v>83</v>
      </c>
      <c r="E251" s="23" t="s">
        <v>209</v>
      </c>
      <c r="F251" s="23" t="s">
        <v>210</v>
      </c>
      <c r="G251" s="23" t="s">
        <v>305</v>
      </c>
      <c r="H251" s="23" t="s">
        <v>306</v>
      </c>
      <c r="I251" s="112">
        <v>111000</v>
      </c>
      <c r="J251" s="112">
        <v>111000</v>
      </c>
      <c r="K251" s="112"/>
      <c r="L251" s="112"/>
      <c r="M251" s="112"/>
      <c r="N251" s="112"/>
      <c r="O251" s="112"/>
      <c r="P251" s="112"/>
      <c r="Q251" s="112"/>
      <c r="R251" s="112"/>
      <c r="S251" s="112"/>
      <c r="T251" s="112"/>
      <c r="U251" s="94"/>
      <c r="V251" s="112"/>
      <c r="W251" s="112"/>
    </row>
    <row r="252" ht="32.9" customHeight="1" spans="1:23">
      <c r="A252" s="23" t="s">
        <v>586</v>
      </c>
      <c r="B252" s="109" t="s">
        <v>653</v>
      </c>
      <c r="C252" s="23" t="s">
        <v>626</v>
      </c>
      <c r="D252" s="23" t="s">
        <v>83</v>
      </c>
      <c r="E252" s="23" t="s">
        <v>209</v>
      </c>
      <c r="F252" s="23" t="s">
        <v>210</v>
      </c>
      <c r="G252" s="23" t="s">
        <v>325</v>
      </c>
      <c r="H252" s="23" t="s">
        <v>326</v>
      </c>
      <c r="I252" s="112">
        <v>72000</v>
      </c>
      <c r="J252" s="112">
        <v>72000</v>
      </c>
      <c r="K252" s="112"/>
      <c r="L252" s="112"/>
      <c r="M252" s="112"/>
      <c r="N252" s="112"/>
      <c r="O252" s="112"/>
      <c r="P252" s="112"/>
      <c r="Q252" s="112"/>
      <c r="R252" s="112"/>
      <c r="S252" s="112"/>
      <c r="T252" s="112"/>
      <c r="U252" s="94"/>
      <c r="V252" s="112"/>
      <c r="W252" s="112"/>
    </row>
    <row r="253" ht="32.9" customHeight="1" spans="1:23">
      <c r="A253" s="23" t="s">
        <v>586</v>
      </c>
      <c r="B253" s="109" t="s">
        <v>653</v>
      </c>
      <c r="C253" s="23" t="s">
        <v>626</v>
      </c>
      <c r="D253" s="23" t="s">
        <v>83</v>
      </c>
      <c r="E253" s="23" t="s">
        <v>209</v>
      </c>
      <c r="F253" s="23" t="s">
        <v>210</v>
      </c>
      <c r="G253" s="23" t="s">
        <v>415</v>
      </c>
      <c r="H253" s="23" t="s">
        <v>416</v>
      </c>
      <c r="I253" s="112">
        <v>10000</v>
      </c>
      <c r="J253" s="112">
        <v>10000</v>
      </c>
      <c r="K253" s="112"/>
      <c r="L253" s="112"/>
      <c r="M253" s="112"/>
      <c r="N253" s="112"/>
      <c r="O253" s="112"/>
      <c r="P253" s="112"/>
      <c r="Q253" s="112"/>
      <c r="R253" s="112"/>
      <c r="S253" s="112"/>
      <c r="T253" s="112"/>
      <c r="U253" s="94"/>
      <c r="V253" s="112"/>
      <c r="W253" s="112"/>
    </row>
    <row r="254" ht="32.9" customHeight="1" spans="1:23">
      <c r="A254" s="23"/>
      <c r="B254" s="23"/>
      <c r="C254" s="23" t="s">
        <v>628</v>
      </c>
      <c r="D254" s="23"/>
      <c r="E254" s="23"/>
      <c r="F254" s="23"/>
      <c r="G254" s="23"/>
      <c r="H254" s="23"/>
      <c r="I254" s="112">
        <v>2373500</v>
      </c>
      <c r="J254" s="112"/>
      <c r="K254" s="112"/>
      <c r="L254" s="112"/>
      <c r="M254" s="112"/>
      <c r="N254" s="112"/>
      <c r="O254" s="112"/>
      <c r="P254" s="112"/>
      <c r="Q254" s="112"/>
      <c r="R254" s="112">
        <v>2373500</v>
      </c>
      <c r="S254" s="112">
        <v>2373500</v>
      </c>
      <c r="T254" s="112"/>
      <c r="U254" s="94"/>
      <c r="V254" s="112"/>
      <c r="W254" s="112"/>
    </row>
    <row r="255" ht="32.9" customHeight="1" spans="1:23">
      <c r="A255" s="23" t="s">
        <v>583</v>
      </c>
      <c r="B255" s="109" t="s">
        <v>654</v>
      </c>
      <c r="C255" s="23" t="s">
        <v>628</v>
      </c>
      <c r="D255" s="23" t="s">
        <v>83</v>
      </c>
      <c r="E255" s="23" t="s">
        <v>113</v>
      </c>
      <c r="F255" s="23" t="s">
        <v>114</v>
      </c>
      <c r="G255" s="23" t="s">
        <v>470</v>
      </c>
      <c r="H255" s="23" t="s">
        <v>471</v>
      </c>
      <c r="I255" s="112">
        <v>1036000</v>
      </c>
      <c r="J255" s="112"/>
      <c r="K255" s="112"/>
      <c r="L255" s="112"/>
      <c r="M255" s="112"/>
      <c r="N255" s="112"/>
      <c r="O255" s="112"/>
      <c r="P255" s="112"/>
      <c r="Q255" s="112"/>
      <c r="R255" s="112">
        <v>1036000</v>
      </c>
      <c r="S255" s="112">
        <v>1036000</v>
      </c>
      <c r="T255" s="112"/>
      <c r="U255" s="94"/>
      <c r="V255" s="112"/>
      <c r="W255" s="112"/>
    </row>
    <row r="256" ht="32.9" customHeight="1" spans="1:23">
      <c r="A256" s="23" t="s">
        <v>583</v>
      </c>
      <c r="B256" s="109" t="s">
        <v>654</v>
      </c>
      <c r="C256" s="23" t="s">
        <v>628</v>
      </c>
      <c r="D256" s="23" t="s">
        <v>83</v>
      </c>
      <c r="E256" s="23" t="s">
        <v>117</v>
      </c>
      <c r="F256" s="23" t="s">
        <v>118</v>
      </c>
      <c r="G256" s="23" t="s">
        <v>276</v>
      </c>
      <c r="H256" s="23" t="s">
        <v>277</v>
      </c>
      <c r="I256" s="112">
        <v>25000</v>
      </c>
      <c r="J256" s="112"/>
      <c r="K256" s="112"/>
      <c r="L256" s="112"/>
      <c r="M256" s="112"/>
      <c r="N256" s="112"/>
      <c r="O256" s="112"/>
      <c r="P256" s="112"/>
      <c r="Q256" s="112"/>
      <c r="R256" s="112">
        <v>25000</v>
      </c>
      <c r="S256" s="112">
        <v>25000</v>
      </c>
      <c r="T256" s="112"/>
      <c r="U256" s="94"/>
      <c r="V256" s="112"/>
      <c r="W256" s="112"/>
    </row>
    <row r="257" ht="32.9" customHeight="1" spans="1:23">
      <c r="A257" s="23" t="s">
        <v>583</v>
      </c>
      <c r="B257" s="109" t="s">
        <v>654</v>
      </c>
      <c r="C257" s="23" t="s">
        <v>628</v>
      </c>
      <c r="D257" s="23" t="s">
        <v>83</v>
      </c>
      <c r="E257" s="23" t="s">
        <v>117</v>
      </c>
      <c r="F257" s="23" t="s">
        <v>118</v>
      </c>
      <c r="G257" s="23" t="s">
        <v>333</v>
      </c>
      <c r="H257" s="23" t="s">
        <v>334</v>
      </c>
      <c r="I257" s="112">
        <v>980000</v>
      </c>
      <c r="J257" s="112"/>
      <c r="K257" s="112"/>
      <c r="L257" s="112"/>
      <c r="M257" s="112"/>
      <c r="N257" s="112"/>
      <c r="O257" s="112"/>
      <c r="P257" s="112"/>
      <c r="Q257" s="112"/>
      <c r="R257" s="112">
        <v>980000</v>
      </c>
      <c r="S257" s="112">
        <v>980000</v>
      </c>
      <c r="T257" s="112"/>
      <c r="U257" s="94"/>
      <c r="V257" s="112"/>
      <c r="W257" s="112"/>
    </row>
    <row r="258" ht="32.9" customHeight="1" spans="1:23">
      <c r="A258" s="23" t="s">
        <v>583</v>
      </c>
      <c r="B258" s="109" t="s">
        <v>654</v>
      </c>
      <c r="C258" s="23" t="s">
        <v>628</v>
      </c>
      <c r="D258" s="23" t="s">
        <v>83</v>
      </c>
      <c r="E258" s="23" t="s">
        <v>117</v>
      </c>
      <c r="F258" s="23" t="s">
        <v>118</v>
      </c>
      <c r="G258" s="23" t="s">
        <v>394</v>
      </c>
      <c r="H258" s="23" t="s">
        <v>395</v>
      </c>
      <c r="I258" s="112">
        <v>95000</v>
      </c>
      <c r="J258" s="112"/>
      <c r="K258" s="112"/>
      <c r="L258" s="112"/>
      <c r="M258" s="112"/>
      <c r="N258" s="112"/>
      <c r="O258" s="112"/>
      <c r="P258" s="112"/>
      <c r="Q258" s="112"/>
      <c r="R258" s="112">
        <v>95000</v>
      </c>
      <c r="S258" s="112">
        <v>95000</v>
      </c>
      <c r="T258" s="112"/>
      <c r="U258" s="94"/>
      <c r="V258" s="112"/>
      <c r="W258" s="112"/>
    </row>
    <row r="259" ht="32.9" customHeight="1" spans="1:23">
      <c r="A259" s="23" t="s">
        <v>583</v>
      </c>
      <c r="B259" s="109" t="s">
        <v>654</v>
      </c>
      <c r="C259" s="23" t="s">
        <v>628</v>
      </c>
      <c r="D259" s="23" t="s">
        <v>83</v>
      </c>
      <c r="E259" s="23" t="s">
        <v>117</v>
      </c>
      <c r="F259" s="23" t="s">
        <v>118</v>
      </c>
      <c r="G259" s="23" t="s">
        <v>454</v>
      </c>
      <c r="H259" s="23" t="s">
        <v>455</v>
      </c>
      <c r="I259" s="112">
        <v>1300</v>
      </c>
      <c r="J259" s="112"/>
      <c r="K259" s="112"/>
      <c r="L259" s="112"/>
      <c r="M259" s="112"/>
      <c r="N259" s="112"/>
      <c r="O259" s="112"/>
      <c r="P259" s="112"/>
      <c r="Q259" s="112"/>
      <c r="R259" s="112">
        <v>1300</v>
      </c>
      <c r="S259" s="112">
        <v>1300</v>
      </c>
      <c r="T259" s="112"/>
      <c r="U259" s="94"/>
      <c r="V259" s="112"/>
      <c r="W259" s="112"/>
    </row>
    <row r="260" ht="32.9" customHeight="1" spans="1:23">
      <c r="A260" s="23" t="s">
        <v>583</v>
      </c>
      <c r="B260" s="109" t="s">
        <v>654</v>
      </c>
      <c r="C260" s="23" t="s">
        <v>628</v>
      </c>
      <c r="D260" s="23" t="s">
        <v>83</v>
      </c>
      <c r="E260" s="23" t="s">
        <v>117</v>
      </c>
      <c r="F260" s="23" t="s">
        <v>118</v>
      </c>
      <c r="G260" s="23" t="s">
        <v>468</v>
      </c>
      <c r="H260" s="23" t="s">
        <v>469</v>
      </c>
      <c r="I260" s="112">
        <v>50000</v>
      </c>
      <c r="J260" s="112"/>
      <c r="K260" s="112"/>
      <c r="L260" s="112"/>
      <c r="M260" s="112"/>
      <c r="N260" s="112"/>
      <c r="O260" s="112"/>
      <c r="P260" s="112"/>
      <c r="Q260" s="112"/>
      <c r="R260" s="112">
        <v>50000</v>
      </c>
      <c r="S260" s="112">
        <v>50000</v>
      </c>
      <c r="T260" s="112"/>
      <c r="U260" s="94"/>
      <c r="V260" s="112"/>
      <c r="W260" s="112"/>
    </row>
    <row r="261" ht="32.9" customHeight="1" spans="1:23">
      <c r="A261" s="23" t="s">
        <v>583</v>
      </c>
      <c r="B261" s="109" t="s">
        <v>654</v>
      </c>
      <c r="C261" s="23" t="s">
        <v>628</v>
      </c>
      <c r="D261" s="23" t="s">
        <v>83</v>
      </c>
      <c r="E261" s="23" t="s">
        <v>117</v>
      </c>
      <c r="F261" s="23" t="s">
        <v>118</v>
      </c>
      <c r="G261" s="23" t="s">
        <v>323</v>
      </c>
      <c r="H261" s="23" t="s">
        <v>324</v>
      </c>
      <c r="I261" s="112">
        <v>136800</v>
      </c>
      <c r="J261" s="112"/>
      <c r="K261" s="112"/>
      <c r="L261" s="112"/>
      <c r="M261" s="112"/>
      <c r="N261" s="112"/>
      <c r="O261" s="112"/>
      <c r="P261" s="112"/>
      <c r="Q261" s="112"/>
      <c r="R261" s="112">
        <v>136800</v>
      </c>
      <c r="S261" s="112">
        <v>136800</v>
      </c>
      <c r="T261" s="112"/>
      <c r="U261" s="94"/>
      <c r="V261" s="112"/>
      <c r="W261" s="112"/>
    </row>
    <row r="262" ht="32.9" customHeight="1" spans="1:23">
      <c r="A262" s="23" t="s">
        <v>583</v>
      </c>
      <c r="B262" s="109" t="s">
        <v>654</v>
      </c>
      <c r="C262" s="23" t="s">
        <v>628</v>
      </c>
      <c r="D262" s="23" t="s">
        <v>83</v>
      </c>
      <c r="E262" s="23" t="s">
        <v>117</v>
      </c>
      <c r="F262" s="23" t="s">
        <v>118</v>
      </c>
      <c r="G262" s="23" t="s">
        <v>458</v>
      </c>
      <c r="H262" s="23" t="s">
        <v>459</v>
      </c>
      <c r="I262" s="112">
        <v>49400</v>
      </c>
      <c r="J262" s="112"/>
      <c r="K262" s="112"/>
      <c r="L262" s="112"/>
      <c r="M262" s="112"/>
      <c r="N262" s="112"/>
      <c r="O262" s="112"/>
      <c r="P262" s="112"/>
      <c r="Q262" s="112"/>
      <c r="R262" s="112">
        <v>49400</v>
      </c>
      <c r="S262" s="112">
        <v>49400</v>
      </c>
      <c r="T262" s="112"/>
      <c r="U262" s="94"/>
      <c r="V262" s="112"/>
      <c r="W262" s="112"/>
    </row>
    <row r="263" ht="32.9" customHeight="1" spans="1:23">
      <c r="A263" s="23"/>
      <c r="B263" s="23"/>
      <c r="C263" s="23" t="s">
        <v>630</v>
      </c>
      <c r="D263" s="23"/>
      <c r="E263" s="23"/>
      <c r="F263" s="23"/>
      <c r="G263" s="23"/>
      <c r="H263" s="23"/>
      <c r="I263" s="112">
        <v>798500</v>
      </c>
      <c r="J263" s="112">
        <v>798500</v>
      </c>
      <c r="K263" s="112">
        <v>798500</v>
      </c>
      <c r="L263" s="112"/>
      <c r="M263" s="112"/>
      <c r="N263" s="112"/>
      <c r="O263" s="112"/>
      <c r="P263" s="112"/>
      <c r="Q263" s="112"/>
      <c r="R263" s="112"/>
      <c r="S263" s="112"/>
      <c r="T263" s="112"/>
      <c r="U263" s="94"/>
      <c r="V263" s="112"/>
      <c r="W263" s="112"/>
    </row>
    <row r="264" ht="32.9" customHeight="1" spans="1:23">
      <c r="A264" s="23" t="s">
        <v>583</v>
      </c>
      <c r="B264" s="109" t="s">
        <v>655</v>
      </c>
      <c r="C264" s="23" t="s">
        <v>630</v>
      </c>
      <c r="D264" s="23" t="s">
        <v>83</v>
      </c>
      <c r="E264" s="23" t="s">
        <v>193</v>
      </c>
      <c r="F264" s="23" t="s">
        <v>194</v>
      </c>
      <c r="G264" s="23" t="s">
        <v>425</v>
      </c>
      <c r="H264" s="23" t="s">
        <v>426</v>
      </c>
      <c r="I264" s="112">
        <v>59500</v>
      </c>
      <c r="J264" s="112">
        <v>59500</v>
      </c>
      <c r="K264" s="112">
        <v>59500</v>
      </c>
      <c r="L264" s="112"/>
      <c r="M264" s="112"/>
      <c r="N264" s="112"/>
      <c r="O264" s="112"/>
      <c r="P264" s="112"/>
      <c r="Q264" s="112"/>
      <c r="R264" s="112"/>
      <c r="S264" s="112"/>
      <c r="T264" s="112"/>
      <c r="U264" s="94"/>
      <c r="V264" s="112"/>
      <c r="W264" s="112"/>
    </row>
    <row r="265" ht="32.9" customHeight="1" spans="1:23">
      <c r="A265" s="23" t="s">
        <v>583</v>
      </c>
      <c r="B265" s="109" t="s">
        <v>655</v>
      </c>
      <c r="C265" s="23" t="s">
        <v>630</v>
      </c>
      <c r="D265" s="23" t="s">
        <v>83</v>
      </c>
      <c r="E265" s="23" t="s">
        <v>193</v>
      </c>
      <c r="F265" s="23" t="s">
        <v>194</v>
      </c>
      <c r="G265" s="23" t="s">
        <v>394</v>
      </c>
      <c r="H265" s="23" t="s">
        <v>395</v>
      </c>
      <c r="I265" s="112">
        <v>30000</v>
      </c>
      <c r="J265" s="112">
        <v>30000</v>
      </c>
      <c r="K265" s="112">
        <v>30000</v>
      </c>
      <c r="L265" s="112"/>
      <c r="M265" s="112"/>
      <c r="N265" s="112"/>
      <c r="O265" s="112"/>
      <c r="P265" s="112"/>
      <c r="Q265" s="112"/>
      <c r="R265" s="112"/>
      <c r="S265" s="112"/>
      <c r="T265" s="112"/>
      <c r="U265" s="94"/>
      <c r="V265" s="112"/>
      <c r="W265" s="112"/>
    </row>
    <row r="266" ht="32.9" customHeight="1" spans="1:23">
      <c r="A266" s="23" t="s">
        <v>583</v>
      </c>
      <c r="B266" s="109" t="s">
        <v>655</v>
      </c>
      <c r="C266" s="23" t="s">
        <v>630</v>
      </c>
      <c r="D266" s="23" t="s">
        <v>83</v>
      </c>
      <c r="E266" s="23" t="s">
        <v>193</v>
      </c>
      <c r="F266" s="23" t="s">
        <v>194</v>
      </c>
      <c r="G266" s="23" t="s">
        <v>454</v>
      </c>
      <c r="H266" s="23" t="s">
        <v>455</v>
      </c>
      <c r="I266" s="112">
        <v>150000</v>
      </c>
      <c r="J266" s="112">
        <v>150000</v>
      </c>
      <c r="K266" s="112">
        <v>150000</v>
      </c>
      <c r="L266" s="112"/>
      <c r="M266" s="112"/>
      <c r="N266" s="112"/>
      <c r="O266" s="112"/>
      <c r="P266" s="112"/>
      <c r="Q266" s="112"/>
      <c r="R266" s="112"/>
      <c r="S266" s="112"/>
      <c r="T266" s="112"/>
      <c r="U266" s="94"/>
      <c r="V266" s="112"/>
      <c r="W266" s="112"/>
    </row>
    <row r="267" ht="32.9" customHeight="1" spans="1:23">
      <c r="A267" s="23" t="s">
        <v>583</v>
      </c>
      <c r="B267" s="109" t="s">
        <v>655</v>
      </c>
      <c r="C267" s="23" t="s">
        <v>630</v>
      </c>
      <c r="D267" s="23" t="s">
        <v>83</v>
      </c>
      <c r="E267" s="23" t="s">
        <v>193</v>
      </c>
      <c r="F267" s="23" t="s">
        <v>194</v>
      </c>
      <c r="G267" s="23" t="s">
        <v>466</v>
      </c>
      <c r="H267" s="23" t="s">
        <v>467</v>
      </c>
      <c r="I267" s="112">
        <v>444000</v>
      </c>
      <c r="J267" s="112">
        <v>444000</v>
      </c>
      <c r="K267" s="112">
        <v>444000</v>
      </c>
      <c r="L267" s="112"/>
      <c r="M267" s="112"/>
      <c r="N267" s="112"/>
      <c r="O267" s="112"/>
      <c r="P267" s="112"/>
      <c r="Q267" s="112"/>
      <c r="R267" s="112"/>
      <c r="S267" s="112"/>
      <c r="T267" s="112"/>
      <c r="U267" s="94"/>
      <c r="V267" s="112"/>
      <c r="W267" s="112"/>
    </row>
    <row r="268" ht="32.9" customHeight="1" spans="1:23">
      <c r="A268" s="23" t="s">
        <v>583</v>
      </c>
      <c r="B268" s="109" t="s">
        <v>655</v>
      </c>
      <c r="C268" s="23" t="s">
        <v>630</v>
      </c>
      <c r="D268" s="23" t="s">
        <v>83</v>
      </c>
      <c r="E268" s="23" t="s">
        <v>193</v>
      </c>
      <c r="F268" s="23" t="s">
        <v>194</v>
      </c>
      <c r="G268" s="23" t="s">
        <v>470</v>
      </c>
      <c r="H268" s="23" t="s">
        <v>471</v>
      </c>
      <c r="I268" s="112">
        <v>115000</v>
      </c>
      <c r="J268" s="112">
        <v>115000</v>
      </c>
      <c r="K268" s="112">
        <v>115000</v>
      </c>
      <c r="L268" s="112"/>
      <c r="M268" s="112"/>
      <c r="N268" s="112"/>
      <c r="O268" s="112"/>
      <c r="P268" s="112"/>
      <c r="Q268" s="112"/>
      <c r="R268" s="112"/>
      <c r="S268" s="112"/>
      <c r="T268" s="112"/>
      <c r="U268" s="94"/>
      <c r="V268" s="112"/>
      <c r="W268" s="112"/>
    </row>
    <row r="269" ht="32.9" customHeight="1" spans="1:23">
      <c r="A269" s="23"/>
      <c r="B269" s="23"/>
      <c r="C269" s="23" t="s">
        <v>634</v>
      </c>
      <c r="D269" s="23"/>
      <c r="E269" s="23"/>
      <c r="F269" s="23"/>
      <c r="G269" s="23"/>
      <c r="H269" s="23"/>
      <c r="I269" s="112">
        <v>3597150</v>
      </c>
      <c r="J269" s="112">
        <v>2997900</v>
      </c>
      <c r="K269" s="112"/>
      <c r="L269" s="112"/>
      <c r="M269" s="112"/>
      <c r="N269" s="112">
        <v>599250</v>
      </c>
      <c r="O269" s="112"/>
      <c r="P269" s="112"/>
      <c r="Q269" s="112"/>
      <c r="R269" s="112"/>
      <c r="S269" s="112"/>
      <c r="T269" s="112"/>
      <c r="U269" s="94"/>
      <c r="V269" s="112"/>
      <c r="W269" s="112"/>
    </row>
    <row r="270" ht="32.9" customHeight="1" spans="1:23">
      <c r="A270" s="23" t="s">
        <v>583</v>
      </c>
      <c r="B270" s="109" t="s">
        <v>656</v>
      </c>
      <c r="C270" s="23" t="s">
        <v>634</v>
      </c>
      <c r="D270" s="23" t="s">
        <v>83</v>
      </c>
      <c r="E270" s="23" t="s">
        <v>193</v>
      </c>
      <c r="F270" s="23" t="s">
        <v>194</v>
      </c>
      <c r="G270" s="23" t="s">
        <v>425</v>
      </c>
      <c r="H270" s="23" t="s">
        <v>426</v>
      </c>
      <c r="I270" s="112">
        <v>18000</v>
      </c>
      <c r="J270" s="112">
        <v>18000</v>
      </c>
      <c r="K270" s="112"/>
      <c r="L270" s="112"/>
      <c r="M270" s="112"/>
      <c r="N270" s="112"/>
      <c r="O270" s="112"/>
      <c r="P270" s="112"/>
      <c r="Q270" s="112"/>
      <c r="R270" s="112"/>
      <c r="S270" s="112"/>
      <c r="T270" s="112"/>
      <c r="U270" s="94"/>
      <c r="V270" s="112"/>
      <c r="W270" s="112"/>
    </row>
    <row r="271" ht="32.9" customHeight="1" spans="1:23">
      <c r="A271" s="23" t="s">
        <v>583</v>
      </c>
      <c r="B271" s="109" t="s">
        <v>656</v>
      </c>
      <c r="C271" s="23" t="s">
        <v>634</v>
      </c>
      <c r="D271" s="23" t="s">
        <v>83</v>
      </c>
      <c r="E271" s="23" t="s">
        <v>193</v>
      </c>
      <c r="F271" s="23" t="s">
        <v>194</v>
      </c>
      <c r="G271" s="23" t="s">
        <v>313</v>
      </c>
      <c r="H271" s="23" t="s">
        <v>314</v>
      </c>
      <c r="I271" s="112">
        <v>15000</v>
      </c>
      <c r="J271" s="112">
        <v>15000</v>
      </c>
      <c r="K271" s="112"/>
      <c r="L271" s="112"/>
      <c r="M271" s="112"/>
      <c r="N271" s="112"/>
      <c r="O271" s="112"/>
      <c r="P271" s="112"/>
      <c r="Q271" s="112"/>
      <c r="R271" s="112"/>
      <c r="S271" s="112"/>
      <c r="T271" s="112"/>
      <c r="U271" s="94"/>
      <c r="V271" s="112"/>
      <c r="W271" s="112"/>
    </row>
    <row r="272" ht="32.9" customHeight="1" spans="1:23">
      <c r="A272" s="23" t="s">
        <v>583</v>
      </c>
      <c r="B272" s="109" t="s">
        <v>656</v>
      </c>
      <c r="C272" s="23" t="s">
        <v>634</v>
      </c>
      <c r="D272" s="23" t="s">
        <v>83</v>
      </c>
      <c r="E272" s="23" t="s">
        <v>193</v>
      </c>
      <c r="F272" s="23" t="s">
        <v>194</v>
      </c>
      <c r="G272" s="23" t="s">
        <v>394</v>
      </c>
      <c r="H272" s="23" t="s">
        <v>395</v>
      </c>
      <c r="I272" s="112">
        <v>160000</v>
      </c>
      <c r="J272" s="112">
        <v>160000</v>
      </c>
      <c r="K272" s="112"/>
      <c r="L272" s="112"/>
      <c r="M272" s="112"/>
      <c r="N272" s="112"/>
      <c r="O272" s="112"/>
      <c r="P272" s="112"/>
      <c r="Q272" s="112"/>
      <c r="R272" s="112"/>
      <c r="S272" s="112"/>
      <c r="T272" s="112"/>
      <c r="U272" s="94"/>
      <c r="V272" s="112"/>
      <c r="W272" s="112"/>
    </row>
    <row r="273" ht="32.9" customHeight="1" spans="1:23">
      <c r="A273" s="23" t="s">
        <v>583</v>
      </c>
      <c r="B273" s="109" t="s">
        <v>656</v>
      </c>
      <c r="C273" s="23" t="s">
        <v>634</v>
      </c>
      <c r="D273" s="23" t="s">
        <v>83</v>
      </c>
      <c r="E273" s="23" t="s">
        <v>193</v>
      </c>
      <c r="F273" s="23" t="s">
        <v>194</v>
      </c>
      <c r="G273" s="23" t="s">
        <v>454</v>
      </c>
      <c r="H273" s="23" t="s">
        <v>455</v>
      </c>
      <c r="I273" s="112">
        <v>430000</v>
      </c>
      <c r="J273" s="112">
        <v>430000</v>
      </c>
      <c r="K273" s="112"/>
      <c r="L273" s="112"/>
      <c r="M273" s="112"/>
      <c r="N273" s="112"/>
      <c r="O273" s="112"/>
      <c r="P273" s="112"/>
      <c r="Q273" s="112"/>
      <c r="R273" s="112"/>
      <c r="S273" s="112"/>
      <c r="T273" s="112"/>
      <c r="U273" s="94"/>
      <c r="V273" s="112"/>
      <c r="W273" s="112"/>
    </row>
    <row r="274" ht="32.9" customHeight="1" spans="1:23">
      <c r="A274" s="23" t="s">
        <v>583</v>
      </c>
      <c r="B274" s="109" t="s">
        <v>656</v>
      </c>
      <c r="C274" s="23" t="s">
        <v>634</v>
      </c>
      <c r="D274" s="23" t="s">
        <v>83</v>
      </c>
      <c r="E274" s="23" t="s">
        <v>193</v>
      </c>
      <c r="F274" s="23" t="s">
        <v>194</v>
      </c>
      <c r="G274" s="23" t="s">
        <v>466</v>
      </c>
      <c r="H274" s="23" t="s">
        <v>467</v>
      </c>
      <c r="I274" s="112">
        <v>49600</v>
      </c>
      <c r="J274" s="112">
        <v>49600</v>
      </c>
      <c r="K274" s="112"/>
      <c r="L274" s="112"/>
      <c r="M274" s="112"/>
      <c r="N274" s="112"/>
      <c r="O274" s="112"/>
      <c r="P274" s="112"/>
      <c r="Q274" s="112"/>
      <c r="R274" s="112"/>
      <c r="S274" s="112"/>
      <c r="T274" s="112"/>
      <c r="U274" s="94"/>
      <c r="V274" s="112"/>
      <c r="W274" s="112"/>
    </row>
    <row r="275" ht="32.9" customHeight="1" spans="1:23">
      <c r="A275" s="23" t="s">
        <v>583</v>
      </c>
      <c r="B275" s="109" t="s">
        <v>656</v>
      </c>
      <c r="C275" s="23" t="s">
        <v>634</v>
      </c>
      <c r="D275" s="23" t="s">
        <v>83</v>
      </c>
      <c r="E275" s="23" t="s">
        <v>193</v>
      </c>
      <c r="F275" s="23" t="s">
        <v>194</v>
      </c>
      <c r="G275" s="23" t="s">
        <v>468</v>
      </c>
      <c r="H275" s="23" t="s">
        <v>469</v>
      </c>
      <c r="I275" s="112">
        <v>37300</v>
      </c>
      <c r="J275" s="112">
        <v>37300</v>
      </c>
      <c r="K275" s="112"/>
      <c r="L275" s="112"/>
      <c r="M275" s="112"/>
      <c r="N275" s="112"/>
      <c r="O275" s="112"/>
      <c r="P275" s="112"/>
      <c r="Q275" s="112"/>
      <c r="R275" s="112"/>
      <c r="S275" s="112"/>
      <c r="T275" s="112"/>
      <c r="U275" s="94"/>
      <c r="V275" s="112"/>
      <c r="W275" s="112"/>
    </row>
    <row r="276" ht="32.9" customHeight="1" spans="1:23">
      <c r="A276" s="23" t="s">
        <v>583</v>
      </c>
      <c r="B276" s="109" t="s">
        <v>656</v>
      </c>
      <c r="C276" s="23" t="s">
        <v>634</v>
      </c>
      <c r="D276" s="23" t="s">
        <v>83</v>
      </c>
      <c r="E276" s="23" t="s">
        <v>193</v>
      </c>
      <c r="F276" s="23" t="s">
        <v>194</v>
      </c>
      <c r="G276" s="23" t="s">
        <v>305</v>
      </c>
      <c r="H276" s="23" t="s">
        <v>306</v>
      </c>
      <c r="I276" s="112">
        <v>297000</v>
      </c>
      <c r="J276" s="112">
        <v>297000</v>
      </c>
      <c r="K276" s="112"/>
      <c r="L276" s="112"/>
      <c r="M276" s="112"/>
      <c r="N276" s="112"/>
      <c r="O276" s="112"/>
      <c r="P276" s="112"/>
      <c r="Q276" s="112"/>
      <c r="R276" s="112"/>
      <c r="S276" s="112"/>
      <c r="T276" s="112"/>
      <c r="U276" s="94"/>
      <c r="V276" s="112"/>
      <c r="W276" s="112"/>
    </row>
    <row r="277" ht="32.9" customHeight="1" spans="1:23">
      <c r="A277" s="23" t="s">
        <v>583</v>
      </c>
      <c r="B277" s="109" t="s">
        <v>656</v>
      </c>
      <c r="C277" s="23" t="s">
        <v>634</v>
      </c>
      <c r="D277" s="23" t="s">
        <v>83</v>
      </c>
      <c r="E277" s="23" t="s">
        <v>193</v>
      </c>
      <c r="F277" s="23" t="s">
        <v>194</v>
      </c>
      <c r="G277" s="23" t="s">
        <v>470</v>
      </c>
      <c r="H277" s="23" t="s">
        <v>471</v>
      </c>
      <c r="I277" s="112">
        <v>1870000</v>
      </c>
      <c r="J277" s="112">
        <v>1870000</v>
      </c>
      <c r="K277" s="112"/>
      <c r="L277" s="112"/>
      <c r="M277" s="112"/>
      <c r="N277" s="112"/>
      <c r="O277" s="112"/>
      <c r="P277" s="112"/>
      <c r="Q277" s="112"/>
      <c r="R277" s="112"/>
      <c r="S277" s="112"/>
      <c r="T277" s="112"/>
      <c r="U277" s="94"/>
      <c r="V277" s="112"/>
      <c r="W277" s="112"/>
    </row>
    <row r="278" ht="32.9" customHeight="1" spans="1:23">
      <c r="A278" s="23" t="s">
        <v>583</v>
      </c>
      <c r="B278" s="109" t="s">
        <v>656</v>
      </c>
      <c r="C278" s="23" t="s">
        <v>634</v>
      </c>
      <c r="D278" s="23" t="s">
        <v>83</v>
      </c>
      <c r="E278" s="23" t="s">
        <v>193</v>
      </c>
      <c r="F278" s="23" t="s">
        <v>194</v>
      </c>
      <c r="G278" s="23" t="s">
        <v>415</v>
      </c>
      <c r="H278" s="23" t="s">
        <v>416</v>
      </c>
      <c r="I278" s="112">
        <v>720250</v>
      </c>
      <c r="J278" s="112">
        <v>121000</v>
      </c>
      <c r="K278" s="112"/>
      <c r="L278" s="112"/>
      <c r="M278" s="112"/>
      <c r="N278" s="112">
        <v>599250</v>
      </c>
      <c r="O278" s="112"/>
      <c r="P278" s="112"/>
      <c r="Q278" s="112"/>
      <c r="R278" s="112"/>
      <c r="S278" s="112"/>
      <c r="T278" s="112"/>
      <c r="U278" s="94"/>
      <c r="V278" s="112"/>
      <c r="W278" s="112"/>
    </row>
    <row r="279" ht="32.9" customHeight="1" spans="1:23">
      <c r="A279" s="23"/>
      <c r="B279" s="23"/>
      <c r="C279" s="23" t="s">
        <v>626</v>
      </c>
      <c r="D279" s="23"/>
      <c r="E279" s="23"/>
      <c r="F279" s="23"/>
      <c r="G279" s="23"/>
      <c r="H279" s="23"/>
      <c r="I279" s="112">
        <v>2780000</v>
      </c>
      <c r="J279" s="112">
        <v>2780000</v>
      </c>
      <c r="K279" s="112"/>
      <c r="L279" s="112"/>
      <c r="M279" s="112"/>
      <c r="N279" s="112"/>
      <c r="O279" s="112"/>
      <c r="P279" s="112"/>
      <c r="Q279" s="112"/>
      <c r="R279" s="112"/>
      <c r="S279" s="112"/>
      <c r="T279" s="112"/>
      <c r="U279" s="94"/>
      <c r="V279" s="112"/>
      <c r="W279" s="112"/>
    </row>
    <row r="280" ht="32.9" customHeight="1" spans="1:23">
      <c r="A280" s="23" t="s">
        <v>586</v>
      </c>
      <c r="B280" s="109" t="s">
        <v>657</v>
      </c>
      <c r="C280" s="23" t="s">
        <v>626</v>
      </c>
      <c r="D280" s="23" t="s">
        <v>85</v>
      </c>
      <c r="E280" s="23" t="s">
        <v>209</v>
      </c>
      <c r="F280" s="23" t="s">
        <v>210</v>
      </c>
      <c r="G280" s="23" t="s">
        <v>307</v>
      </c>
      <c r="H280" s="23" t="s">
        <v>308</v>
      </c>
      <c r="I280" s="112">
        <v>612000</v>
      </c>
      <c r="J280" s="112">
        <v>612000</v>
      </c>
      <c r="K280" s="112"/>
      <c r="L280" s="112"/>
      <c r="M280" s="112"/>
      <c r="N280" s="112"/>
      <c r="O280" s="112"/>
      <c r="P280" s="112"/>
      <c r="Q280" s="112"/>
      <c r="R280" s="112"/>
      <c r="S280" s="112"/>
      <c r="T280" s="112"/>
      <c r="U280" s="94"/>
      <c r="V280" s="112"/>
      <c r="W280" s="112"/>
    </row>
    <row r="281" ht="32.9" customHeight="1" spans="1:23">
      <c r="A281" s="23" t="s">
        <v>586</v>
      </c>
      <c r="B281" s="109" t="s">
        <v>657</v>
      </c>
      <c r="C281" s="23" t="s">
        <v>626</v>
      </c>
      <c r="D281" s="23" t="s">
        <v>85</v>
      </c>
      <c r="E281" s="23" t="s">
        <v>209</v>
      </c>
      <c r="F281" s="23" t="s">
        <v>210</v>
      </c>
      <c r="G281" s="23" t="s">
        <v>309</v>
      </c>
      <c r="H281" s="23" t="s">
        <v>310</v>
      </c>
      <c r="I281" s="112">
        <v>35000</v>
      </c>
      <c r="J281" s="112">
        <v>35000</v>
      </c>
      <c r="K281" s="112"/>
      <c r="L281" s="112"/>
      <c r="M281" s="112"/>
      <c r="N281" s="112"/>
      <c r="O281" s="112"/>
      <c r="P281" s="112"/>
      <c r="Q281" s="112"/>
      <c r="R281" s="112"/>
      <c r="S281" s="112"/>
      <c r="T281" s="112"/>
      <c r="U281" s="94"/>
      <c r="V281" s="112"/>
      <c r="W281" s="112"/>
    </row>
    <row r="282" ht="32.9" customHeight="1" spans="1:23">
      <c r="A282" s="23" t="s">
        <v>586</v>
      </c>
      <c r="B282" s="109" t="s">
        <v>657</v>
      </c>
      <c r="C282" s="23" t="s">
        <v>626</v>
      </c>
      <c r="D282" s="23" t="s">
        <v>85</v>
      </c>
      <c r="E282" s="23" t="s">
        <v>209</v>
      </c>
      <c r="F282" s="23" t="s">
        <v>210</v>
      </c>
      <c r="G282" s="23" t="s">
        <v>311</v>
      </c>
      <c r="H282" s="23" t="s">
        <v>312</v>
      </c>
      <c r="I282" s="112">
        <v>35000</v>
      </c>
      <c r="J282" s="112">
        <v>35000</v>
      </c>
      <c r="K282" s="112"/>
      <c r="L282" s="112"/>
      <c r="M282" s="112"/>
      <c r="N282" s="112"/>
      <c r="O282" s="112"/>
      <c r="P282" s="112"/>
      <c r="Q282" s="112"/>
      <c r="R282" s="112"/>
      <c r="S282" s="112"/>
      <c r="T282" s="112"/>
      <c r="U282" s="94"/>
      <c r="V282" s="112"/>
      <c r="W282" s="112"/>
    </row>
    <row r="283" ht="32.9" customHeight="1" spans="1:23">
      <c r="A283" s="23" t="s">
        <v>586</v>
      </c>
      <c r="B283" s="109" t="s">
        <v>657</v>
      </c>
      <c r="C283" s="23" t="s">
        <v>626</v>
      </c>
      <c r="D283" s="23" t="s">
        <v>85</v>
      </c>
      <c r="E283" s="23" t="s">
        <v>209</v>
      </c>
      <c r="F283" s="23" t="s">
        <v>210</v>
      </c>
      <c r="G283" s="23" t="s">
        <v>313</v>
      </c>
      <c r="H283" s="23" t="s">
        <v>314</v>
      </c>
      <c r="I283" s="112">
        <v>150000</v>
      </c>
      <c r="J283" s="112">
        <v>150000</v>
      </c>
      <c r="K283" s="112"/>
      <c r="L283" s="112"/>
      <c r="M283" s="112"/>
      <c r="N283" s="112"/>
      <c r="O283" s="112"/>
      <c r="P283" s="112"/>
      <c r="Q283" s="112"/>
      <c r="R283" s="112"/>
      <c r="S283" s="112"/>
      <c r="T283" s="112"/>
      <c r="U283" s="94"/>
      <c r="V283" s="112"/>
      <c r="W283" s="112"/>
    </row>
    <row r="284" ht="32.9" customHeight="1" spans="1:23">
      <c r="A284" s="23" t="s">
        <v>586</v>
      </c>
      <c r="B284" s="109" t="s">
        <v>657</v>
      </c>
      <c r="C284" s="23" t="s">
        <v>626</v>
      </c>
      <c r="D284" s="23" t="s">
        <v>85</v>
      </c>
      <c r="E284" s="23" t="s">
        <v>209</v>
      </c>
      <c r="F284" s="23" t="s">
        <v>210</v>
      </c>
      <c r="G284" s="23" t="s">
        <v>452</v>
      </c>
      <c r="H284" s="23" t="s">
        <v>453</v>
      </c>
      <c r="I284" s="112">
        <v>800000</v>
      </c>
      <c r="J284" s="112">
        <v>800000</v>
      </c>
      <c r="K284" s="112"/>
      <c r="L284" s="112"/>
      <c r="M284" s="112"/>
      <c r="N284" s="112"/>
      <c r="O284" s="112"/>
      <c r="P284" s="112"/>
      <c r="Q284" s="112"/>
      <c r="R284" s="112"/>
      <c r="S284" s="112"/>
      <c r="T284" s="112"/>
      <c r="U284" s="94"/>
      <c r="V284" s="112"/>
      <c r="W284" s="112"/>
    </row>
    <row r="285" ht="32.9" customHeight="1" spans="1:23">
      <c r="A285" s="23" t="s">
        <v>586</v>
      </c>
      <c r="B285" s="109" t="s">
        <v>657</v>
      </c>
      <c r="C285" s="23" t="s">
        <v>626</v>
      </c>
      <c r="D285" s="23" t="s">
        <v>85</v>
      </c>
      <c r="E285" s="23" t="s">
        <v>209</v>
      </c>
      <c r="F285" s="23" t="s">
        <v>210</v>
      </c>
      <c r="G285" s="23" t="s">
        <v>315</v>
      </c>
      <c r="H285" s="23" t="s">
        <v>316</v>
      </c>
      <c r="I285" s="112">
        <v>608000</v>
      </c>
      <c r="J285" s="112">
        <v>608000</v>
      </c>
      <c r="K285" s="112"/>
      <c r="L285" s="112"/>
      <c r="M285" s="112"/>
      <c r="N285" s="112"/>
      <c r="O285" s="112"/>
      <c r="P285" s="112"/>
      <c r="Q285" s="112"/>
      <c r="R285" s="112"/>
      <c r="S285" s="112"/>
      <c r="T285" s="112"/>
      <c r="U285" s="94"/>
      <c r="V285" s="112"/>
      <c r="W285" s="112"/>
    </row>
    <row r="286" ht="32.9" customHeight="1" spans="1:23">
      <c r="A286" s="23" t="s">
        <v>586</v>
      </c>
      <c r="B286" s="109" t="s">
        <v>657</v>
      </c>
      <c r="C286" s="23" t="s">
        <v>626</v>
      </c>
      <c r="D286" s="23" t="s">
        <v>85</v>
      </c>
      <c r="E286" s="23" t="s">
        <v>209</v>
      </c>
      <c r="F286" s="23" t="s">
        <v>210</v>
      </c>
      <c r="G286" s="23" t="s">
        <v>454</v>
      </c>
      <c r="H286" s="23" t="s">
        <v>455</v>
      </c>
      <c r="I286" s="112">
        <v>18000</v>
      </c>
      <c r="J286" s="112">
        <v>18000</v>
      </c>
      <c r="K286" s="112"/>
      <c r="L286" s="112"/>
      <c r="M286" s="112"/>
      <c r="N286" s="112"/>
      <c r="O286" s="112"/>
      <c r="P286" s="112"/>
      <c r="Q286" s="112"/>
      <c r="R286" s="112"/>
      <c r="S286" s="112"/>
      <c r="T286" s="112"/>
      <c r="U286" s="94"/>
      <c r="V286" s="112"/>
      <c r="W286" s="112"/>
    </row>
    <row r="287" ht="32.9" customHeight="1" spans="1:23">
      <c r="A287" s="23" t="s">
        <v>586</v>
      </c>
      <c r="B287" s="109" t="s">
        <v>657</v>
      </c>
      <c r="C287" s="23" t="s">
        <v>626</v>
      </c>
      <c r="D287" s="23" t="s">
        <v>85</v>
      </c>
      <c r="E287" s="23" t="s">
        <v>209</v>
      </c>
      <c r="F287" s="23" t="s">
        <v>210</v>
      </c>
      <c r="G287" s="23" t="s">
        <v>466</v>
      </c>
      <c r="H287" s="23" t="s">
        <v>467</v>
      </c>
      <c r="I287" s="112">
        <v>30000</v>
      </c>
      <c r="J287" s="112">
        <v>30000</v>
      </c>
      <c r="K287" s="112"/>
      <c r="L287" s="112"/>
      <c r="M287" s="112"/>
      <c r="N287" s="112"/>
      <c r="O287" s="112"/>
      <c r="P287" s="112"/>
      <c r="Q287" s="112"/>
      <c r="R287" s="112"/>
      <c r="S287" s="112"/>
      <c r="T287" s="112"/>
      <c r="U287" s="94"/>
      <c r="V287" s="112"/>
      <c r="W287" s="112"/>
    </row>
    <row r="288" ht="32.9" customHeight="1" spans="1:23">
      <c r="A288" s="23" t="s">
        <v>586</v>
      </c>
      <c r="B288" s="109" t="s">
        <v>657</v>
      </c>
      <c r="C288" s="23" t="s">
        <v>626</v>
      </c>
      <c r="D288" s="23" t="s">
        <v>85</v>
      </c>
      <c r="E288" s="23" t="s">
        <v>209</v>
      </c>
      <c r="F288" s="23" t="s">
        <v>210</v>
      </c>
      <c r="G288" s="23" t="s">
        <v>468</v>
      </c>
      <c r="H288" s="23" t="s">
        <v>469</v>
      </c>
      <c r="I288" s="112">
        <v>114000</v>
      </c>
      <c r="J288" s="112">
        <v>114000</v>
      </c>
      <c r="K288" s="112"/>
      <c r="L288" s="112"/>
      <c r="M288" s="112"/>
      <c r="N288" s="112"/>
      <c r="O288" s="112"/>
      <c r="P288" s="112"/>
      <c r="Q288" s="112"/>
      <c r="R288" s="112"/>
      <c r="S288" s="112"/>
      <c r="T288" s="112"/>
      <c r="U288" s="94"/>
      <c r="V288" s="112"/>
      <c r="W288" s="112"/>
    </row>
    <row r="289" ht="32.9" customHeight="1" spans="1:23">
      <c r="A289" s="23" t="s">
        <v>586</v>
      </c>
      <c r="B289" s="109" t="s">
        <v>657</v>
      </c>
      <c r="C289" s="23" t="s">
        <v>626</v>
      </c>
      <c r="D289" s="23" t="s">
        <v>85</v>
      </c>
      <c r="E289" s="23" t="s">
        <v>209</v>
      </c>
      <c r="F289" s="23" t="s">
        <v>210</v>
      </c>
      <c r="G289" s="23" t="s">
        <v>323</v>
      </c>
      <c r="H289" s="23" t="s">
        <v>324</v>
      </c>
      <c r="I289" s="112">
        <v>100000</v>
      </c>
      <c r="J289" s="112">
        <v>100000</v>
      </c>
      <c r="K289" s="112"/>
      <c r="L289" s="112"/>
      <c r="M289" s="112"/>
      <c r="N289" s="112"/>
      <c r="O289" s="112"/>
      <c r="P289" s="112"/>
      <c r="Q289" s="112"/>
      <c r="R289" s="112"/>
      <c r="S289" s="112"/>
      <c r="T289" s="112"/>
      <c r="U289" s="94"/>
      <c r="V289" s="112"/>
      <c r="W289" s="112"/>
    </row>
    <row r="290" ht="32.9" customHeight="1" spans="1:23">
      <c r="A290" s="23" t="s">
        <v>586</v>
      </c>
      <c r="B290" s="109" t="s">
        <v>657</v>
      </c>
      <c r="C290" s="23" t="s">
        <v>626</v>
      </c>
      <c r="D290" s="23" t="s">
        <v>85</v>
      </c>
      <c r="E290" s="23" t="s">
        <v>209</v>
      </c>
      <c r="F290" s="23" t="s">
        <v>210</v>
      </c>
      <c r="G290" s="23" t="s">
        <v>305</v>
      </c>
      <c r="H290" s="23" t="s">
        <v>306</v>
      </c>
      <c r="I290" s="112">
        <v>278000</v>
      </c>
      <c r="J290" s="112">
        <v>278000</v>
      </c>
      <c r="K290" s="112"/>
      <c r="L290" s="112"/>
      <c r="M290" s="112"/>
      <c r="N290" s="112"/>
      <c r="O290" s="112"/>
      <c r="P290" s="112"/>
      <c r="Q290" s="112"/>
      <c r="R290" s="112"/>
      <c r="S290" s="112"/>
      <c r="T290" s="112"/>
      <c r="U290" s="94"/>
      <c r="V290" s="112"/>
      <c r="W290" s="112"/>
    </row>
    <row r="291" ht="32.9" customHeight="1" spans="1:23">
      <c r="A291" s="23"/>
      <c r="B291" s="23"/>
      <c r="C291" s="23" t="s">
        <v>628</v>
      </c>
      <c r="D291" s="23"/>
      <c r="E291" s="23"/>
      <c r="F291" s="23"/>
      <c r="G291" s="23"/>
      <c r="H291" s="23"/>
      <c r="I291" s="112">
        <v>2274450</v>
      </c>
      <c r="J291" s="112"/>
      <c r="K291" s="112"/>
      <c r="L291" s="112"/>
      <c r="M291" s="112"/>
      <c r="N291" s="112"/>
      <c r="O291" s="112"/>
      <c r="P291" s="112"/>
      <c r="Q291" s="112"/>
      <c r="R291" s="112">
        <v>2274450</v>
      </c>
      <c r="S291" s="112">
        <v>2274450</v>
      </c>
      <c r="T291" s="112"/>
      <c r="U291" s="94"/>
      <c r="V291" s="112"/>
      <c r="W291" s="112"/>
    </row>
    <row r="292" ht="32.9" customHeight="1" spans="1:23">
      <c r="A292" s="23" t="s">
        <v>583</v>
      </c>
      <c r="B292" s="109" t="s">
        <v>658</v>
      </c>
      <c r="C292" s="23" t="s">
        <v>628</v>
      </c>
      <c r="D292" s="23" t="s">
        <v>85</v>
      </c>
      <c r="E292" s="23" t="s">
        <v>113</v>
      </c>
      <c r="F292" s="23" t="s">
        <v>114</v>
      </c>
      <c r="G292" s="23" t="s">
        <v>333</v>
      </c>
      <c r="H292" s="23" t="s">
        <v>334</v>
      </c>
      <c r="I292" s="112">
        <v>208850</v>
      </c>
      <c r="J292" s="112"/>
      <c r="K292" s="112"/>
      <c r="L292" s="112"/>
      <c r="M292" s="112"/>
      <c r="N292" s="112"/>
      <c r="O292" s="112"/>
      <c r="P292" s="112"/>
      <c r="Q292" s="112"/>
      <c r="R292" s="112">
        <v>208850</v>
      </c>
      <c r="S292" s="112">
        <v>208850</v>
      </c>
      <c r="T292" s="112"/>
      <c r="U292" s="94"/>
      <c r="V292" s="112"/>
      <c r="W292" s="112"/>
    </row>
    <row r="293" ht="32.9" customHeight="1" spans="1:23">
      <c r="A293" s="23" t="s">
        <v>583</v>
      </c>
      <c r="B293" s="109" t="s">
        <v>658</v>
      </c>
      <c r="C293" s="23" t="s">
        <v>628</v>
      </c>
      <c r="D293" s="23" t="s">
        <v>85</v>
      </c>
      <c r="E293" s="23" t="s">
        <v>113</v>
      </c>
      <c r="F293" s="23" t="s">
        <v>114</v>
      </c>
      <c r="G293" s="23" t="s">
        <v>425</v>
      </c>
      <c r="H293" s="23" t="s">
        <v>426</v>
      </c>
      <c r="I293" s="112">
        <v>28000</v>
      </c>
      <c r="J293" s="112"/>
      <c r="K293" s="112"/>
      <c r="L293" s="112"/>
      <c r="M293" s="112"/>
      <c r="N293" s="112"/>
      <c r="O293" s="112"/>
      <c r="P293" s="112"/>
      <c r="Q293" s="112"/>
      <c r="R293" s="112">
        <v>28000</v>
      </c>
      <c r="S293" s="112">
        <v>28000</v>
      </c>
      <c r="T293" s="112"/>
      <c r="U293" s="94"/>
      <c r="V293" s="112"/>
      <c r="W293" s="112"/>
    </row>
    <row r="294" ht="32.9" customHeight="1" spans="1:23">
      <c r="A294" s="23" t="s">
        <v>583</v>
      </c>
      <c r="B294" s="109" t="s">
        <v>658</v>
      </c>
      <c r="C294" s="23" t="s">
        <v>628</v>
      </c>
      <c r="D294" s="23" t="s">
        <v>85</v>
      </c>
      <c r="E294" s="23" t="s">
        <v>113</v>
      </c>
      <c r="F294" s="23" t="s">
        <v>114</v>
      </c>
      <c r="G294" s="23" t="s">
        <v>394</v>
      </c>
      <c r="H294" s="23" t="s">
        <v>395</v>
      </c>
      <c r="I294" s="112">
        <v>314000</v>
      </c>
      <c r="J294" s="112"/>
      <c r="K294" s="112"/>
      <c r="L294" s="112"/>
      <c r="M294" s="112"/>
      <c r="N294" s="112"/>
      <c r="O294" s="112"/>
      <c r="P294" s="112"/>
      <c r="Q294" s="112"/>
      <c r="R294" s="112">
        <v>314000</v>
      </c>
      <c r="S294" s="112">
        <v>314000</v>
      </c>
      <c r="T294" s="112"/>
      <c r="U294" s="94"/>
      <c r="V294" s="112"/>
      <c r="W294" s="112"/>
    </row>
    <row r="295" ht="32.9" customHeight="1" spans="1:23">
      <c r="A295" s="23" t="s">
        <v>583</v>
      </c>
      <c r="B295" s="109" t="s">
        <v>658</v>
      </c>
      <c r="C295" s="23" t="s">
        <v>628</v>
      </c>
      <c r="D295" s="23" t="s">
        <v>85</v>
      </c>
      <c r="E295" s="23" t="s">
        <v>113</v>
      </c>
      <c r="F295" s="23" t="s">
        <v>114</v>
      </c>
      <c r="G295" s="23" t="s">
        <v>456</v>
      </c>
      <c r="H295" s="23" t="s">
        <v>457</v>
      </c>
      <c r="I295" s="112">
        <v>109100</v>
      </c>
      <c r="J295" s="112"/>
      <c r="K295" s="112"/>
      <c r="L295" s="112"/>
      <c r="M295" s="112"/>
      <c r="N295" s="112"/>
      <c r="O295" s="112"/>
      <c r="P295" s="112"/>
      <c r="Q295" s="112"/>
      <c r="R295" s="112">
        <v>109100</v>
      </c>
      <c r="S295" s="112">
        <v>109100</v>
      </c>
      <c r="T295" s="112"/>
      <c r="U295" s="94"/>
      <c r="V295" s="112"/>
      <c r="W295" s="112"/>
    </row>
    <row r="296" ht="32.9" customHeight="1" spans="1:23">
      <c r="A296" s="23" t="s">
        <v>583</v>
      </c>
      <c r="B296" s="109" t="s">
        <v>658</v>
      </c>
      <c r="C296" s="23" t="s">
        <v>628</v>
      </c>
      <c r="D296" s="23" t="s">
        <v>85</v>
      </c>
      <c r="E296" s="23" t="s">
        <v>113</v>
      </c>
      <c r="F296" s="23" t="s">
        <v>114</v>
      </c>
      <c r="G296" s="23" t="s">
        <v>466</v>
      </c>
      <c r="H296" s="23" t="s">
        <v>467</v>
      </c>
      <c r="I296" s="112">
        <v>100000</v>
      </c>
      <c r="J296" s="112"/>
      <c r="K296" s="112"/>
      <c r="L296" s="112"/>
      <c r="M296" s="112"/>
      <c r="N296" s="112"/>
      <c r="O296" s="112"/>
      <c r="P296" s="112"/>
      <c r="Q296" s="112"/>
      <c r="R296" s="112">
        <v>100000</v>
      </c>
      <c r="S296" s="112">
        <v>100000</v>
      </c>
      <c r="T296" s="112"/>
      <c r="U296" s="94"/>
      <c r="V296" s="112"/>
      <c r="W296" s="112"/>
    </row>
    <row r="297" ht="32.9" customHeight="1" spans="1:23">
      <c r="A297" s="23" t="s">
        <v>583</v>
      </c>
      <c r="B297" s="109" t="s">
        <v>658</v>
      </c>
      <c r="C297" s="23" t="s">
        <v>628</v>
      </c>
      <c r="D297" s="23" t="s">
        <v>85</v>
      </c>
      <c r="E297" s="23" t="s">
        <v>113</v>
      </c>
      <c r="F297" s="23" t="s">
        <v>114</v>
      </c>
      <c r="G297" s="23" t="s">
        <v>323</v>
      </c>
      <c r="H297" s="23" t="s">
        <v>324</v>
      </c>
      <c r="I297" s="112">
        <v>127500</v>
      </c>
      <c r="J297" s="112"/>
      <c r="K297" s="112"/>
      <c r="L297" s="112"/>
      <c r="M297" s="112"/>
      <c r="N297" s="112"/>
      <c r="O297" s="112"/>
      <c r="P297" s="112"/>
      <c r="Q297" s="112"/>
      <c r="R297" s="112">
        <v>127500</v>
      </c>
      <c r="S297" s="112">
        <v>127500</v>
      </c>
      <c r="T297" s="112"/>
      <c r="U297" s="94"/>
      <c r="V297" s="112"/>
      <c r="W297" s="112"/>
    </row>
    <row r="298" ht="32.9" customHeight="1" spans="1:23">
      <c r="A298" s="23" t="s">
        <v>583</v>
      </c>
      <c r="B298" s="109" t="s">
        <v>658</v>
      </c>
      <c r="C298" s="23" t="s">
        <v>628</v>
      </c>
      <c r="D298" s="23" t="s">
        <v>85</v>
      </c>
      <c r="E298" s="23" t="s">
        <v>113</v>
      </c>
      <c r="F298" s="23" t="s">
        <v>114</v>
      </c>
      <c r="G298" s="23" t="s">
        <v>305</v>
      </c>
      <c r="H298" s="23" t="s">
        <v>306</v>
      </c>
      <c r="I298" s="112">
        <v>60000</v>
      </c>
      <c r="J298" s="112"/>
      <c r="K298" s="112"/>
      <c r="L298" s="112"/>
      <c r="M298" s="112"/>
      <c r="N298" s="112"/>
      <c r="O298" s="112"/>
      <c r="P298" s="112"/>
      <c r="Q298" s="112"/>
      <c r="R298" s="112">
        <v>60000</v>
      </c>
      <c r="S298" s="112">
        <v>60000</v>
      </c>
      <c r="T298" s="112"/>
      <c r="U298" s="94"/>
      <c r="V298" s="112"/>
      <c r="W298" s="112"/>
    </row>
    <row r="299" ht="32.9" customHeight="1" spans="1:23">
      <c r="A299" s="23" t="s">
        <v>583</v>
      </c>
      <c r="B299" s="109" t="s">
        <v>658</v>
      </c>
      <c r="C299" s="23" t="s">
        <v>628</v>
      </c>
      <c r="D299" s="23" t="s">
        <v>85</v>
      </c>
      <c r="E299" s="23" t="s">
        <v>113</v>
      </c>
      <c r="F299" s="23" t="s">
        <v>114</v>
      </c>
      <c r="G299" s="23" t="s">
        <v>470</v>
      </c>
      <c r="H299" s="23" t="s">
        <v>471</v>
      </c>
      <c r="I299" s="112">
        <v>273000</v>
      </c>
      <c r="J299" s="112"/>
      <c r="K299" s="112"/>
      <c r="L299" s="112"/>
      <c r="M299" s="112"/>
      <c r="N299" s="112"/>
      <c r="O299" s="112"/>
      <c r="P299" s="112"/>
      <c r="Q299" s="112"/>
      <c r="R299" s="112">
        <v>273000</v>
      </c>
      <c r="S299" s="112">
        <v>273000</v>
      </c>
      <c r="T299" s="112"/>
      <c r="U299" s="94"/>
      <c r="V299" s="112"/>
      <c r="W299" s="112"/>
    </row>
    <row r="300" ht="32.9" customHeight="1" spans="1:23">
      <c r="A300" s="23" t="s">
        <v>583</v>
      </c>
      <c r="B300" s="109" t="s">
        <v>658</v>
      </c>
      <c r="C300" s="23" t="s">
        <v>628</v>
      </c>
      <c r="D300" s="23" t="s">
        <v>85</v>
      </c>
      <c r="E300" s="23" t="s">
        <v>113</v>
      </c>
      <c r="F300" s="23" t="s">
        <v>114</v>
      </c>
      <c r="G300" s="23" t="s">
        <v>659</v>
      </c>
      <c r="H300" s="23" t="s">
        <v>660</v>
      </c>
      <c r="I300" s="112">
        <v>54000</v>
      </c>
      <c r="J300" s="112"/>
      <c r="K300" s="112"/>
      <c r="L300" s="112"/>
      <c r="M300" s="112"/>
      <c r="N300" s="112"/>
      <c r="O300" s="112"/>
      <c r="P300" s="112"/>
      <c r="Q300" s="112"/>
      <c r="R300" s="112">
        <v>54000</v>
      </c>
      <c r="S300" s="112">
        <v>54000</v>
      </c>
      <c r="T300" s="112"/>
      <c r="U300" s="94"/>
      <c r="V300" s="112"/>
      <c r="W300" s="112"/>
    </row>
    <row r="301" ht="32.9" customHeight="1" spans="1:23">
      <c r="A301" s="23" t="s">
        <v>583</v>
      </c>
      <c r="B301" s="109" t="s">
        <v>658</v>
      </c>
      <c r="C301" s="23" t="s">
        <v>628</v>
      </c>
      <c r="D301" s="23" t="s">
        <v>85</v>
      </c>
      <c r="E301" s="23" t="s">
        <v>117</v>
      </c>
      <c r="F301" s="23" t="s">
        <v>118</v>
      </c>
      <c r="G301" s="23" t="s">
        <v>276</v>
      </c>
      <c r="H301" s="23" t="s">
        <v>277</v>
      </c>
      <c r="I301" s="112">
        <v>48000</v>
      </c>
      <c r="J301" s="112"/>
      <c r="K301" s="112"/>
      <c r="L301" s="112"/>
      <c r="M301" s="112"/>
      <c r="N301" s="112"/>
      <c r="O301" s="112"/>
      <c r="P301" s="112"/>
      <c r="Q301" s="112"/>
      <c r="R301" s="112">
        <v>48000</v>
      </c>
      <c r="S301" s="112">
        <v>48000</v>
      </c>
      <c r="T301" s="112"/>
      <c r="U301" s="94"/>
      <c r="V301" s="112"/>
      <c r="W301" s="112"/>
    </row>
    <row r="302" ht="32.9" customHeight="1" spans="1:23">
      <c r="A302" s="23" t="s">
        <v>583</v>
      </c>
      <c r="B302" s="109" t="s">
        <v>658</v>
      </c>
      <c r="C302" s="23" t="s">
        <v>628</v>
      </c>
      <c r="D302" s="23" t="s">
        <v>85</v>
      </c>
      <c r="E302" s="23" t="s">
        <v>117</v>
      </c>
      <c r="F302" s="23" t="s">
        <v>118</v>
      </c>
      <c r="G302" s="23" t="s">
        <v>278</v>
      </c>
      <c r="H302" s="23" t="s">
        <v>279</v>
      </c>
      <c r="I302" s="112">
        <v>594500</v>
      </c>
      <c r="J302" s="112"/>
      <c r="K302" s="112"/>
      <c r="L302" s="112"/>
      <c r="M302" s="112"/>
      <c r="N302" s="112"/>
      <c r="O302" s="112"/>
      <c r="P302" s="112"/>
      <c r="Q302" s="112"/>
      <c r="R302" s="112">
        <v>594500</v>
      </c>
      <c r="S302" s="112">
        <v>594500</v>
      </c>
      <c r="T302" s="112"/>
      <c r="U302" s="94"/>
      <c r="V302" s="112"/>
      <c r="W302" s="112"/>
    </row>
    <row r="303" ht="32.9" customHeight="1" spans="1:23">
      <c r="A303" s="23" t="s">
        <v>583</v>
      </c>
      <c r="B303" s="109" t="s">
        <v>658</v>
      </c>
      <c r="C303" s="23" t="s">
        <v>628</v>
      </c>
      <c r="D303" s="23" t="s">
        <v>85</v>
      </c>
      <c r="E303" s="23" t="s">
        <v>117</v>
      </c>
      <c r="F303" s="23" t="s">
        <v>118</v>
      </c>
      <c r="G303" s="23" t="s">
        <v>425</v>
      </c>
      <c r="H303" s="23" t="s">
        <v>426</v>
      </c>
      <c r="I303" s="112">
        <v>52000</v>
      </c>
      <c r="J303" s="112"/>
      <c r="K303" s="112"/>
      <c r="L303" s="112"/>
      <c r="M303" s="112"/>
      <c r="N303" s="112"/>
      <c r="O303" s="112"/>
      <c r="P303" s="112"/>
      <c r="Q303" s="112"/>
      <c r="R303" s="112">
        <v>52000</v>
      </c>
      <c r="S303" s="112">
        <v>52000</v>
      </c>
      <c r="T303" s="112"/>
      <c r="U303" s="94"/>
      <c r="V303" s="112"/>
      <c r="W303" s="112"/>
    </row>
    <row r="304" ht="32.9" customHeight="1" spans="1:23">
      <c r="A304" s="23" t="s">
        <v>583</v>
      </c>
      <c r="B304" s="109" t="s">
        <v>658</v>
      </c>
      <c r="C304" s="23" t="s">
        <v>628</v>
      </c>
      <c r="D304" s="23" t="s">
        <v>85</v>
      </c>
      <c r="E304" s="23" t="s">
        <v>117</v>
      </c>
      <c r="F304" s="23" t="s">
        <v>118</v>
      </c>
      <c r="G304" s="23" t="s">
        <v>394</v>
      </c>
      <c r="H304" s="23" t="s">
        <v>395</v>
      </c>
      <c r="I304" s="112">
        <v>124000</v>
      </c>
      <c r="J304" s="112"/>
      <c r="K304" s="112"/>
      <c r="L304" s="112"/>
      <c r="M304" s="112"/>
      <c r="N304" s="112"/>
      <c r="O304" s="112"/>
      <c r="P304" s="112"/>
      <c r="Q304" s="112"/>
      <c r="R304" s="112">
        <v>124000</v>
      </c>
      <c r="S304" s="112">
        <v>124000</v>
      </c>
      <c r="T304" s="112"/>
      <c r="U304" s="94"/>
      <c r="V304" s="112"/>
      <c r="W304" s="112"/>
    </row>
    <row r="305" ht="32.9" customHeight="1" spans="1:23">
      <c r="A305" s="23" t="s">
        <v>583</v>
      </c>
      <c r="B305" s="109" t="s">
        <v>658</v>
      </c>
      <c r="C305" s="23" t="s">
        <v>628</v>
      </c>
      <c r="D305" s="23" t="s">
        <v>85</v>
      </c>
      <c r="E305" s="23" t="s">
        <v>117</v>
      </c>
      <c r="F305" s="23" t="s">
        <v>118</v>
      </c>
      <c r="G305" s="23" t="s">
        <v>466</v>
      </c>
      <c r="H305" s="23" t="s">
        <v>467</v>
      </c>
      <c r="I305" s="112">
        <v>54000</v>
      </c>
      <c r="J305" s="112"/>
      <c r="K305" s="112"/>
      <c r="L305" s="112"/>
      <c r="M305" s="112"/>
      <c r="N305" s="112"/>
      <c r="O305" s="112"/>
      <c r="P305" s="112"/>
      <c r="Q305" s="112"/>
      <c r="R305" s="112">
        <v>54000</v>
      </c>
      <c r="S305" s="112">
        <v>54000</v>
      </c>
      <c r="T305" s="112"/>
      <c r="U305" s="94"/>
      <c r="V305" s="112"/>
      <c r="W305" s="112"/>
    </row>
    <row r="306" ht="32.9" customHeight="1" spans="1:23">
      <c r="A306" s="23" t="s">
        <v>583</v>
      </c>
      <c r="B306" s="109" t="s">
        <v>658</v>
      </c>
      <c r="C306" s="23" t="s">
        <v>628</v>
      </c>
      <c r="D306" s="23" t="s">
        <v>85</v>
      </c>
      <c r="E306" s="23" t="s">
        <v>117</v>
      </c>
      <c r="F306" s="23" t="s">
        <v>118</v>
      </c>
      <c r="G306" s="23" t="s">
        <v>323</v>
      </c>
      <c r="H306" s="23" t="s">
        <v>324</v>
      </c>
      <c r="I306" s="112">
        <v>127500</v>
      </c>
      <c r="J306" s="112"/>
      <c r="K306" s="112"/>
      <c r="L306" s="112"/>
      <c r="M306" s="112"/>
      <c r="N306" s="112"/>
      <c r="O306" s="112"/>
      <c r="P306" s="112"/>
      <c r="Q306" s="112"/>
      <c r="R306" s="112">
        <v>127500</v>
      </c>
      <c r="S306" s="112">
        <v>127500</v>
      </c>
      <c r="T306" s="112"/>
      <c r="U306" s="94"/>
      <c r="V306" s="112"/>
      <c r="W306" s="112"/>
    </row>
    <row r="307" ht="32.9" customHeight="1" spans="1:23">
      <c r="A307" s="23"/>
      <c r="B307" s="23"/>
      <c r="C307" s="23" t="s">
        <v>630</v>
      </c>
      <c r="D307" s="23"/>
      <c r="E307" s="23"/>
      <c r="F307" s="23"/>
      <c r="G307" s="23"/>
      <c r="H307" s="23"/>
      <c r="I307" s="112">
        <v>318818.5</v>
      </c>
      <c r="J307" s="112">
        <v>221100</v>
      </c>
      <c r="K307" s="112">
        <v>221100</v>
      </c>
      <c r="L307" s="112"/>
      <c r="M307" s="112"/>
      <c r="N307" s="112">
        <v>97718.5</v>
      </c>
      <c r="O307" s="112"/>
      <c r="P307" s="112"/>
      <c r="Q307" s="112"/>
      <c r="R307" s="112"/>
      <c r="S307" s="112"/>
      <c r="T307" s="112"/>
      <c r="U307" s="94"/>
      <c r="V307" s="112"/>
      <c r="W307" s="112"/>
    </row>
    <row r="308" ht="32.9" customHeight="1" spans="1:23">
      <c r="A308" s="23" t="s">
        <v>583</v>
      </c>
      <c r="B308" s="109" t="s">
        <v>661</v>
      </c>
      <c r="C308" s="23" t="s">
        <v>630</v>
      </c>
      <c r="D308" s="23" t="s">
        <v>85</v>
      </c>
      <c r="E308" s="23" t="s">
        <v>169</v>
      </c>
      <c r="F308" s="23" t="s">
        <v>170</v>
      </c>
      <c r="G308" s="23" t="s">
        <v>454</v>
      </c>
      <c r="H308" s="23" t="s">
        <v>455</v>
      </c>
      <c r="I308" s="112">
        <v>75482.5</v>
      </c>
      <c r="J308" s="112"/>
      <c r="K308" s="112"/>
      <c r="L308" s="112"/>
      <c r="M308" s="112"/>
      <c r="N308" s="112">
        <v>75482.5</v>
      </c>
      <c r="O308" s="112"/>
      <c r="P308" s="112"/>
      <c r="Q308" s="112"/>
      <c r="R308" s="112"/>
      <c r="S308" s="112"/>
      <c r="T308" s="112"/>
      <c r="U308" s="94"/>
      <c r="V308" s="112"/>
      <c r="W308" s="112"/>
    </row>
    <row r="309" ht="32.9" customHeight="1" spans="1:23">
      <c r="A309" s="23" t="s">
        <v>583</v>
      </c>
      <c r="B309" s="109" t="s">
        <v>661</v>
      </c>
      <c r="C309" s="23" t="s">
        <v>630</v>
      </c>
      <c r="D309" s="23" t="s">
        <v>85</v>
      </c>
      <c r="E309" s="23" t="s">
        <v>169</v>
      </c>
      <c r="F309" s="23" t="s">
        <v>170</v>
      </c>
      <c r="G309" s="23" t="s">
        <v>466</v>
      </c>
      <c r="H309" s="23" t="s">
        <v>467</v>
      </c>
      <c r="I309" s="112">
        <v>22236</v>
      </c>
      <c r="J309" s="112"/>
      <c r="K309" s="112"/>
      <c r="L309" s="112"/>
      <c r="M309" s="112"/>
      <c r="N309" s="112">
        <v>22236</v>
      </c>
      <c r="O309" s="112"/>
      <c r="P309" s="112"/>
      <c r="Q309" s="112"/>
      <c r="R309" s="112"/>
      <c r="S309" s="112"/>
      <c r="T309" s="112"/>
      <c r="U309" s="94"/>
      <c r="V309" s="112"/>
      <c r="W309" s="112"/>
    </row>
    <row r="310" ht="32.9" customHeight="1" spans="1:23">
      <c r="A310" s="23" t="s">
        <v>583</v>
      </c>
      <c r="B310" s="109" t="s">
        <v>661</v>
      </c>
      <c r="C310" s="23" t="s">
        <v>630</v>
      </c>
      <c r="D310" s="23" t="s">
        <v>85</v>
      </c>
      <c r="E310" s="23" t="s">
        <v>193</v>
      </c>
      <c r="F310" s="23" t="s">
        <v>194</v>
      </c>
      <c r="G310" s="23" t="s">
        <v>425</v>
      </c>
      <c r="H310" s="23" t="s">
        <v>426</v>
      </c>
      <c r="I310" s="112">
        <v>100000</v>
      </c>
      <c r="J310" s="112">
        <v>100000</v>
      </c>
      <c r="K310" s="112">
        <v>100000</v>
      </c>
      <c r="L310" s="112"/>
      <c r="M310" s="112"/>
      <c r="N310" s="112"/>
      <c r="O310" s="112"/>
      <c r="P310" s="112"/>
      <c r="Q310" s="112"/>
      <c r="R310" s="112"/>
      <c r="S310" s="112"/>
      <c r="T310" s="112"/>
      <c r="U310" s="94"/>
      <c r="V310" s="112"/>
      <c r="W310" s="112"/>
    </row>
    <row r="311" ht="32.9" customHeight="1" spans="1:23">
      <c r="A311" s="23" t="s">
        <v>583</v>
      </c>
      <c r="B311" s="109" t="s">
        <v>661</v>
      </c>
      <c r="C311" s="23" t="s">
        <v>630</v>
      </c>
      <c r="D311" s="23" t="s">
        <v>85</v>
      </c>
      <c r="E311" s="23" t="s">
        <v>193</v>
      </c>
      <c r="F311" s="23" t="s">
        <v>194</v>
      </c>
      <c r="G311" s="23" t="s">
        <v>394</v>
      </c>
      <c r="H311" s="23" t="s">
        <v>395</v>
      </c>
      <c r="I311" s="112">
        <v>36400</v>
      </c>
      <c r="J311" s="112">
        <v>36400</v>
      </c>
      <c r="K311" s="112">
        <v>36400</v>
      </c>
      <c r="L311" s="112"/>
      <c r="M311" s="112"/>
      <c r="N311" s="112"/>
      <c r="O311" s="112"/>
      <c r="P311" s="112"/>
      <c r="Q311" s="112"/>
      <c r="R311" s="112"/>
      <c r="S311" s="112"/>
      <c r="T311" s="112"/>
      <c r="U311" s="94"/>
      <c r="V311" s="112"/>
      <c r="W311" s="112"/>
    </row>
    <row r="312" ht="32.9" customHeight="1" spans="1:23">
      <c r="A312" s="23" t="s">
        <v>583</v>
      </c>
      <c r="B312" s="109" t="s">
        <v>661</v>
      </c>
      <c r="C312" s="23" t="s">
        <v>630</v>
      </c>
      <c r="D312" s="23" t="s">
        <v>85</v>
      </c>
      <c r="E312" s="23" t="s">
        <v>193</v>
      </c>
      <c r="F312" s="23" t="s">
        <v>194</v>
      </c>
      <c r="G312" s="23" t="s">
        <v>319</v>
      </c>
      <c r="H312" s="23" t="s">
        <v>320</v>
      </c>
      <c r="I312" s="112">
        <v>55000</v>
      </c>
      <c r="J312" s="112">
        <v>55000</v>
      </c>
      <c r="K312" s="112">
        <v>55000</v>
      </c>
      <c r="L312" s="112"/>
      <c r="M312" s="112"/>
      <c r="N312" s="112"/>
      <c r="O312" s="112"/>
      <c r="P312" s="112"/>
      <c r="Q312" s="112"/>
      <c r="R312" s="112"/>
      <c r="S312" s="112"/>
      <c r="T312" s="112"/>
      <c r="U312" s="94"/>
      <c r="V312" s="112"/>
      <c r="W312" s="112"/>
    </row>
    <row r="313" ht="32.9" customHeight="1" spans="1:23">
      <c r="A313" s="23" t="s">
        <v>583</v>
      </c>
      <c r="B313" s="109" t="s">
        <v>661</v>
      </c>
      <c r="C313" s="23" t="s">
        <v>630</v>
      </c>
      <c r="D313" s="23" t="s">
        <v>85</v>
      </c>
      <c r="E313" s="23" t="s">
        <v>193</v>
      </c>
      <c r="F313" s="23" t="s">
        <v>194</v>
      </c>
      <c r="G313" s="23" t="s">
        <v>456</v>
      </c>
      <c r="H313" s="23" t="s">
        <v>457</v>
      </c>
      <c r="I313" s="112">
        <v>29700</v>
      </c>
      <c r="J313" s="112">
        <v>29700</v>
      </c>
      <c r="K313" s="112">
        <v>29700</v>
      </c>
      <c r="L313" s="112"/>
      <c r="M313" s="112"/>
      <c r="N313" s="112"/>
      <c r="O313" s="112"/>
      <c r="P313" s="112"/>
      <c r="Q313" s="112"/>
      <c r="R313" s="112"/>
      <c r="S313" s="112"/>
      <c r="T313" s="112"/>
      <c r="U313" s="94"/>
      <c r="V313" s="112"/>
      <c r="W313" s="112"/>
    </row>
    <row r="314" ht="32.9" customHeight="1" spans="1:23">
      <c r="A314" s="23"/>
      <c r="B314" s="23"/>
      <c r="C314" s="23" t="s">
        <v>662</v>
      </c>
      <c r="D314" s="23"/>
      <c r="E314" s="23"/>
      <c r="F314" s="23"/>
      <c r="G314" s="23"/>
      <c r="H314" s="23"/>
      <c r="I314" s="112">
        <v>910000</v>
      </c>
      <c r="J314" s="112">
        <v>910000</v>
      </c>
      <c r="K314" s="112">
        <v>910000</v>
      </c>
      <c r="L314" s="112"/>
      <c r="M314" s="112"/>
      <c r="N314" s="112"/>
      <c r="O314" s="112"/>
      <c r="P314" s="112"/>
      <c r="Q314" s="112"/>
      <c r="R314" s="112"/>
      <c r="S314" s="112"/>
      <c r="T314" s="112"/>
      <c r="U314" s="94"/>
      <c r="V314" s="112"/>
      <c r="W314" s="112"/>
    </row>
    <row r="315" ht="32.9" customHeight="1" spans="1:23">
      <c r="A315" s="23" t="s">
        <v>663</v>
      </c>
      <c r="B315" s="109" t="s">
        <v>664</v>
      </c>
      <c r="C315" s="23" t="s">
        <v>662</v>
      </c>
      <c r="D315" s="23" t="s">
        <v>85</v>
      </c>
      <c r="E315" s="23" t="s">
        <v>209</v>
      </c>
      <c r="F315" s="23" t="s">
        <v>210</v>
      </c>
      <c r="G315" s="23" t="s">
        <v>550</v>
      </c>
      <c r="H315" s="23" t="s">
        <v>549</v>
      </c>
      <c r="I315" s="112">
        <v>910000</v>
      </c>
      <c r="J315" s="112">
        <v>910000</v>
      </c>
      <c r="K315" s="112">
        <v>910000</v>
      </c>
      <c r="L315" s="112"/>
      <c r="M315" s="112"/>
      <c r="N315" s="112"/>
      <c r="O315" s="112"/>
      <c r="P315" s="112"/>
      <c r="Q315" s="112"/>
      <c r="R315" s="112"/>
      <c r="S315" s="112"/>
      <c r="T315" s="112"/>
      <c r="U315" s="94"/>
      <c r="V315" s="112"/>
      <c r="W315" s="112"/>
    </row>
    <row r="316" ht="32.9" customHeight="1" spans="1:23">
      <c r="A316" s="23"/>
      <c r="B316" s="23"/>
      <c r="C316" s="23" t="s">
        <v>634</v>
      </c>
      <c r="D316" s="23"/>
      <c r="E316" s="23"/>
      <c r="F316" s="23"/>
      <c r="G316" s="23"/>
      <c r="H316" s="23"/>
      <c r="I316" s="112">
        <v>3529000</v>
      </c>
      <c r="J316" s="112">
        <v>3490000</v>
      </c>
      <c r="K316" s="112"/>
      <c r="L316" s="112"/>
      <c r="M316" s="112"/>
      <c r="N316" s="112">
        <v>39000</v>
      </c>
      <c r="O316" s="112"/>
      <c r="P316" s="112"/>
      <c r="Q316" s="112"/>
      <c r="R316" s="112"/>
      <c r="S316" s="112"/>
      <c r="T316" s="112"/>
      <c r="U316" s="94"/>
      <c r="V316" s="112"/>
      <c r="W316" s="112"/>
    </row>
    <row r="317" ht="32.9" customHeight="1" spans="1:23">
      <c r="A317" s="23" t="s">
        <v>583</v>
      </c>
      <c r="B317" s="109" t="s">
        <v>665</v>
      </c>
      <c r="C317" s="23" t="s">
        <v>634</v>
      </c>
      <c r="D317" s="23" t="s">
        <v>85</v>
      </c>
      <c r="E317" s="23" t="s">
        <v>193</v>
      </c>
      <c r="F317" s="23" t="s">
        <v>194</v>
      </c>
      <c r="G317" s="23" t="s">
        <v>425</v>
      </c>
      <c r="H317" s="23" t="s">
        <v>426</v>
      </c>
      <c r="I317" s="112">
        <v>163400</v>
      </c>
      <c r="J317" s="112">
        <v>163400</v>
      </c>
      <c r="K317" s="112"/>
      <c r="L317" s="112"/>
      <c r="M317" s="112"/>
      <c r="N317" s="112"/>
      <c r="O317" s="112"/>
      <c r="P317" s="112"/>
      <c r="Q317" s="112"/>
      <c r="R317" s="112"/>
      <c r="S317" s="112"/>
      <c r="T317" s="112"/>
      <c r="U317" s="94"/>
      <c r="V317" s="112"/>
      <c r="W317" s="112"/>
    </row>
    <row r="318" ht="32.9" customHeight="1" spans="1:23">
      <c r="A318" s="23" t="s">
        <v>583</v>
      </c>
      <c r="B318" s="109" t="s">
        <v>665</v>
      </c>
      <c r="C318" s="23" t="s">
        <v>634</v>
      </c>
      <c r="D318" s="23" t="s">
        <v>85</v>
      </c>
      <c r="E318" s="23" t="s">
        <v>193</v>
      </c>
      <c r="F318" s="23" t="s">
        <v>194</v>
      </c>
      <c r="G318" s="23" t="s">
        <v>394</v>
      </c>
      <c r="H318" s="23" t="s">
        <v>395</v>
      </c>
      <c r="I318" s="112">
        <v>545400</v>
      </c>
      <c r="J318" s="112">
        <v>545400</v>
      </c>
      <c r="K318" s="112"/>
      <c r="L318" s="112"/>
      <c r="M318" s="112"/>
      <c r="N318" s="112"/>
      <c r="O318" s="112"/>
      <c r="P318" s="112"/>
      <c r="Q318" s="112"/>
      <c r="R318" s="112"/>
      <c r="S318" s="112"/>
      <c r="T318" s="112"/>
      <c r="U318" s="94"/>
      <c r="V318" s="112"/>
      <c r="W318" s="112"/>
    </row>
    <row r="319" ht="32.9" customHeight="1" spans="1:23">
      <c r="A319" s="23" t="s">
        <v>583</v>
      </c>
      <c r="B319" s="109" t="s">
        <v>665</v>
      </c>
      <c r="C319" s="23" t="s">
        <v>634</v>
      </c>
      <c r="D319" s="23" t="s">
        <v>85</v>
      </c>
      <c r="E319" s="23" t="s">
        <v>193</v>
      </c>
      <c r="F319" s="23" t="s">
        <v>194</v>
      </c>
      <c r="G319" s="23" t="s">
        <v>454</v>
      </c>
      <c r="H319" s="23" t="s">
        <v>455</v>
      </c>
      <c r="I319" s="112">
        <v>297000</v>
      </c>
      <c r="J319" s="112">
        <v>297000</v>
      </c>
      <c r="K319" s="112"/>
      <c r="L319" s="112"/>
      <c r="M319" s="112"/>
      <c r="N319" s="112"/>
      <c r="O319" s="112"/>
      <c r="P319" s="112"/>
      <c r="Q319" s="112"/>
      <c r="R319" s="112"/>
      <c r="S319" s="112"/>
      <c r="T319" s="112"/>
      <c r="U319" s="94"/>
      <c r="V319" s="112"/>
      <c r="W319" s="112"/>
    </row>
    <row r="320" ht="32.9" customHeight="1" spans="1:23">
      <c r="A320" s="23" t="s">
        <v>583</v>
      </c>
      <c r="B320" s="109" t="s">
        <v>665</v>
      </c>
      <c r="C320" s="23" t="s">
        <v>634</v>
      </c>
      <c r="D320" s="23" t="s">
        <v>85</v>
      </c>
      <c r="E320" s="23" t="s">
        <v>193</v>
      </c>
      <c r="F320" s="23" t="s">
        <v>194</v>
      </c>
      <c r="G320" s="23" t="s">
        <v>466</v>
      </c>
      <c r="H320" s="23" t="s">
        <v>467</v>
      </c>
      <c r="I320" s="112">
        <v>250000</v>
      </c>
      <c r="J320" s="112">
        <v>250000</v>
      </c>
      <c r="K320" s="112"/>
      <c r="L320" s="112"/>
      <c r="M320" s="112"/>
      <c r="N320" s="112"/>
      <c r="O320" s="112"/>
      <c r="P320" s="112"/>
      <c r="Q320" s="112"/>
      <c r="R320" s="112"/>
      <c r="S320" s="112"/>
      <c r="T320" s="112"/>
      <c r="U320" s="94"/>
      <c r="V320" s="112"/>
      <c r="W320" s="112"/>
    </row>
    <row r="321" ht="32.9" customHeight="1" spans="1:23">
      <c r="A321" s="23" t="s">
        <v>583</v>
      </c>
      <c r="B321" s="109" t="s">
        <v>665</v>
      </c>
      <c r="C321" s="23" t="s">
        <v>634</v>
      </c>
      <c r="D321" s="23" t="s">
        <v>85</v>
      </c>
      <c r="E321" s="23" t="s">
        <v>193</v>
      </c>
      <c r="F321" s="23" t="s">
        <v>194</v>
      </c>
      <c r="G321" s="23" t="s">
        <v>468</v>
      </c>
      <c r="H321" s="23" t="s">
        <v>469</v>
      </c>
      <c r="I321" s="112">
        <v>280000</v>
      </c>
      <c r="J321" s="112">
        <v>280000</v>
      </c>
      <c r="K321" s="112"/>
      <c r="L321" s="112"/>
      <c r="M321" s="112"/>
      <c r="N321" s="112"/>
      <c r="O321" s="112"/>
      <c r="P321" s="112"/>
      <c r="Q321" s="112"/>
      <c r="R321" s="112"/>
      <c r="S321" s="112"/>
      <c r="T321" s="112"/>
      <c r="U321" s="94"/>
      <c r="V321" s="112"/>
      <c r="W321" s="112"/>
    </row>
    <row r="322" ht="32.9" customHeight="1" spans="1:23">
      <c r="A322" s="23" t="s">
        <v>583</v>
      </c>
      <c r="B322" s="109" t="s">
        <v>665</v>
      </c>
      <c r="C322" s="23" t="s">
        <v>634</v>
      </c>
      <c r="D322" s="23" t="s">
        <v>85</v>
      </c>
      <c r="E322" s="23" t="s">
        <v>193</v>
      </c>
      <c r="F322" s="23" t="s">
        <v>194</v>
      </c>
      <c r="G322" s="23" t="s">
        <v>458</v>
      </c>
      <c r="H322" s="23" t="s">
        <v>459</v>
      </c>
      <c r="I322" s="112">
        <v>380000</v>
      </c>
      <c r="J322" s="112">
        <v>380000</v>
      </c>
      <c r="K322" s="112"/>
      <c r="L322" s="112"/>
      <c r="M322" s="112"/>
      <c r="N322" s="112"/>
      <c r="O322" s="112"/>
      <c r="P322" s="112"/>
      <c r="Q322" s="112"/>
      <c r="R322" s="112"/>
      <c r="S322" s="112"/>
      <c r="T322" s="112"/>
      <c r="U322" s="94"/>
      <c r="V322" s="112"/>
      <c r="W322" s="112"/>
    </row>
    <row r="323" ht="32.9" customHeight="1" spans="1:23">
      <c r="A323" s="23" t="s">
        <v>583</v>
      </c>
      <c r="B323" s="109" t="s">
        <v>665</v>
      </c>
      <c r="C323" s="23" t="s">
        <v>634</v>
      </c>
      <c r="D323" s="23" t="s">
        <v>85</v>
      </c>
      <c r="E323" s="23" t="s">
        <v>193</v>
      </c>
      <c r="F323" s="23" t="s">
        <v>194</v>
      </c>
      <c r="G323" s="23" t="s">
        <v>305</v>
      </c>
      <c r="H323" s="23" t="s">
        <v>306</v>
      </c>
      <c r="I323" s="112">
        <v>349000</v>
      </c>
      <c r="J323" s="112">
        <v>349000</v>
      </c>
      <c r="K323" s="112"/>
      <c r="L323" s="112"/>
      <c r="M323" s="112"/>
      <c r="N323" s="112"/>
      <c r="O323" s="112"/>
      <c r="P323" s="112"/>
      <c r="Q323" s="112"/>
      <c r="R323" s="112"/>
      <c r="S323" s="112"/>
      <c r="T323" s="112"/>
      <c r="U323" s="94"/>
      <c r="V323" s="112"/>
      <c r="W323" s="112"/>
    </row>
    <row r="324" ht="32.9" customHeight="1" spans="1:23">
      <c r="A324" s="23" t="s">
        <v>583</v>
      </c>
      <c r="B324" s="109" t="s">
        <v>665</v>
      </c>
      <c r="C324" s="23" t="s">
        <v>634</v>
      </c>
      <c r="D324" s="23" t="s">
        <v>85</v>
      </c>
      <c r="E324" s="23" t="s">
        <v>193</v>
      </c>
      <c r="F324" s="23" t="s">
        <v>194</v>
      </c>
      <c r="G324" s="23" t="s">
        <v>325</v>
      </c>
      <c r="H324" s="23" t="s">
        <v>326</v>
      </c>
      <c r="I324" s="112">
        <v>195600</v>
      </c>
      <c r="J324" s="112">
        <v>195600</v>
      </c>
      <c r="K324" s="112"/>
      <c r="L324" s="112"/>
      <c r="M324" s="112"/>
      <c r="N324" s="112"/>
      <c r="O324" s="112"/>
      <c r="P324" s="112"/>
      <c r="Q324" s="112"/>
      <c r="R324" s="112"/>
      <c r="S324" s="112"/>
      <c r="T324" s="112"/>
      <c r="U324" s="94"/>
      <c r="V324" s="112"/>
      <c r="W324" s="112"/>
    </row>
    <row r="325" ht="32.9" customHeight="1" spans="1:23">
      <c r="A325" s="23" t="s">
        <v>583</v>
      </c>
      <c r="B325" s="109" t="s">
        <v>665</v>
      </c>
      <c r="C325" s="23" t="s">
        <v>634</v>
      </c>
      <c r="D325" s="23" t="s">
        <v>85</v>
      </c>
      <c r="E325" s="23" t="s">
        <v>193</v>
      </c>
      <c r="F325" s="23" t="s">
        <v>194</v>
      </c>
      <c r="G325" s="23" t="s">
        <v>470</v>
      </c>
      <c r="H325" s="23" t="s">
        <v>471</v>
      </c>
      <c r="I325" s="112">
        <v>818600</v>
      </c>
      <c r="J325" s="112">
        <v>779600</v>
      </c>
      <c r="K325" s="112"/>
      <c r="L325" s="112"/>
      <c r="M325" s="112"/>
      <c r="N325" s="112">
        <v>39000</v>
      </c>
      <c r="O325" s="112"/>
      <c r="P325" s="112"/>
      <c r="Q325" s="112"/>
      <c r="R325" s="112"/>
      <c r="S325" s="112"/>
      <c r="T325" s="112"/>
      <c r="U325" s="94"/>
      <c r="V325" s="112"/>
      <c r="W325" s="112"/>
    </row>
    <row r="326" ht="32.9" customHeight="1" spans="1:23">
      <c r="A326" s="23" t="s">
        <v>583</v>
      </c>
      <c r="B326" s="109" t="s">
        <v>665</v>
      </c>
      <c r="C326" s="23" t="s">
        <v>634</v>
      </c>
      <c r="D326" s="23" t="s">
        <v>85</v>
      </c>
      <c r="E326" s="23" t="s">
        <v>193</v>
      </c>
      <c r="F326" s="23" t="s">
        <v>194</v>
      </c>
      <c r="G326" s="23" t="s">
        <v>415</v>
      </c>
      <c r="H326" s="23" t="s">
        <v>416</v>
      </c>
      <c r="I326" s="112">
        <v>250000</v>
      </c>
      <c r="J326" s="112">
        <v>250000</v>
      </c>
      <c r="K326" s="112"/>
      <c r="L326" s="112"/>
      <c r="M326" s="112"/>
      <c r="N326" s="112"/>
      <c r="O326" s="112"/>
      <c r="P326" s="112"/>
      <c r="Q326" s="112"/>
      <c r="R326" s="112"/>
      <c r="S326" s="112"/>
      <c r="T326" s="112"/>
      <c r="U326" s="94"/>
      <c r="V326" s="112"/>
      <c r="W326" s="112"/>
    </row>
    <row r="327" ht="32.9" customHeight="1" spans="1:23">
      <c r="A327" s="23"/>
      <c r="B327" s="23"/>
      <c r="C327" s="23" t="s">
        <v>666</v>
      </c>
      <c r="D327" s="23"/>
      <c r="E327" s="23"/>
      <c r="F327" s="23"/>
      <c r="G327" s="23"/>
      <c r="H327" s="23"/>
      <c r="I327" s="112">
        <v>14720.88</v>
      </c>
      <c r="J327" s="112"/>
      <c r="K327" s="112"/>
      <c r="L327" s="112"/>
      <c r="M327" s="112"/>
      <c r="N327" s="112">
        <v>14720.88</v>
      </c>
      <c r="O327" s="112"/>
      <c r="P327" s="112"/>
      <c r="Q327" s="112"/>
      <c r="R327" s="112"/>
      <c r="S327" s="112"/>
      <c r="T327" s="112"/>
      <c r="U327" s="94"/>
      <c r="V327" s="112"/>
      <c r="W327" s="112"/>
    </row>
    <row r="328" ht="32.9" customHeight="1" spans="1:23">
      <c r="A328" s="23" t="s">
        <v>583</v>
      </c>
      <c r="B328" s="109" t="s">
        <v>667</v>
      </c>
      <c r="C328" s="23" t="s">
        <v>666</v>
      </c>
      <c r="D328" s="23" t="s">
        <v>85</v>
      </c>
      <c r="E328" s="23" t="s">
        <v>169</v>
      </c>
      <c r="F328" s="23" t="s">
        <v>170</v>
      </c>
      <c r="G328" s="23" t="s">
        <v>394</v>
      </c>
      <c r="H328" s="23" t="s">
        <v>395</v>
      </c>
      <c r="I328" s="112">
        <v>14720.88</v>
      </c>
      <c r="J328" s="112"/>
      <c r="K328" s="112"/>
      <c r="L328" s="112"/>
      <c r="M328" s="112"/>
      <c r="N328" s="112">
        <v>14720.88</v>
      </c>
      <c r="O328" s="112"/>
      <c r="P328" s="112"/>
      <c r="Q328" s="112"/>
      <c r="R328" s="112"/>
      <c r="S328" s="112"/>
      <c r="T328" s="112"/>
      <c r="U328" s="94"/>
      <c r="V328" s="112"/>
      <c r="W328" s="112"/>
    </row>
    <row r="329" ht="32.9" customHeight="1" spans="1:23">
      <c r="A329" s="23"/>
      <c r="B329" s="23"/>
      <c r="C329" s="23" t="s">
        <v>642</v>
      </c>
      <c r="D329" s="23"/>
      <c r="E329" s="23"/>
      <c r="F329" s="23"/>
      <c r="G329" s="23"/>
      <c r="H329" s="23"/>
      <c r="I329" s="112">
        <v>422593.42</v>
      </c>
      <c r="J329" s="112"/>
      <c r="K329" s="112"/>
      <c r="L329" s="112"/>
      <c r="M329" s="112"/>
      <c r="N329" s="112">
        <v>422593.42</v>
      </c>
      <c r="O329" s="112"/>
      <c r="P329" s="112"/>
      <c r="Q329" s="112"/>
      <c r="R329" s="112"/>
      <c r="S329" s="112"/>
      <c r="T329" s="112"/>
      <c r="U329" s="94"/>
      <c r="V329" s="112"/>
      <c r="W329" s="112"/>
    </row>
    <row r="330" ht="32.9" customHeight="1" spans="1:23">
      <c r="A330" s="23" t="s">
        <v>583</v>
      </c>
      <c r="B330" s="109" t="s">
        <v>668</v>
      </c>
      <c r="C330" s="23" t="s">
        <v>642</v>
      </c>
      <c r="D330" s="23" t="s">
        <v>85</v>
      </c>
      <c r="E330" s="23" t="s">
        <v>193</v>
      </c>
      <c r="F330" s="23" t="s">
        <v>194</v>
      </c>
      <c r="G330" s="23" t="s">
        <v>394</v>
      </c>
      <c r="H330" s="23" t="s">
        <v>395</v>
      </c>
      <c r="I330" s="112">
        <v>345970.92</v>
      </c>
      <c r="J330" s="112"/>
      <c r="K330" s="112"/>
      <c r="L330" s="112"/>
      <c r="M330" s="112"/>
      <c r="N330" s="112">
        <v>345970.92</v>
      </c>
      <c r="O330" s="112"/>
      <c r="P330" s="112"/>
      <c r="Q330" s="112"/>
      <c r="R330" s="112"/>
      <c r="S330" s="112"/>
      <c r="T330" s="112"/>
      <c r="U330" s="94"/>
      <c r="V330" s="112"/>
      <c r="W330" s="112"/>
    </row>
    <row r="331" ht="32.9" customHeight="1" spans="1:23">
      <c r="A331" s="23" t="s">
        <v>583</v>
      </c>
      <c r="B331" s="109" t="s">
        <v>668</v>
      </c>
      <c r="C331" s="23" t="s">
        <v>642</v>
      </c>
      <c r="D331" s="23" t="s">
        <v>85</v>
      </c>
      <c r="E331" s="23" t="s">
        <v>193</v>
      </c>
      <c r="F331" s="23" t="s">
        <v>194</v>
      </c>
      <c r="G331" s="23" t="s">
        <v>454</v>
      </c>
      <c r="H331" s="23" t="s">
        <v>455</v>
      </c>
      <c r="I331" s="112">
        <v>76622.5</v>
      </c>
      <c r="J331" s="112"/>
      <c r="K331" s="112"/>
      <c r="L331" s="112"/>
      <c r="M331" s="112"/>
      <c r="N331" s="112">
        <v>76622.5</v>
      </c>
      <c r="O331" s="112"/>
      <c r="P331" s="112"/>
      <c r="Q331" s="112"/>
      <c r="R331" s="112"/>
      <c r="S331" s="112"/>
      <c r="T331" s="112"/>
      <c r="U331" s="94"/>
      <c r="V331" s="112"/>
      <c r="W331" s="112"/>
    </row>
    <row r="332" ht="32.9" customHeight="1" spans="1:23">
      <c r="A332" s="23"/>
      <c r="B332" s="23"/>
      <c r="C332" s="23" t="s">
        <v>626</v>
      </c>
      <c r="D332" s="23"/>
      <c r="E332" s="23"/>
      <c r="F332" s="23"/>
      <c r="G332" s="23"/>
      <c r="H332" s="23"/>
      <c r="I332" s="112">
        <v>1314100</v>
      </c>
      <c r="J332" s="112">
        <v>1314100</v>
      </c>
      <c r="K332" s="112"/>
      <c r="L332" s="112"/>
      <c r="M332" s="112"/>
      <c r="N332" s="112"/>
      <c r="O332" s="112"/>
      <c r="P332" s="112"/>
      <c r="Q332" s="112"/>
      <c r="R332" s="112"/>
      <c r="S332" s="112"/>
      <c r="T332" s="112"/>
      <c r="U332" s="94"/>
      <c r="V332" s="112"/>
      <c r="W332" s="112"/>
    </row>
    <row r="333" ht="32.9" customHeight="1" spans="1:23">
      <c r="A333" s="23" t="s">
        <v>586</v>
      </c>
      <c r="B333" s="109" t="s">
        <v>669</v>
      </c>
      <c r="C333" s="23" t="s">
        <v>626</v>
      </c>
      <c r="D333" s="23" t="s">
        <v>87</v>
      </c>
      <c r="E333" s="23" t="s">
        <v>209</v>
      </c>
      <c r="F333" s="23" t="s">
        <v>210</v>
      </c>
      <c r="G333" s="23" t="s">
        <v>307</v>
      </c>
      <c r="H333" s="23" t="s">
        <v>308</v>
      </c>
      <c r="I333" s="112">
        <v>100000</v>
      </c>
      <c r="J333" s="112">
        <v>100000</v>
      </c>
      <c r="K333" s="112"/>
      <c r="L333" s="112"/>
      <c r="M333" s="112"/>
      <c r="N333" s="112"/>
      <c r="O333" s="112"/>
      <c r="P333" s="112"/>
      <c r="Q333" s="112"/>
      <c r="R333" s="112"/>
      <c r="S333" s="112"/>
      <c r="T333" s="112"/>
      <c r="U333" s="94"/>
      <c r="V333" s="112"/>
      <c r="W333" s="112"/>
    </row>
    <row r="334" ht="32.9" customHeight="1" spans="1:23">
      <c r="A334" s="23" t="s">
        <v>586</v>
      </c>
      <c r="B334" s="109" t="s">
        <v>669</v>
      </c>
      <c r="C334" s="23" t="s">
        <v>626</v>
      </c>
      <c r="D334" s="23" t="s">
        <v>87</v>
      </c>
      <c r="E334" s="23" t="s">
        <v>209</v>
      </c>
      <c r="F334" s="23" t="s">
        <v>210</v>
      </c>
      <c r="G334" s="23" t="s">
        <v>425</v>
      </c>
      <c r="H334" s="23" t="s">
        <v>426</v>
      </c>
      <c r="I334" s="112">
        <v>50000</v>
      </c>
      <c r="J334" s="112">
        <v>50000</v>
      </c>
      <c r="K334" s="112"/>
      <c r="L334" s="112"/>
      <c r="M334" s="112"/>
      <c r="N334" s="112"/>
      <c r="O334" s="112"/>
      <c r="P334" s="112"/>
      <c r="Q334" s="112"/>
      <c r="R334" s="112"/>
      <c r="S334" s="112"/>
      <c r="T334" s="112"/>
      <c r="U334" s="94"/>
      <c r="V334" s="112"/>
      <c r="W334" s="112"/>
    </row>
    <row r="335" ht="32.9" customHeight="1" spans="1:23">
      <c r="A335" s="23" t="s">
        <v>586</v>
      </c>
      <c r="B335" s="109" t="s">
        <v>669</v>
      </c>
      <c r="C335" s="23" t="s">
        <v>626</v>
      </c>
      <c r="D335" s="23" t="s">
        <v>87</v>
      </c>
      <c r="E335" s="23" t="s">
        <v>209</v>
      </c>
      <c r="F335" s="23" t="s">
        <v>210</v>
      </c>
      <c r="G335" s="23" t="s">
        <v>450</v>
      </c>
      <c r="H335" s="23" t="s">
        <v>451</v>
      </c>
      <c r="I335" s="112">
        <v>3000</v>
      </c>
      <c r="J335" s="112">
        <v>3000</v>
      </c>
      <c r="K335" s="112"/>
      <c r="L335" s="112"/>
      <c r="M335" s="112"/>
      <c r="N335" s="112"/>
      <c r="O335" s="112"/>
      <c r="P335" s="112"/>
      <c r="Q335" s="112"/>
      <c r="R335" s="112"/>
      <c r="S335" s="112"/>
      <c r="T335" s="112"/>
      <c r="U335" s="94"/>
      <c r="V335" s="112"/>
      <c r="W335" s="112"/>
    </row>
    <row r="336" ht="32.9" customHeight="1" spans="1:23">
      <c r="A336" s="23" t="s">
        <v>586</v>
      </c>
      <c r="B336" s="109" t="s">
        <v>669</v>
      </c>
      <c r="C336" s="23" t="s">
        <v>626</v>
      </c>
      <c r="D336" s="23" t="s">
        <v>87</v>
      </c>
      <c r="E336" s="23" t="s">
        <v>209</v>
      </c>
      <c r="F336" s="23" t="s">
        <v>210</v>
      </c>
      <c r="G336" s="23" t="s">
        <v>309</v>
      </c>
      <c r="H336" s="23" t="s">
        <v>310</v>
      </c>
      <c r="I336" s="112">
        <v>5000</v>
      </c>
      <c r="J336" s="112">
        <v>5000</v>
      </c>
      <c r="K336" s="112"/>
      <c r="L336" s="112"/>
      <c r="M336" s="112"/>
      <c r="N336" s="112"/>
      <c r="O336" s="112"/>
      <c r="P336" s="112"/>
      <c r="Q336" s="112"/>
      <c r="R336" s="112"/>
      <c r="S336" s="112"/>
      <c r="T336" s="112"/>
      <c r="U336" s="94"/>
      <c r="V336" s="112"/>
      <c r="W336" s="112"/>
    </row>
    <row r="337" ht="32.9" customHeight="1" spans="1:23">
      <c r="A337" s="23" t="s">
        <v>586</v>
      </c>
      <c r="B337" s="109" t="s">
        <v>669</v>
      </c>
      <c r="C337" s="23" t="s">
        <v>626</v>
      </c>
      <c r="D337" s="23" t="s">
        <v>87</v>
      </c>
      <c r="E337" s="23" t="s">
        <v>209</v>
      </c>
      <c r="F337" s="23" t="s">
        <v>210</v>
      </c>
      <c r="G337" s="23" t="s">
        <v>311</v>
      </c>
      <c r="H337" s="23" t="s">
        <v>312</v>
      </c>
      <c r="I337" s="112">
        <v>30000</v>
      </c>
      <c r="J337" s="112">
        <v>30000</v>
      </c>
      <c r="K337" s="112"/>
      <c r="L337" s="112"/>
      <c r="M337" s="112"/>
      <c r="N337" s="112"/>
      <c r="O337" s="112"/>
      <c r="P337" s="112"/>
      <c r="Q337" s="112"/>
      <c r="R337" s="112"/>
      <c r="S337" s="112"/>
      <c r="T337" s="112"/>
      <c r="U337" s="94"/>
      <c r="V337" s="112"/>
      <c r="W337" s="112"/>
    </row>
    <row r="338" ht="32.9" customHeight="1" spans="1:23">
      <c r="A338" s="23" t="s">
        <v>586</v>
      </c>
      <c r="B338" s="109" t="s">
        <v>669</v>
      </c>
      <c r="C338" s="23" t="s">
        <v>626</v>
      </c>
      <c r="D338" s="23" t="s">
        <v>87</v>
      </c>
      <c r="E338" s="23" t="s">
        <v>209</v>
      </c>
      <c r="F338" s="23" t="s">
        <v>210</v>
      </c>
      <c r="G338" s="23" t="s">
        <v>313</v>
      </c>
      <c r="H338" s="23" t="s">
        <v>314</v>
      </c>
      <c r="I338" s="112">
        <v>40000</v>
      </c>
      <c r="J338" s="112">
        <v>40000</v>
      </c>
      <c r="K338" s="112"/>
      <c r="L338" s="112"/>
      <c r="M338" s="112"/>
      <c r="N338" s="112"/>
      <c r="O338" s="112"/>
      <c r="P338" s="112"/>
      <c r="Q338" s="112"/>
      <c r="R338" s="112"/>
      <c r="S338" s="112"/>
      <c r="T338" s="112"/>
      <c r="U338" s="94"/>
      <c r="V338" s="112"/>
      <c r="W338" s="112"/>
    </row>
    <row r="339" ht="32.9" customHeight="1" spans="1:23">
      <c r="A339" s="23" t="s">
        <v>586</v>
      </c>
      <c r="B339" s="109" t="s">
        <v>669</v>
      </c>
      <c r="C339" s="23" t="s">
        <v>626</v>
      </c>
      <c r="D339" s="23" t="s">
        <v>87</v>
      </c>
      <c r="E339" s="23" t="s">
        <v>209</v>
      </c>
      <c r="F339" s="23" t="s">
        <v>210</v>
      </c>
      <c r="G339" s="23" t="s">
        <v>452</v>
      </c>
      <c r="H339" s="23" t="s">
        <v>453</v>
      </c>
      <c r="I339" s="112">
        <v>624100</v>
      </c>
      <c r="J339" s="112">
        <v>624100</v>
      </c>
      <c r="K339" s="112"/>
      <c r="L339" s="112"/>
      <c r="M339" s="112"/>
      <c r="N339" s="112"/>
      <c r="O339" s="112"/>
      <c r="P339" s="112"/>
      <c r="Q339" s="112"/>
      <c r="R339" s="112"/>
      <c r="S339" s="112"/>
      <c r="T339" s="112"/>
      <c r="U339" s="94"/>
      <c r="V339" s="112"/>
      <c r="W339" s="112"/>
    </row>
    <row r="340" ht="32.9" customHeight="1" spans="1:23">
      <c r="A340" s="23" t="s">
        <v>586</v>
      </c>
      <c r="B340" s="109" t="s">
        <v>669</v>
      </c>
      <c r="C340" s="23" t="s">
        <v>626</v>
      </c>
      <c r="D340" s="23" t="s">
        <v>87</v>
      </c>
      <c r="E340" s="23" t="s">
        <v>209</v>
      </c>
      <c r="F340" s="23" t="s">
        <v>210</v>
      </c>
      <c r="G340" s="23" t="s">
        <v>315</v>
      </c>
      <c r="H340" s="23" t="s">
        <v>316</v>
      </c>
      <c r="I340" s="112">
        <v>160000</v>
      </c>
      <c r="J340" s="112">
        <v>160000</v>
      </c>
      <c r="K340" s="112"/>
      <c r="L340" s="112"/>
      <c r="M340" s="112"/>
      <c r="N340" s="112"/>
      <c r="O340" s="112"/>
      <c r="P340" s="112"/>
      <c r="Q340" s="112"/>
      <c r="R340" s="112"/>
      <c r="S340" s="112"/>
      <c r="T340" s="112"/>
      <c r="U340" s="94"/>
      <c r="V340" s="112"/>
      <c r="W340" s="112"/>
    </row>
    <row r="341" ht="32.9" customHeight="1" spans="1:23">
      <c r="A341" s="23" t="s">
        <v>586</v>
      </c>
      <c r="B341" s="109" t="s">
        <v>669</v>
      </c>
      <c r="C341" s="23" t="s">
        <v>626</v>
      </c>
      <c r="D341" s="23" t="s">
        <v>87</v>
      </c>
      <c r="E341" s="23" t="s">
        <v>209</v>
      </c>
      <c r="F341" s="23" t="s">
        <v>210</v>
      </c>
      <c r="G341" s="23" t="s">
        <v>323</v>
      </c>
      <c r="H341" s="23" t="s">
        <v>324</v>
      </c>
      <c r="I341" s="112">
        <v>4000</v>
      </c>
      <c r="J341" s="112">
        <v>4000</v>
      </c>
      <c r="K341" s="112"/>
      <c r="L341" s="112"/>
      <c r="M341" s="112"/>
      <c r="N341" s="112"/>
      <c r="O341" s="112"/>
      <c r="P341" s="112"/>
      <c r="Q341" s="112"/>
      <c r="R341" s="112"/>
      <c r="S341" s="112"/>
      <c r="T341" s="112"/>
      <c r="U341" s="94"/>
      <c r="V341" s="112"/>
      <c r="W341" s="112"/>
    </row>
    <row r="342" ht="32.9" customHeight="1" spans="1:23">
      <c r="A342" s="23" t="s">
        <v>586</v>
      </c>
      <c r="B342" s="109" t="s">
        <v>669</v>
      </c>
      <c r="C342" s="23" t="s">
        <v>626</v>
      </c>
      <c r="D342" s="23" t="s">
        <v>87</v>
      </c>
      <c r="E342" s="23" t="s">
        <v>209</v>
      </c>
      <c r="F342" s="23" t="s">
        <v>210</v>
      </c>
      <c r="G342" s="23" t="s">
        <v>305</v>
      </c>
      <c r="H342" s="23" t="s">
        <v>306</v>
      </c>
      <c r="I342" s="112">
        <v>130000</v>
      </c>
      <c r="J342" s="112">
        <v>130000</v>
      </c>
      <c r="K342" s="112"/>
      <c r="L342" s="112"/>
      <c r="M342" s="112"/>
      <c r="N342" s="112"/>
      <c r="O342" s="112"/>
      <c r="P342" s="112"/>
      <c r="Q342" s="112"/>
      <c r="R342" s="112"/>
      <c r="S342" s="112"/>
      <c r="T342" s="112"/>
      <c r="U342" s="94"/>
      <c r="V342" s="112"/>
      <c r="W342" s="112"/>
    </row>
    <row r="343" ht="32.9" customHeight="1" spans="1:23">
      <c r="A343" s="23" t="s">
        <v>586</v>
      </c>
      <c r="B343" s="109" t="s">
        <v>669</v>
      </c>
      <c r="C343" s="23" t="s">
        <v>626</v>
      </c>
      <c r="D343" s="23" t="s">
        <v>87</v>
      </c>
      <c r="E343" s="23" t="s">
        <v>209</v>
      </c>
      <c r="F343" s="23" t="s">
        <v>210</v>
      </c>
      <c r="G343" s="23" t="s">
        <v>325</v>
      </c>
      <c r="H343" s="23" t="s">
        <v>326</v>
      </c>
      <c r="I343" s="112">
        <v>168000</v>
      </c>
      <c r="J343" s="112">
        <v>168000</v>
      </c>
      <c r="K343" s="112"/>
      <c r="L343" s="112"/>
      <c r="M343" s="112"/>
      <c r="N343" s="112"/>
      <c r="O343" s="112"/>
      <c r="P343" s="112"/>
      <c r="Q343" s="112"/>
      <c r="R343" s="112"/>
      <c r="S343" s="112"/>
      <c r="T343" s="112"/>
      <c r="U343" s="94"/>
      <c r="V343" s="112"/>
      <c r="W343" s="112"/>
    </row>
    <row r="344" ht="32.9" customHeight="1" spans="1:23">
      <c r="A344" s="23"/>
      <c r="B344" s="23"/>
      <c r="C344" s="23" t="s">
        <v>628</v>
      </c>
      <c r="D344" s="23"/>
      <c r="E344" s="23"/>
      <c r="F344" s="23"/>
      <c r="G344" s="23"/>
      <c r="H344" s="23"/>
      <c r="I344" s="112">
        <v>1500000</v>
      </c>
      <c r="J344" s="112"/>
      <c r="K344" s="112"/>
      <c r="L344" s="112"/>
      <c r="M344" s="112"/>
      <c r="N344" s="112"/>
      <c r="O344" s="112"/>
      <c r="P344" s="112"/>
      <c r="Q344" s="112"/>
      <c r="R344" s="112">
        <v>1500000</v>
      </c>
      <c r="S344" s="112">
        <v>1500000</v>
      </c>
      <c r="T344" s="112"/>
      <c r="U344" s="94"/>
      <c r="V344" s="112"/>
      <c r="W344" s="112"/>
    </row>
    <row r="345" ht="32.9" customHeight="1" spans="1:23">
      <c r="A345" s="23" t="s">
        <v>583</v>
      </c>
      <c r="B345" s="109" t="s">
        <v>670</v>
      </c>
      <c r="C345" s="23" t="s">
        <v>628</v>
      </c>
      <c r="D345" s="23" t="s">
        <v>87</v>
      </c>
      <c r="E345" s="23" t="s">
        <v>117</v>
      </c>
      <c r="F345" s="23" t="s">
        <v>118</v>
      </c>
      <c r="G345" s="23" t="s">
        <v>333</v>
      </c>
      <c r="H345" s="23" t="s">
        <v>334</v>
      </c>
      <c r="I345" s="112">
        <v>1000000</v>
      </c>
      <c r="J345" s="112"/>
      <c r="K345" s="112"/>
      <c r="L345" s="112"/>
      <c r="M345" s="112"/>
      <c r="N345" s="112"/>
      <c r="O345" s="112"/>
      <c r="P345" s="112"/>
      <c r="Q345" s="112"/>
      <c r="R345" s="112">
        <v>1000000</v>
      </c>
      <c r="S345" s="112">
        <v>1000000</v>
      </c>
      <c r="T345" s="112"/>
      <c r="U345" s="94"/>
      <c r="V345" s="112"/>
      <c r="W345" s="112"/>
    </row>
    <row r="346" ht="32.9" customHeight="1" spans="1:23">
      <c r="A346" s="23" t="s">
        <v>583</v>
      </c>
      <c r="B346" s="109" t="s">
        <v>670</v>
      </c>
      <c r="C346" s="23" t="s">
        <v>628</v>
      </c>
      <c r="D346" s="23" t="s">
        <v>87</v>
      </c>
      <c r="E346" s="23" t="s">
        <v>117</v>
      </c>
      <c r="F346" s="23" t="s">
        <v>118</v>
      </c>
      <c r="G346" s="23" t="s">
        <v>425</v>
      </c>
      <c r="H346" s="23" t="s">
        <v>426</v>
      </c>
      <c r="I346" s="112">
        <v>112000</v>
      </c>
      <c r="J346" s="112"/>
      <c r="K346" s="112"/>
      <c r="L346" s="112"/>
      <c r="M346" s="112"/>
      <c r="N346" s="112"/>
      <c r="O346" s="112"/>
      <c r="P346" s="112"/>
      <c r="Q346" s="112"/>
      <c r="R346" s="112">
        <v>112000</v>
      </c>
      <c r="S346" s="112">
        <v>112000</v>
      </c>
      <c r="T346" s="112"/>
      <c r="U346" s="94"/>
      <c r="V346" s="112"/>
      <c r="W346" s="112"/>
    </row>
    <row r="347" ht="32.9" customHeight="1" spans="1:23">
      <c r="A347" s="23" t="s">
        <v>583</v>
      </c>
      <c r="B347" s="109" t="s">
        <v>670</v>
      </c>
      <c r="C347" s="23" t="s">
        <v>628</v>
      </c>
      <c r="D347" s="23" t="s">
        <v>87</v>
      </c>
      <c r="E347" s="23" t="s">
        <v>117</v>
      </c>
      <c r="F347" s="23" t="s">
        <v>118</v>
      </c>
      <c r="G347" s="23" t="s">
        <v>394</v>
      </c>
      <c r="H347" s="23" t="s">
        <v>395</v>
      </c>
      <c r="I347" s="112">
        <v>101910</v>
      </c>
      <c r="J347" s="112"/>
      <c r="K347" s="112"/>
      <c r="L347" s="112"/>
      <c r="M347" s="112"/>
      <c r="N347" s="112"/>
      <c r="O347" s="112"/>
      <c r="P347" s="112"/>
      <c r="Q347" s="112"/>
      <c r="R347" s="112">
        <v>101910</v>
      </c>
      <c r="S347" s="112">
        <v>101910</v>
      </c>
      <c r="T347" s="112"/>
      <c r="U347" s="94"/>
      <c r="V347" s="112"/>
      <c r="W347" s="112"/>
    </row>
    <row r="348" ht="32.9" customHeight="1" spans="1:23">
      <c r="A348" s="23" t="s">
        <v>583</v>
      </c>
      <c r="B348" s="109" t="s">
        <v>670</v>
      </c>
      <c r="C348" s="23" t="s">
        <v>628</v>
      </c>
      <c r="D348" s="23" t="s">
        <v>87</v>
      </c>
      <c r="E348" s="23" t="s">
        <v>117</v>
      </c>
      <c r="F348" s="23" t="s">
        <v>118</v>
      </c>
      <c r="G348" s="23" t="s">
        <v>456</v>
      </c>
      <c r="H348" s="23" t="s">
        <v>457</v>
      </c>
      <c r="I348" s="112">
        <v>100090</v>
      </c>
      <c r="J348" s="112"/>
      <c r="K348" s="112"/>
      <c r="L348" s="112"/>
      <c r="M348" s="112"/>
      <c r="N348" s="112"/>
      <c r="O348" s="112"/>
      <c r="P348" s="112"/>
      <c r="Q348" s="112"/>
      <c r="R348" s="112">
        <v>100090</v>
      </c>
      <c r="S348" s="112">
        <v>100090</v>
      </c>
      <c r="T348" s="112"/>
      <c r="U348" s="94"/>
      <c r="V348" s="112"/>
      <c r="W348" s="112"/>
    </row>
    <row r="349" ht="32.9" customHeight="1" spans="1:23">
      <c r="A349" s="23" t="s">
        <v>583</v>
      </c>
      <c r="B349" s="109" t="s">
        <v>670</v>
      </c>
      <c r="C349" s="23" t="s">
        <v>628</v>
      </c>
      <c r="D349" s="23" t="s">
        <v>87</v>
      </c>
      <c r="E349" s="23" t="s">
        <v>117</v>
      </c>
      <c r="F349" s="23" t="s">
        <v>118</v>
      </c>
      <c r="G349" s="23" t="s">
        <v>466</v>
      </c>
      <c r="H349" s="23" t="s">
        <v>467</v>
      </c>
      <c r="I349" s="112">
        <v>56000</v>
      </c>
      <c r="J349" s="112"/>
      <c r="K349" s="112"/>
      <c r="L349" s="112"/>
      <c r="M349" s="112"/>
      <c r="N349" s="112"/>
      <c r="O349" s="112"/>
      <c r="P349" s="112"/>
      <c r="Q349" s="112"/>
      <c r="R349" s="112">
        <v>56000</v>
      </c>
      <c r="S349" s="112">
        <v>56000</v>
      </c>
      <c r="T349" s="112"/>
      <c r="U349" s="94"/>
      <c r="V349" s="112"/>
      <c r="W349" s="112"/>
    </row>
    <row r="350" ht="32.9" customHeight="1" spans="1:23">
      <c r="A350" s="23" t="s">
        <v>583</v>
      </c>
      <c r="B350" s="109" t="s">
        <v>670</v>
      </c>
      <c r="C350" s="23" t="s">
        <v>628</v>
      </c>
      <c r="D350" s="23" t="s">
        <v>87</v>
      </c>
      <c r="E350" s="23" t="s">
        <v>117</v>
      </c>
      <c r="F350" s="23" t="s">
        <v>118</v>
      </c>
      <c r="G350" s="23" t="s">
        <v>468</v>
      </c>
      <c r="H350" s="23" t="s">
        <v>469</v>
      </c>
      <c r="I350" s="112">
        <v>30000</v>
      </c>
      <c r="J350" s="112"/>
      <c r="K350" s="112"/>
      <c r="L350" s="112"/>
      <c r="M350" s="112"/>
      <c r="N350" s="112"/>
      <c r="O350" s="112"/>
      <c r="P350" s="112"/>
      <c r="Q350" s="112"/>
      <c r="R350" s="112">
        <v>30000</v>
      </c>
      <c r="S350" s="112">
        <v>30000</v>
      </c>
      <c r="T350" s="112"/>
      <c r="U350" s="94"/>
      <c r="V350" s="112"/>
      <c r="W350" s="112"/>
    </row>
    <row r="351" ht="32.9" customHeight="1" spans="1:23">
      <c r="A351" s="23" t="s">
        <v>583</v>
      </c>
      <c r="B351" s="109" t="s">
        <v>670</v>
      </c>
      <c r="C351" s="23" t="s">
        <v>628</v>
      </c>
      <c r="D351" s="23" t="s">
        <v>87</v>
      </c>
      <c r="E351" s="23" t="s">
        <v>117</v>
      </c>
      <c r="F351" s="23" t="s">
        <v>118</v>
      </c>
      <c r="G351" s="23" t="s">
        <v>323</v>
      </c>
      <c r="H351" s="23" t="s">
        <v>324</v>
      </c>
      <c r="I351" s="112">
        <v>90000</v>
      </c>
      <c r="J351" s="112"/>
      <c r="K351" s="112"/>
      <c r="L351" s="112"/>
      <c r="M351" s="112"/>
      <c r="N351" s="112"/>
      <c r="O351" s="112"/>
      <c r="P351" s="112"/>
      <c r="Q351" s="112"/>
      <c r="R351" s="112">
        <v>90000</v>
      </c>
      <c r="S351" s="112">
        <v>90000</v>
      </c>
      <c r="T351" s="112"/>
      <c r="U351" s="94"/>
      <c r="V351" s="112"/>
      <c r="W351" s="112"/>
    </row>
    <row r="352" ht="32.9" customHeight="1" spans="1:23">
      <c r="A352" s="23" t="s">
        <v>583</v>
      </c>
      <c r="B352" s="109" t="s">
        <v>670</v>
      </c>
      <c r="C352" s="23" t="s">
        <v>628</v>
      </c>
      <c r="D352" s="23" t="s">
        <v>87</v>
      </c>
      <c r="E352" s="23" t="s">
        <v>117</v>
      </c>
      <c r="F352" s="23" t="s">
        <v>118</v>
      </c>
      <c r="G352" s="23" t="s">
        <v>305</v>
      </c>
      <c r="H352" s="23" t="s">
        <v>306</v>
      </c>
      <c r="I352" s="112">
        <v>10000</v>
      </c>
      <c r="J352" s="112"/>
      <c r="K352" s="112"/>
      <c r="L352" s="112"/>
      <c r="M352" s="112"/>
      <c r="N352" s="112"/>
      <c r="O352" s="112"/>
      <c r="P352" s="112"/>
      <c r="Q352" s="112"/>
      <c r="R352" s="112">
        <v>10000</v>
      </c>
      <c r="S352" s="112">
        <v>10000</v>
      </c>
      <c r="T352" s="112"/>
      <c r="U352" s="94"/>
      <c r="V352" s="112"/>
      <c r="W352" s="112"/>
    </row>
    <row r="353" ht="32.9" customHeight="1" spans="1:23">
      <c r="A353" s="23"/>
      <c r="B353" s="23"/>
      <c r="C353" s="23" t="s">
        <v>630</v>
      </c>
      <c r="D353" s="23"/>
      <c r="E353" s="23"/>
      <c r="F353" s="23"/>
      <c r="G353" s="23"/>
      <c r="H353" s="23"/>
      <c r="I353" s="112">
        <v>218950</v>
      </c>
      <c r="J353" s="112">
        <v>218200</v>
      </c>
      <c r="K353" s="112">
        <v>218200</v>
      </c>
      <c r="L353" s="112"/>
      <c r="M353" s="112"/>
      <c r="N353" s="112">
        <v>750</v>
      </c>
      <c r="O353" s="112"/>
      <c r="P353" s="112"/>
      <c r="Q353" s="112"/>
      <c r="R353" s="112"/>
      <c r="S353" s="112"/>
      <c r="T353" s="112"/>
      <c r="U353" s="94"/>
      <c r="V353" s="112"/>
      <c r="W353" s="112"/>
    </row>
    <row r="354" ht="32.9" customHeight="1" spans="1:23">
      <c r="A354" s="23" t="s">
        <v>583</v>
      </c>
      <c r="B354" s="109" t="s">
        <v>671</v>
      </c>
      <c r="C354" s="23" t="s">
        <v>630</v>
      </c>
      <c r="D354" s="23" t="s">
        <v>87</v>
      </c>
      <c r="E354" s="23" t="s">
        <v>169</v>
      </c>
      <c r="F354" s="23" t="s">
        <v>170</v>
      </c>
      <c r="G354" s="23" t="s">
        <v>454</v>
      </c>
      <c r="H354" s="23" t="s">
        <v>455</v>
      </c>
      <c r="I354" s="112">
        <v>750</v>
      </c>
      <c r="J354" s="112"/>
      <c r="K354" s="112"/>
      <c r="L354" s="112"/>
      <c r="M354" s="112"/>
      <c r="N354" s="112">
        <v>750</v>
      </c>
      <c r="O354" s="112"/>
      <c r="P354" s="112"/>
      <c r="Q354" s="112"/>
      <c r="R354" s="112"/>
      <c r="S354" s="112"/>
      <c r="T354" s="112"/>
      <c r="U354" s="94"/>
      <c r="V354" s="112"/>
      <c r="W354" s="112"/>
    </row>
    <row r="355" ht="32.9" customHeight="1" spans="1:23">
      <c r="A355" s="23" t="s">
        <v>583</v>
      </c>
      <c r="B355" s="109" t="s">
        <v>671</v>
      </c>
      <c r="C355" s="23" t="s">
        <v>630</v>
      </c>
      <c r="D355" s="23" t="s">
        <v>87</v>
      </c>
      <c r="E355" s="23" t="s">
        <v>193</v>
      </c>
      <c r="F355" s="23" t="s">
        <v>194</v>
      </c>
      <c r="G355" s="23" t="s">
        <v>425</v>
      </c>
      <c r="H355" s="23" t="s">
        <v>426</v>
      </c>
      <c r="I355" s="112">
        <v>121200</v>
      </c>
      <c r="J355" s="112">
        <v>121200</v>
      </c>
      <c r="K355" s="112">
        <v>121200</v>
      </c>
      <c r="L355" s="112"/>
      <c r="M355" s="112"/>
      <c r="N355" s="112"/>
      <c r="O355" s="112"/>
      <c r="P355" s="112"/>
      <c r="Q355" s="112"/>
      <c r="R355" s="112"/>
      <c r="S355" s="112"/>
      <c r="T355" s="112"/>
      <c r="U355" s="94"/>
      <c r="V355" s="112"/>
      <c r="W355" s="112"/>
    </row>
    <row r="356" ht="32.9" customHeight="1" spans="1:23">
      <c r="A356" s="23" t="s">
        <v>583</v>
      </c>
      <c r="B356" s="109" t="s">
        <v>671</v>
      </c>
      <c r="C356" s="23" t="s">
        <v>630</v>
      </c>
      <c r="D356" s="23" t="s">
        <v>87</v>
      </c>
      <c r="E356" s="23" t="s">
        <v>193</v>
      </c>
      <c r="F356" s="23" t="s">
        <v>194</v>
      </c>
      <c r="G356" s="23" t="s">
        <v>313</v>
      </c>
      <c r="H356" s="23" t="s">
        <v>314</v>
      </c>
      <c r="I356" s="112">
        <v>3000</v>
      </c>
      <c r="J356" s="112">
        <v>3000</v>
      </c>
      <c r="K356" s="112">
        <v>3000</v>
      </c>
      <c r="L356" s="112"/>
      <c r="M356" s="112"/>
      <c r="N356" s="112"/>
      <c r="O356" s="112"/>
      <c r="P356" s="112"/>
      <c r="Q356" s="112"/>
      <c r="R356" s="112"/>
      <c r="S356" s="112"/>
      <c r="T356" s="112"/>
      <c r="U356" s="94"/>
      <c r="V356" s="112"/>
      <c r="W356" s="112"/>
    </row>
    <row r="357" ht="32.9" customHeight="1" spans="1:23">
      <c r="A357" s="23" t="s">
        <v>583</v>
      </c>
      <c r="B357" s="109" t="s">
        <v>671</v>
      </c>
      <c r="C357" s="23" t="s">
        <v>630</v>
      </c>
      <c r="D357" s="23" t="s">
        <v>87</v>
      </c>
      <c r="E357" s="23" t="s">
        <v>193</v>
      </c>
      <c r="F357" s="23" t="s">
        <v>194</v>
      </c>
      <c r="G357" s="23" t="s">
        <v>319</v>
      </c>
      <c r="H357" s="23" t="s">
        <v>320</v>
      </c>
      <c r="I357" s="112">
        <v>38000</v>
      </c>
      <c r="J357" s="112">
        <v>38000</v>
      </c>
      <c r="K357" s="112">
        <v>38000</v>
      </c>
      <c r="L357" s="112"/>
      <c r="M357" s="112"/>
      <c r="N357" s="112"/>
      <c r="O357" s="112"/>
      <c r="P357" s="112"/>
      <c r="Q357" s="112"/>
      <c r="R357" s="112"/>
      <c r="S357" s="112"/>
      <c r="T357" s="112"/>
      <c r="U357" s="94"/>
      <c r="V357" s="112"/>
      <c r="W357" s="112"/>
    </row>
    <row r="358" ht="32.9" customHeight="1" spans="1:23">
      <c r="A358" s="23" t="s">
        <v>583</v>
      </c>
      <c r="B358" s="109" t="s">
        <v>671</v>
      </c>
      <c r="C358" s="23" t="s">
        <v>630</v>
      </c>
      <c r="D358" s="23" t="s">
        <v>87</v>
      </c>
      <c r="E358" s="23" t="s">
        <v>193</v>
      </c>
      <c r="F358" s="23" t="s">
        <v>194</v>
      </c>
      <c r="G358" s="23" t="s">
        <v>456</v>
      </c>
      <c r="H358" s="23" t="s">
        <v>457</v>
      </c>
      <c r="I358" s="112">
        <v>56000</v>
      </c>
      <c r="J358" s="112">
        <v>56000</v>
      </c>
      <c r="K358" s="112">
        <v>56000</v>
      </c>
      <c r="L358" s="112"/>
      <c r="M358" s="112"/>
      <c r="N358" s="112"/>
      <c r="O358" s="112"/>
      <c r="P358" s="112"/>
      <c r="Q358" s="112"/>
      <c r="R358" s="112"/>
      <c r="S358" s="112"/>
      <c r="T358" s="112"/>
      <c r="U358" s="94"/>
      <c r="V358" s="112"/>
      <c r="W358" s="112"/>
    </row>
    <row r="359" ht="32.9" customHeight="1" spans="1:23">
      <c r="A359" s="23"/>
      <c r="B359" s="23"/>
      <c r="C359" s="23" t="s">
        <v>634</v>
      </c>
      <c r="D359" s="23"/>
      <c r="E359" s="23"/>
      <c r="F359" s="23"/>
      <c r="G359" s="23"/>
      <c r="H359" s="23"/>
      <c r="I359" s="112">
        <v>3407100</v>
      </c>
      <c r="J359" s="112">
        <v>3407100</v>
      </c>
      <c r="K359" s="112"/>
      <c r="L359" s="112"/>
      <c r="M359" s="112"/>
      <c r="N359" s="112"/>
      <c r="O359" s="112"/>
      <c r="P359" s="112"/>
      <c r="Q359" s="112"/>
      <c r="R359" s="112"/>
      <c r="S359" s="112"/>
      <c r="T359" s="112"/>
      <c r="U359" s="94"/>
      <c r="V359" s="112"/>
      <c r="W359" s="112"/>
    </row>
    <row r="360" ht="32.9" customHeight="1" spans="1:23">
      <c r="A360" s="23" t="s">
        <v>583</v>
      </c>
      <c r="B360" s="109" t="s">
        <v>672</v>
      </c>
      <c r="C360" s="23" t="s">
        <v>634</v>
      </c>
      <c r="D360" s="23" t="s">
        <v>87</v>
      </c>
      <c r="E360" s="23" t="s">
        <v>193</v>
      </c>
      <c r="F360" s="23" t="s">
        <v>194</v>
      </c>
      <c r="G360" s="23" t="s">
        <v>425</v>
      </c>
      <c r="H360" s="23" t="s">
        <v>426</v>
      </c>
      <c r="I360" s="112">
        <v>365000</v>
      </c>
      <c r="J360" s="112">
        <v>365000</v>
      </c>
      <c r="K360" s="112"/>
      <c r="L360" s="112"/>
      <c r="M360" s="112"/>
      <c r="N360" s="112"/>
      <c r="O360" s="112"/>
      <c r="P360" s="112"/>
      <c r="Q360" s="112"/>
      <c r="R360" s="112"/>
      <c r="S360" s="112"/>
      <c r="T360" s="112"/>
      <c r="U360" s="94"/>
      <c r="V360" s="112"/>
      <c r="W360" s="112"/>
    </row>
    <row r="361" ht="32.9" customHeight="1" spans="1:23">
      <c r="A361" s="23" t="s">
        <v>583</v>
      </c>
      <c r="B361" s="109" t="s">
        <v>672</v>
      </c>
      <c r="C361" s="23" t="s">
        <v>634</v>
      </c>
      <c r="D361" s="23" t="s">
        <v>87</v>
      </c>
      <c r="E361" s="23" t="s">
        <v>193</v>
      </c>
      <c r="F361" s="23" t="s">
        <v>194</v>
      </c>
      <c r="G361" s="23" t="s">
        <v>313</v>
      </c>
      <c r="H361" s="23" t="s">
        <v>314</v>
      </c>
      <c r="I361" s="112">
        <v>7900</v>
      </c>
      <c r="J361" s="112">
        <v>7900</v>
      </c>
      <c r="K361" s="112"/>
      <c r="L361" s="112"/>
      <c r="M361" s="112"/>
      <c r="N361" s="112"/>
      <c r="O361" s="112"/>
      <c r="P361" s="112"/>
      <c r="Q361" s="112"/>
      <c r="R361" s="112"/>
      <c r="S361" s="112"/>
      <c r="T361" s="112"/>
      <c r="U361" s="94"/>
      <c r="V361" s="112"/>
      <c r="W361" s="112"/>
    </row>
    <row r="362" ht="32.9" customHeight="1" spans="1:23">
      <c r="A362" s="23" t="s">
        <v>583</v>
      </c>
      <c r="B362" s="109" t="s">
        <v>672</v>
      </c>
      <c r="C362" s="23" t="s">
        <v>634</v>
      </c>
      <c r="D362" s="23" t="s">
        <v>87</v>
      </c>
      <c r="E362" s="23" t="s">
        <v>193</v>
      </c>
      <c r="F362" s="23" t="s">
        <v>194</v>
      </c>
      <c r="G362" s="23" t="s">
        <v>394</v>
      </c>
      <c r="H362" s="23" t="s">
        <v>395</v>
      </c>
      <c r="I362" s="112">
        <v>559000</v>
      </c>
      <c r="J362" s="112">
        <v>559000</v>
      </c>
      <c r="K362" s="112"/>
      <c r="L362" s="112"/>
      <c r="M362" s="112"/>
      <c r="N362" s="112"/>
      <c r="O362" s="112"/>
      <c r="P362" s="112"/>
      <c r="Q362" s="112"/>
      <c r="R362" s="112"/>
      <c r="S362" s="112"/>
      <c r="T362" s="112"/>
      <c r="U362" s="94"/>
      <c r="V362" s="112"/>
      <c r="W362" s="112"/>
    </row>
    <row r="363" ht="32.9" customHeight="1" spans="1:23">
      <c r="A363" s="23" t="s">
        <v>583</v>
      </c>
      <c r="B363" s="109" t="s">
        <v>672</v>
      </c>
      <c r="C363" s="23" t="s">
        <v>634</v>
      </c>
      <c r="D363" s="23" t="s">
        <v>87</v>
      </c>
      <c r="E363" s="23" t="s">
        <v>193</v>
      </c>
      <c r="F363" s="23" t="s">
        <v>194</v>
      </c>
      <c r="G363" s="23" t="s">
        <v>315</v>
      </c>
      <c r="H363" s="23" t="s">
        <v>316</v>
      </c>
      <c r="I363" s="112">
        <v>99000</v>
      </c>
      <c r="J363" s="112">
        <v>99000</v>
      </c>
      <c r="K363" s="112"/>
      <c r="L363" s="112"/>
      <c r="M363" s="112"/>
      <c r="N363" s="112"/>
      <c r="O363" s="112"/>
      <c r="P363" s="112"/>
      <c r="Q363" s="112"/>
      <c r="R363" s="112"/>
      <c r="S363" s="112"/>
      <c r="T363" s="112"/>
      <c r="U363" s="94"/>
      <c r="V363" s="112"/>
      <c r="W363" s="112"/>
    </row>
    <row r="364" ht="32.9" customHeight="1" spans="1:23">
      <c r="A364" s="23" t="s">
        <v>583</v>
      </c>
      <c r="B364" s="109" t="s">
        <v>672</v>
      </c>
      <c r="C364" s="23" t="s">
        <v>634</v>
      </c>
      <c r="D364" s="23" t="s">
        <v>87</v>
      </c>
      <c r="E364" s="23" t="s">
        <v>193</v>
      </c>
      <c r="F364" s="23" t="s">
        <v>194</v>
      </c>
      <c r="G364" s="23" t="s">
        <v>454</v>
      </c>
      <c r="H364" s="23" t="s">
        <v>455</v>
      </c>
      <c r="I364" s="112">
        <v>880000</v>
      </c>
      <c r="J364" s="112">
        <v>880000</v>
      </c>
      <c r="K364" s="112"/>
      <c r="L364" s="112"/>
      <c r="M364" s="112"/>
      <c r="N364" s="112"/>
      <c r="O364" s="112"/>
      <c r="P364" s="112"/>
      <c r="Q364" s="112"/>
      <c r="R364" s="112"/>
      <c r="S364" s="112"/>
      <c r="T364" s="112"/>
      <c r="U364" s="94"/>
      <c r="V364" s="112"/>
      <c r="W364" s="112"/>
    </row>
    <row r="365" ht="32.9" customHeight="1" spans="1:23">
      <c r="A365" s="23" t="s">
        <v>583</v>
      </c>
      <c r="B365" s="109" t="s">
        <v>672</v>
      </c>
      <c r="C365" s="23" t="s">
        <v>634</v>
      </c>
      <c r="D365" s="23" t="s">
        <v>87</v>
      </c>
      <c r="E365" s="23" t="s">
        <v>193</v>
      </c>
      <c r="F365" s="23" t="s">
        <v>194</v>
      </c>
      <c r="G365" s="23" t="s">
        <v>466</v>
      </c>
      <c r="H365" s="23" t="s">
        <v>467</v>
      </c>
      <c r="I365" s="112">
        <v>31200</v>
      </c>
      <c r="J365" s="112">
        <v>31200</v>
      </c>
      <c r="K365" s="112"/>
      <c r="L365" s="112"/>
      <c r="M365" s="112"/>
      <c r="N365" s="112"/>
      <c r="O365" s="112"/>
      <c r="P365" s="112"/>
      <c r="Q365" s="112"/>
      <c r="R365" s="112"/>
      <c r="S365" s="112"/>
      <c r="T365" s="112"/>
      <c r="U365" s="94"/>
      <c r="V365" s="112"/>
      <c r="W365" s="112"/>
    </row>
    <row r="366" ht="32.9" customHeight="1" spans="1:23">
      <c r="A366" s="23" t="s">
        <v>583</v>
      </c>
      <c r="B366" s="109" t="s">
        <v>672</v>
      </c>
      <c r="C366" s="23" t="s">
        <v>634</v>
      </c>
      <c r="D366" s="23" t="s">
        <v>87</v>
      </c>
      <c r="E366" s="23" t="s">
        <v>193</v>
      </c>
      <c r="F366" s="23" t="s">
        <v>194</v>
      </c>
      <c r="G366" s="23" t="s">
        <v>468</v>
      </c>
      <c r="H366" s="23" t="s">
        <v>469</v>
      </c>
      <c r="I366" s="112">
        <v>740000</v>
      </c>
      <c r="J366" s="112">
        <v>740000</v>
      </c>
      <c r="K366" s="112"/>
      <c r="L366" s="112"/>
      <c r="M366" s="112"/>
      <c r="N366" s="112"/>
      <c r="O366" s="112"/>
      <c r="P366" s="112"/>
      <c r="Q366" s="112"/>
      <c r="R366" s="112"/>
      <c r="S366" s="112"/>
      <c r="T366" s="112"/>
      <c r="U366" s="94"/>
      <c r="V366" s="112"/>
      <c r="W366" s="112"/>
    </row>
    <row r="367" ht="32.9" customHeight="1" spans="1:23">
      <c r="A367" s="23" t="s">
        <v>583</v>
      </c>
      <c r="B367" s="109" t="s">
        <v>672</v>
      </c>
      <c r="C367" s="23" t="s">
        <v>634</v>
      </c>
      <c r="D367" s="23" t="s">
        <v>87</v>
      </c>
      <c r="E367" s="23" t="s">
        <v>193</v>
      </c>
      <c r="F367" s="23" t="s">
        <v>194</v>
      </c>
      <c r="G367" s="23" t="s">
        <v>458</v>
      </c>
      <c r="H367" s="23" t="s">
        <v>459</v>
      </c>
      <c r="I367" s="112">
        <v>400000</v>
      </c>
      <c r="J367" s="112">
        <v>400000</v>
      </c>
      <c r="K367" s="112"/>
      <c r="L367" s="112"/>
      <c r="M367" s="112"/>
      <c r="N367" s="112"/>
      <c r="O367" s="112"/>
      <c r="P367" s="112"/>
      <c r="Q367" s="112"/>
      <c r="R367" s="112"/>
      <c r="S367" s="112"/>
      <c r="T367" s="112"/>
      <c r="U367" s="94"/>
      <c r="V367" s="112"/>
      <c r="W367" s="112"/>
    </row>
    <row r="368" ht="32.9" customHeight="1" spans="1:23">
      <c r="A368" s="23" t="s">
        <v>583</v>
      </c>
      <c r="B368" s="109" t="s">
        <v>672</v>
      </c>
      <c r="C368" s="23" t="s">
        <v>634</v>
      </c>
      <c r="D368" s="23" t="s">
        <v>87</v>
      </c>
      <c r="E368" s="23" t="s">
        <v>193</v>
      </c>
      <c r="F368" s="23" t="s">
        <v>194</v>
      </c>
      <c r="G368" s="23" t="s">
        <v>470</v>
      </c>
      <c r="H368" s="23" t="s">
        <v>471</v>
      </c>
      <c r="I368" s="112">
        <v>325000</v>
      </c>
      <c r="J368" s="112">
        <v>325000</v>
      </c>
      <c r="K368" s="112"/>
      <c r="L368" s="112"/>
      <c r="M368" s="112"/>
      <c r="N368" s="112"/>
      <c r="O368" s="112"/>
      <c r="P368" s="112"/>
      <c r="Q368" s="112"/>
      <c r="R368" s="112"/>
      <c r="S368" s="112"/>
      <c r="T368" s="112"/>
      <c r="U368" s="94"/>
      <c r="V368" s="112"/>
      <c r="W368" s="112"/>
    </row>
    <row r="369" ht="32.9" customHeight="1" spans="1:23">
      <c r="A369" s="23"/>
      <c r="B369" s="23"/>
      <c r="C369" s="23" t="s">
        <v>642</v>
      </c>
      <c r="D369" s="23"/>
      <c r="E369" s="23"/>
      <c r="F369" s="23"/>
      <c r="G369" s="23"/>
      <c r="H369" s="23"/>
      <c r="I369" s="112">
        <v>244449.61</v>
      </c>
      <c r="J369" s="112"/>
      <c r="K369" s="112"/>
      <c r="L369" s="112"/>
      <c r="M369" s="112"/>
      <c r="N369" s="112">
        <v>244449.61</v>
      </c>
      <c r="O369" s="112"/>
      <c r="P369" s="112"/>
      <c r="Q369" s="112"/>
      <c r="R369" s="112"/>
      <c r="S369" s="112"/>
      <c r="T369" s="112"/>
      <c r="U369" s="94"/>
      <c r="V369" s="112"/>
      <c r="W369" s="112"/>
    </row>
    <row r="370" ht="32.9" customHeight="1" spans="1:23">
      <c r="A370" s="23" t="s">
        <v>583</v>
      </c>
      <c r="B370" s="109" t="s">
        <v>673</v>
      </c>
      <c r="C370" s="23" t="s">
        <v>642</v>
      </c>
      <c r="D370" s="23" t="s">
        <v>87</v>
      </c>
      <c r="E370" s="23" t="s">
        <v>193</v>
      </c>
      <c r="F370" s="23" t="s">
        <v>194</v>
      </c>
      <c r="G370" s="23" t="s">
        <v>394</v>
      </c>
      <c r="H370" s="23" t="s">
        <v>395</v>
      </c>
      <c r="I370" s="112">
        <v>244449.61</v>
      </c>
      <c r="J370" s="112"/>
      <c r="K370" s="112"/>
      <c r="L370" s="112"/>
      <c r="M370" s="112"/>
      <c r="N370" s="112">
        <v>244449.61</v>
      </c>
      <c r="O370" s="112"/>
      <c r="P370" s="112"/>
      <c r="Q370" s="112"/>
      <c r="R370" s="112"/>
      <c r="S370" s="112"/>
      <c r="T370" s="112"/>
      <c r="U370" s="94"/>
      <c r="V370" s="112"/>
      <c r="W370" s="112"/>
    </row>
    <row r="371" ht="32.9" customHeight="1" spans="1:23">
      <c r="A371" s="23"/>
      <c r="B371" s="23"/>
      <c r="C371" s="23" t="s">
        <v>674</v>
      </c>
      <c r="D371" s="23"/>
      <c r="E371" s="23"/>
      <c r="F371" s="23"/>
      <c r="G371" s="23"/>
      <c r="H371" s="23"/>
      <c r="I371" s="112">
        <v>3000</v>
      </c>
      <c r="J371" s="112">
        <v>3000</v>
      </c>
      <c r="K371" s="112">
        <v>3000</v>
      </c>
      <c r="L371" s="112"/>
      <c r="M371" s="112"/>
      <c r="N371" s="112"/>
      <c r="O371" s="112"/>
      <c r="P371" s="112"/>
      <c r="Q371" s="112"/>
      <c r="R371" s="112"/>
      <c r="S371" s="112"/>
      <c r="T371" s="112"/>
      <c r="U371" s="94"/>
      <c r="V371" s="112"/>
      <c r="W371" s="112"/>
    </row>
    <row r="372" ht="32.9" customHeight="1" spans="1:23">
      <c r="A372" s="23" t="s">
        <v>583</v>
      </c>
      <c r="B372" s="109" t="s">
        <v>675</v>
      </c>
      <c r="C372" s="23" t="s">
        <v>674</v>
      </c>
      <c r="D372" s="23" t="s">
        <v>53</v>
      </c>
      <c r="E372" s="23" t="s">
        <v>203</v>
      </c>
      <c r="F372" s="23" t="s">
        <v>204</v>
      </c>
      <c r="G372" s="23" t="s">
        <v>325</v>
      </c>
      <c r="H372" s="23" t="s">
        <v>326</v>
      </c>
      <c r="I372" s="112">
        <v>3000</v>
      </c>
      <c r="J372" s="112">
        <v>3000</v>
      </c>
      <c r="K372" s="112">
        <v>3000</v>
      </c>
      <c r="L372" s="112"/>
      <c r="M372" s="112"/>
      <c r="N372" s="112"/>
      <c r="O372" s="112"/>
      <c r="P372" s="112"/>
      <c r="Q372" s="112"/>
      <c r="R372" s="112"/>
      <c r="S372" s="112"/>
      <c r="T372" s="112"/>
      <c r="U372" s="94"/>
      <c r="V372" s="112"/>
      <c r="W372" s="112"/>
    </row>
    <row r="373" ht="32.9" customHeight="1" spans="1:23">
      <c r="A373" s="23"/>
      <c r="B373" s="23"/>
      <c r="C373" s="23" t="s">
        <v>676</v>
      </c>
      <c r="D373" s="23"/>
      <c r="E373" s="23"/>
      <c r="F373" s="23"/>
      <c r="G373" s="23"/>
      <c r="H373" s="23"/>
      <c r="I373" s="112">
        <v>7700000</v>
      </c>
      <c r="J373" s="112"/>
      <c r="K373" s="112"/>
      <c r="L373" s="112"/>
      <c r="M373" s="112"/>
      <c r="N373" s="112">
        <v>7700000</v>
      </c>
      <c r="O373" s="112"/>
      <c r="P373" s="112"/>
      <c r="Q373" s="112"/>
      <c r="R373" s="112"/>
      <c r="S373" s="112"/>
      <c r="T373" s="112"/>
      <c r="U373" s="94"/>
      <c r="V373" s="112"/>
      <c r="W373" s="112"/>
    </row>
    <row r="374" ht="32.9" customHeight="1" spans="1:23">
      <c r="A374" s="23" t="s">
        <v>583</v>
      </c>
      <c r="B374" s="109" t="s">
        <v>677</v>
      </c>
      <c r="C374" s="23" t="s">
        <v>676</v>
      </c>
      <c r="D374" s="23" t="s">
        <v>55</v>
      </c>
      <c r="E374" s="23" t="s">
        <v>205</v>
      </c>
      <c r="F374" s="23" t="s">
        <v>206</v>
      </c>
      <c r="G374" s="23" t="s">
        <v>678</v>
      </c>
      <c r="H374" s="23" t="s">
        <v>679</v>
      </c>
      <c r="I374" s="112">
        <v>7700000</v>
      </c>
      <c r="J374" s="112"/>
      <c r="K374" s="112"/>
      <c r="L374" s="112"/>
      <c r="M374" s="112"/>
      <c r="N374" s="112">
        <v>7700000</v>
      </c>
      <c r="O374" s="112"/>
      <c r="P374" s="112"/>
      <c r="Q374" s="112"/>
      <c r="R374" s="112"/>
      <c r="S374" s="112"/>
      <c r="T374" s="112"/>
      <c r="U374" s="94"/>
      <c r="V374" s="112"/>
      <c r="W374" s="112"/>
    </row>
    <row r="375" ht="32.9" customHeight="1" spans="1:23">
      <c r="A375" s="23"/>
      <c r="B375" s="23"/>
      <c r="C375" s="23" t="s">
        <v>680</v>
      </c>
      <c r="D375" s="23"/>
      <c r="E375" s="23"/>
      <c r="F375" s="23"/>
      <c r="G375" s="23"/>
      <c r="H375" s="23"/>
      <c r="I375" s="112">
        <v>16660000</v>
      </c>
      <c r="J375" s="112"/>
      <c r="K375" s="112"/>
      <c r="L375" s="112"/>
      <c r="M375" s="112"/>
      <c r="N375" s="112">
        <v>16660000</v>
      </c>
      <c r="O375" s="112"/>
      <c r="P375" s="112"/>
      <c r="Q375" s="112"/>
      <c r="R375" s="112"/>
      <c r="S375" s="112"/>
      <c r="T375" s="112"/>
      <c r="U375" s="94"/>
      <c r="V375" s="112"/>
      <c r="W375" s="112"/>
    </row>
    <row r="376" ht="32.9" customHeight="1" spans="1:23">
      <c r="A376" s="23" t="s">
        <v>583</v>
      </c>
      <c r="B376" s="109" t="s">
        <v>681</v>
      </c>
      <c r="C376" s="23" t="s">
        <v>680</v>
      </c>
      <c r="D376" s="23" t="s">
        <v>55</v>
      </c>
      <c r="E376" s="23" t="s">
        <v>205</v>
      </c>
      <c r="F376" s="23" t="s">
        <v>206</v>
      </c>
      <c r="G376" s="23" t="s">
        <v>682</v>
      </c>
      <c r="H376" s="23" t="s">
        <v>471</v>
      </c>
      <c r="I376" s="112">
        <v>16660000</v>
      </c>
      <c r="J376" s="112"/>
      <c r="K376" s="112"/>
      <c r="L376" s="112"/>
      <c r="M376" s="112"/>
      <c r="N376" s="112">
        <v>16660000</v>
      </c>
      <c r="O376" s="112"/>
      <c r="P376" s="112"/>
      <c r="Q376" s="112"/>
      <c r="R376" s="112"/>
      <c r="S376" s="112"/>
      <c r="T376" s="112"/>
      <c r="U376" s="94"/>
      <c r="V376" s="112"/>
      <c r="W376" s="112"/>
    </row>
    <row r="377" ht="32.9" customHeight="1" spans="1:23">
      <c r="A377" s="23"/>
      <c r="B377" s="23"/>
      <c r="C377" s="23" t="s">
        <v>683</v>
      </c>
      <c r="D377" s="23"/>
      <c r="E377" s="23"/>
      <c r="F377" s="23"/>
      <c r="G377" s="23"/>
      <c r="H377" s="23"/>
      <c r="I377" s="112">
        <v>640035.67</v>
      </c>
      <c r="J377" s="112">
        <v>600000</v>
      </c>
      <c r="K377" s="112">
        <v>600000</v>
      </c>
      <c r="L377" s="112"/>
      <c r="M377" s="112"/>
      <c r="N377" s="112">
        <v>40035.67</v>
      </c>
      <c r="O377" s="112"/>
      <c r="P377" s="112"/>
      <c r="Q377" s="112"/>
      <c r="R377" s="112"/>
      <c r="S377" s="112"/>
      <c r="T377" s="112"/>
      <c r="U377" s="94"/>
      <c r="V377" s="112"/>
      <c r="W377" s="112"/>
    </row>
    <row r="378" ht="32.9" customHeight="1" spans="1:23">
      <c r="A378" s="23" t="s">
        <v>583</v>
      </c>
      <c r="B378" s="109" t="s">
        <v>684</v>
      </c>
      <c r="C378" s="23" t="s">
        <v>683</v>
      </c>
      <c r="D378" s="23" t="s">
        <v>55</v>
      </c>
      <c r="E378" s="23" t="s">
        <v>205</v>
      </c>
      <c r="F378" s="23" t="s">
        <v>206</v>
      </c>
      <c r="G378" s="23" t="s">
        <v>425</v>
      </c>
      <c r="H378" s="23" t="s">
        <v>426</v>
      </c>
      <c r="I378" s="112">
        <v>220</v>
      </c>
      <c r="J378" s="112"/>
      <c r="K378" s="112"/>
      <c r="L378" s="112"/>
      <c r="M378" s="112"/>
      <c r="N378" s="112">
        <v>220</v>
      </c>
      <c r="O378" s="112"/>
      <c r="P378" s="112"/>
      <c r="Q378" s="112"/>
      <c r="R378" s="112"/>
      <c r="S378" s="112"/>
      <c r="T378" s="112"/>
      <c r="U378" s="94"/>
      <c r="V378" s="112"/>
      <c r="W378" s="112"/>
    </row>
    <row r="379" ht="32.9" customHeight="1" spans="1:23">
      <c r="A379" s="23" t="s">
        <v>583</v>
      </c>
      <c r="B379" s="109" t="s">
        <v>684</v>
      </c>
      <c r="C379" s="23" t="s">
        <v>683</v>
      </c>
      <c r="D379" s="23" t="s">
        <v>55</v>
      </c>
      <c r="E379" s="23" t="s">
        <v>205</v>
      </c>
      <c r="F379" s="23" t="s">
        <v>206</v>
      </c>
      <c r="G379" s="23" t="s">
        <v>394</v>
      </c>
      <c r="H379" s="23" t="s">
        <v>395</v>
      </c>
      <c r="I379" s="112">
        <v>258965.67</v>
      </c>
      <c r="J379" s="112">
        <v>219150</v>
      </c>
      <c r="K379" s="112">
        <v>219150</v>
      </c>
      <c r="L379" s="112"/>
      <c r="M379" s="112"/>
      <c r="N379" s="112">
        <v>39815.67</v>
      </c>
      <c r="O379" s="112"/>
      <c r="P379" s="112"/>
      <c r="Q379" s="112"/>
      <c r="R379" s="112"/>
      <c r="S379" s="112"/>
      <c r="T379" s="112"/>
      <c r="U379" s="94"/>
      <c r="V379" s="112"/>
      <c r="W379" s="112"/>
    </row>
    <row r="380" ht="32.9" customHeight="1" spans="1:23">
      <c r="A380" s="23" t="s">
        <v>583</v>
      </c>
      <c r="B380" s="109" t="s">
        <v>684</v>
      </c>
      <c r="C380" s="23" t="s">
        <v>683</v>
      </c>
      <c r="D380" s="23" t="s">
        <v>55</v>
      </c>
      <c r="E380" s="23" t="s">
        <v>205</v>
      </c>
      <c r="F380" s="23" t="s">
        <v>206</v>
      </c>
      <c r="G380" s="23" t="s">
        <v>319</v>
      </c>
      <c r="H380" s="23" t="s">
        <v>320</v>
      </c>
      <c r="I380" s="112">
        <v>294750</v>
      </c>
      <c r="J380" s="112">
        <v>294750</v>
      </c>
      <c r="K380" s="112">
        <v>294750</v>
      </c>
      <c r="L380" s="112"/>
      <c r="M380" s="112"/>
      <c r="N380" s="112"/>
      <c r="O380" s="112"/>
      <c r="P380" s="112"/>
      <c r="Q380" s="112"/>
      <c r="R380" s="112"/>
      <c r="S380" s="112"/>
      <c r="T380" s="112"/>
      <c r="U380" s="94"/>
      <c r="V380" s="112"/>
      <c r="W380" s="112"/>
    </row>
    <row r="381" ht="32.9" customHeight="1" spans="1:23">
      <c r="A381" s="23" t="s">
        <v>583</v>
      </c>
      <c r="B381" s="109" t="s">
        <v>684</v>
      </c>
      <c r="C381" s="23" t="s">
        <v>683</v>
      </c>
      <c r="D381" s="23" t="s">
        <v>55</v>
      </c>
      <c r="E381" s="23" t="s">
        <v>205</v>
      </c>
      <c r="F381" s="23" t="s">
        <v>206</v>
      </c>
      <c r="G381" s="23" t="s">
        <v>468</v>
      </c>
      <c r="H381" s="23" t="s">
        <v>469</v>
      </c>
      <c r="I381" s="112">
        <v>60000</v>
      </c>
      <c r="J381" s="112">
        <v>60000</v>
      </c>
      <c r="K381" s="112">
        <v>60000</v>
      </c>
      <c r="L381" s="112"/>
      <c r="M381" s="112"/>
      <c r="N381" s="112"/>
      <c r="O381" s="112"/>
      <c r="P381" s="112"/>
      <c r="Q381" s="112"/>
      <c r="R381" s="112"/>
      <c r="S381" s="112"/>
      <c r="T381" s="112"/>
      <c r="U381" s="94"/>
      <c r="V381" s="112"/>
      <c r="W381" s="112"/>
    </row>
    <row r="382" ht="32.9" customHeight="1" spans="1:23">
      <c r="A382" s="23" t="s">
        <v>583</v>
      </c>
      <c r="B382" s="109" t="s">
        <v>684</v>
      </c>
      <c r="C382" s="23" t="s">
        <v>683</v>
      </c>
      <c r="D382" s="23" t="s">
        <v>55</v>
      </c>
      <c r="E382" s="23" t="s">
        <v>205</v>
      </c>
      <c r="F382" s="23" t="s">
        <v>206</v>
      </c>
      <c r="G382" s="23" t="s">
        <v>305</v>
      </c>
      <c r="H382" s="23" t="s">
        <v>306</v>
      </c>
      <c r="I382" s="112">
        <v>26100</v>
      </c>
      <c r="J382" s="112">
        <v>26100</v>
      </c>
      <c r="K382" s="112">
        <v>26100</v>
      </c>
      <c r="L382" s="112"/>
      <c r="M382" s="112"/>
      <c r="N382" s="112"/>
      <c r="O382" s="112"/>
      <c r="P382" s="112"/>
      <c r="Q382" s="112"/>
      <c r="R382" s="112"/>
      <c r="S382" s="112"/>
      <c r="T382" s="112"/>
      <c r="U382" s="94"/>
      <c r="V382" s="112"/>
      <c r="W382" s="112"/>
    </row>
    <row r="383" ht="32.9" customHeight="1" spans="1:23">
      <c r="A383" s="23"/>
      <c r="B383" s="23"/>
      <c r="C383" s="23" t="s">
        <v>685</v>
      </c>
      <c r="D383" s="23"/>
      <c r="E383" s="23"/>
      <c r="F383" s="23"/>
      <c r="G383" s="23"/>
      <c r="H383" s="23"/>
      <c r="I383" s="112">
        <v>7000</v>
      </c>
      <c r="J383" s="112">
        <v>7000</v>
      </c>
      <c r="K383" s="112">
        <v>7000</v>
      </c>
      <c r="L383" s="112"/>
      <c r="M383" s="112"/>
      <c r="N383" s="112"/>
      <c r="O383" s="112"/>
      <c r="P383" s="112"/>
      <c r="Q383" s="112"/>
      <c r="R383" s="112"/>
      <c r="S383" s="112"/>
      <c r="T383" s="112"/>
      <c r="U383" s="94"/>
      <c r="V383" s="112"/>
      <c r="W383" s="112"/>
    </row>
    <row r="384" ht="32.9" customHeight="1" spans="1:23">
      <c r="A384" s="23" t="s">
        <v>583</v>
      </c>
      <c r="B384" s="109" t="s">
        <v>686</v>
      </c>
      <c r="C384" s="23" t="s">
        <v>685</v>
      </c>
      <c r="D384" s="23" t="s">
        <v>55</v>
      </c>
      <c r="E384" s="23" t="s">
        <v>203</v>
      </c>
      <c r="F384" s="23" t="s">
        <v>204</v>
      </c>
      <c r="G384" s="23" t="s">
        <v>325</v>
      </c>
      <c r="H384" s="23" t="s">
        <v>326</v>
      </c>
      <c r="I384" s="112">
        <v>7000</v>
      </c>
      <c r="J384" s="112">
        <v>7000</v>
      </c>
      <c r="K384" s="112">
        <v>7000</v>
      </c>
      <c r="L384" s="112"/>
      <c r="M384" s="112"/>
      <c r="N384" s="112"/>
      <c r="O384" s="112"/>
      <c r="P384" s="112"/>
      <c r="Q384" s="112"/>
      <c r="R384" s="112"/>
      <c r="S384" s="112"/>
      <c r="T384" s="112"/>
      <c r="U384" s="94"/>
      <c r="V384" s="112"/>
      <c r="W384" s="112"/>
    </row>
    <row r="385" ht="32.9" customHeight="1" spans="1:23">
      <c r="A385" s="23"/>
      <c r="B385" s="23"/>
      <c r="C385" s="23" t="s">
        <v>687</v>
      </c>
      <c r="D385" s="23"/>
      <c r="E385" s="23"/>
      <c r="F385" s="23"/>
      <c r="G385" s="23"/>
      <c r="H385" s="23"/>
      <c r="I385" s="112">
        <v>1919.5</v>
      </c>
      <c r="J385" s="112"/>
      <c r="K385" s="112"/>
      <c r="L385" s="112"/>
      <c r="M385" s="112"/>
      <c r="N385" s="112">
        <v>1919.5</v>
      </c>
      <c r="O385" s="112"/>
      <c r="P385" s="112"/>
      <c r="Q385" s="112"/>
      <c r="R385" s="112"/>
      <c r="S385" s="112"/>
      <c r="T385" s="112"/>
      <c r="U385" s="94"/>
      <c r="V385" s="112"/>
      <c r="W385" s="112"/>
    </row>
    <row r="386" ht="32.9" customHeight="1" spans="1:23">
      <c r="A386" s="23" t="s">
        <v>583</v>
      </c>
      <c r="B386" s="109" t="s">
        <v>688</v>
      </c>
      <c r="C386" s="23" t="s">
        <v>687</v>
      </c>
      <c r="D386" s="23" t="s">
        <v>57</v>
      </c>
      <c r="E386" s="23" t="s">
        <v>125</v>
      </c>
      <c r="F386" s="23" t="s">
        <v>126</v>
      </c>
      <c r="G386" s="23" t="s">
        <v>456</v>
      </c>
      <c r="H386" s="23" t="s">
        <v>457</v>
      </c>
      <c r="I386" s="112">
        <v>1919.5</v>
      </c>
      <c r="J386" s="112"/>
      <c r="K386" s="112"/>
      <c r="L386" s="112"/>
      <c r="M386" s="112"/>
      <c r="N386" s="112">
        <v>1919.5</v>
      </c>
      <c r="O386" s="112"/>
      <c r="P386" s="112"/>
      <c r="Q386" s="112"/>
      <c r="R386" s="112"/>
      <c r="S386" s="112"/>
      <c r="T386" s="112"/>
      <c r="U386" s="94"/>
      <c r="V386" s="112"/>
      <c r="W386" s="112"/>
    </row>
    <row r="387" ht="32.9" customHeight="1" spans="1:23">
      <c r="A387" s="23"/>
      <c r="B387" s="23"/>
      <c r="C387" s="23" t="s">
        <v>689</v>
      </c>
      <c r="D387" s="23"/>
      <c r="E387" s="23"/>
      <c r="F387" s="23"/>
      <c r="G387" s="23"/>
      <c r="H387" s="23"/>
      <c r="I387" s="112">
        <v>93690</v>
      </c>
      <c r="J387" s="112"/>
      <c r="K387" s="112"/>
      <c r="L387" s="112"/>
      <c r="M387" s="112"/>
      <c r="N387" s="112">
        <v>93690</v>
      </c>
      <c r="O387" s="112"/>
      <c r="P387" s="112"/>
      <c r="Q387" s="112"/>
      <c r="R387" s="112"/>
      <c r="S387" s="112"/>
      <c r="T387" s="112"/>
      <c r="U387" s="94"/>
      <c r="V387" s="112"/>
      <c r="W387" s="112"/>
    </row>
    <row r="388" ht="32.9" customHeight="1" spans="1:23">
      <c r="A388" s="23" t="s">
        <v>583</v>
      </c>
      <c r="B388" s="109" t="s">
        <v>690</v>
      </c>
      <c r="C388" s="23" t="s">
        <v>689</v>
      </c>
      <c r="D388" s="23" t="s">
        <v>57</v>
      </c>
      <c r="E388" s="23" t="s">
        <v>191</v>
      </c>
      <c r="F388" s="23" t="s">
        <v>192</v>
      </c>
      <c r="G388" s="23" t="s">
        <v>394</v>
      </c>
      <c r="H388" s="23" t="s">
        <v>395</v>
      </c>
      <c r="I388" s="112">
        <v>19200</v>
      </c>
      <c r="J388" s="112"/>
      <c r="K388" s="112"/>
      <c r="L388" s="112"/>
      <c r="M388" s="112"/>
      <c r="N388" s="112">
        <v>19200</v>
      </c>
      <c r="O388" s="112"/>
      <c r="P388" s="112"/>
      <c r="Q388" s="112"/>
      <c r="R388" s="112"/>
      <c r="S388" s="112"/>
      <c r="T388" s="112"/>
      <c r="U388" s="94"/>
      <c r="V388" s="112"/>
      <c r="W388" s="112"/>
    </row>
    <row r="389" ht="32.9" customHeight="1" spans="1:23">
      <c r="A389" s="23" t="s">
        <v>583</v>
      </c>
      <c r="B389" s="109" t="s">
        <v>690</v>
      </c>
      <c r="C389" s="23" t="s">
        <v>689</v>
      </c>
      <c r="D389" s="23" t="s">
        <v>57</v>
      </c>
      <c r="E389" s="23" t="s">
        <v>191</v>
      </c>
      <c r="F389" s="23" t="s">
        <v>192</v>
      </c>
      <c r="G389" s="23" t="s">
        <v>466</v>
      </c>
      <c r="H389" s="23" t="s">
        <v>467</v>
      </c>
      <c r="I389" s="112">
        <v>25000</v>
      </c>
      <c r="J389" s="112"/>
      <c r="K389" s="112"/>
      <c r="L389" s="112"/>
      <c r="M389" s="112"/>
      <c r="N389" s="112">
        <v>25000</v>
      </c>
      <c r="O389" s="112"/>
      <c r="P389" s="112"/>
      <c r="Q389" s="112"/>
      <c r="R389" s="112"/>
      <c r="S389" s="112"/>
      <c r="T389" s="112"/>
      <c r="U389" s="94"/>
      <c r="V389" s="112"/>
      <c r="W389" s="112"/>
    </row>
    <row r="390" ht="32.9" customHeight="1" spans="1:23">
      <c r="A390" s="23" t="s">
        <v>583</v>
      </c>
      <c r="B390" s="109" t="s">
        <v>690</v>
      </c>
      <c r="C390" s="23" t="s">
        <v>689</v>
      </c>
      <c r="D390" s="23" t="s">
        <v>57</v>
      </c>
      <c r="E390" s="23" t="s">
        <v>191</v>
      </c>
      <c r="F390" s="23" t="s">
        <v>192</v>
      </c>
      <c r="G390" s="23" t="s">
        <v>468</v>
      </c>
      <c r="H390" s="23" t="s">
        <v>469</v>
      </c>
      <c r="I390" s="112">
        <v>49490</v>
      </c>
      <c r="J390" s="112"/>
      <c r="K390" s="112"/>
      <c r="L390" s="112"/>
      <c r="M390" s="112"/>
      <c r="N390" s="112">
        <v>49490</v>
      </c>
      <c r="O390" s="112"/>
      <c r="P390" s="112"/>
      <c r="Q390" s="112"/>
      <c r="R390" s="112"/>
      <c r="S390" s="112"/>
      <c r="T390" s="112"/>
      <c r="U390" s="94"/>
      <c r="V390" s="112"/>
      <c r="W390" s="112"/>
    </row>
    <row r="391" ht="32.9" customHeight="1" spans="1:23">
      <c r="A391" s="23"/>
      <c r="B391" s="23"/>
      <c r="C391" s="23" t="s">
        <v>691</v>
      </c>
      <c r="D391" s="23"/>
      <c r="E391" s="23"/>
      <c r="F391" s="23"/>
      <c r="G391" s="23"/>
      <c r="H391" s="23"/>
      <c r="I391" s="112">
        <v>24191.31</v>
      </c>
      <c r="J391" s="112"/>
      <c r="K391" s="112"/>
      <c r="L391" s="112"/>
      <c r="M391" s="112"/>
      <c r="N391" s="112">
        <v>24191.31</v>
      </c>
      <c r="O391" s="112"/>
      <c r="P391" s="112"/>
      <c r="Q391" s="112"/>
      <c r="R391" s="112"/>
      <c r="S391" s="112"/>
      <c r="T391" s="112"/>
      <c r="U391" s="94"/>
      <c r="V391" s="112"/>
      <c r="W391" s="112"/>
    </row>
    <row r="392" ht="32.9" customHeight="1" spans="1:23">
      <c r="A392" s="23" t="s">
        <v>583</v>
      </c>
      <c r="B392" s="109" t="s">
        <v>692</v>
      </c>
      <c r="C392" s="23" t="s">
        <v>691</v>
      </c>
      <c r="D392" s="23" t="s">
        <v>57</v>
      </c>
      <c r="E392" s="23" t="s">
        <v>191</v>
      </c>
      <c r="F392" s="23" t="s">
        <v>192</v>
      </c>
      <c r="G392" s="23" t="s">
        <v>466</v>
      </c>
      <c r="H392" s="23" t="s">
        <v>467</v>
      </c>
      <c r="I392" s="112">
        <v>12651</v>
      </c>
      <c r="J392" s="112"/>
      <c r="K392" s="112"/>
      <c r="L392" s="112"/>
      <c r="M392" s="112"/>
      <c r="N392" s="112">
        <v>12651</v>
      </c>
      <c r="O392" s="112"/>
      <c r="P392" s="112"/>
      <c r="Q392" s="112"/>
      <c r="R392" s="112"/>
      <c r="S392" s="112"/>
      <c r="T392" s="112"/>
      <c r="U392" s="94"/>
      <c r="V392" s="112"/>
      <c r="W392" s="112"/>
    </row>
    <row r="393" ht="32.9" customHeight="1" spans="1:23">
      <c r="A393" s="23" t="s">
        <v>583</v>
      </c>
      <c r="B393" s="109" t="s">
        <v>692</v>
      </c>
      <c r="C393" s="23" t="s">
        <v>691</v>
      </c>
      <c r="D393" s="23" t="s">
        <v>57</v>
      </c>
      <c r="E393" s="23" t="s">
        <v>191</v>
      </c>
      <c r="F393" s="23" t="s">
        <v>192</v>
      </c>
      <c r="G393" s="23" t="s">
        <v>468</v>
      </c>
      <c r="H393" s="23" t="s">
        <v>469</v>
      </c>
      <c r="I393" s="112">
        <v>11540.31</v>
      </c>
      <c r="J393" s="112"/>
      <c r="K393" s="112"/>
      <c r="L393" s="112"/>
      <c r="M393" s="112"/>
      <c r="N393" s="112">
        <v>11540.31</v>
      </c>
      <c r="O393" s="112"/>
      <c r="P393" s="112"/>
      <c r="Q393" s="112"/>
      <c r="R393" s="112"/>
      <c r="S393" s="112"/>
      <c r="T393" s="112"/>
      <c r="U393" s="94"/>
      <c r="V393" s="112"/>
      <c r="W393" s="112"/>
    </row>
    <row r="394" ht="32.9" customHeight="1" spans="1:23">
      <c r="A394" s="23"/>
      <c r="B394" s="23"/>
      <c r="C394" s="23" t="s">
        <v>693</v>
      </c>
      <c r="D394" s="23"/>
      <c r="E394" s="23"/>
      <c r="F394" s="23"/>
      <c r="G394" s="23"/>
      <c r="H394" s="23"/>
      <c r="I394" s="112">
        <v>16953.6</v>
      </c>
      <c r="J394" s="112"/>
      <c r="K394" s="112"/>
      <c r="L394" s="112"/>
      <c r="M394" s="112"/>
      <c r="N394" s="112">
        <v>16953.6</v>
      </c>
      <c r="O394" s="112"/>
      <c r="P394" s="112"/>
      <c r="Q394" s="112"/>
      <c r="R394" s="112"/>
      <c r="S394" s="112"/>
      <c r="T394" s="112"/>
      <c r="U394" s="94"/>
      <c r="V394" s="112"/>
      <c r="W394" s="112"/>
    </row>
    <row r="395" ht="32.9" customHeight="1" spans="1:23">
      <c r="A395" s="23" t="s">
        <v>583</v>
      </c>
      <c r="B395" s="109" t="s">
        <v>694</v>
      </c>
      <c r="C395" s="23" t="s">
        <v>693</v>
      </c>
      <c r="D395" s="23" t="s">
        <v>57</v>
      </c>
      <c r="E395" s="23" t="s">
        <v>191</v>
      </c>
      <c r="F395" s="23" t="s">
        <v>192</v>
      </c>
      <c r="G395" s="23" t="s">
        <v>394</v>
      </c>
      <c r="H395" s="23" t="s">
        <v>395</v>
      </c>
      <c r="I395" s="112">
        <v>16953.6</v>
      </c>
      <c r="J395" s="112"/>
      <c r="K395" s="112"/>
      <c r="L395" s="112"/>
      <c r="M395" s="112"/>
      <c r="N395" s="112">
        <v>16953.6</v>
      </c>
      <c r="O395" s="112"/>
      <c r="P395" s="112"/>
      <c r="Q395" s="112"/>
      <c r="R395" s="112"/>
      <c r="S395" s="112"/>
      <c r="T395" s="112"/>
      <c r="U395" s="94"/>
      <c r="V395" s="112"/>
      <c r="W395" s="112"/>
    </row>
    <row r="396" ht="32.9" customHeight="1" spans="1:23">
      <c r="A396" s="23"/>
      <c r="B396" s="23"/>
      <c r="C396" s="23" t="s">
        <v>695</v>
      </c>
      <c r="D396" s="23"/>
      <c r="E396" s="23"/>
      <c r="F396" s="23"/>
      <c r="G396" s="23"/>
      <c r="H396" s="23"/>
      <c r="I396" s="112">
        <v>1216608.83</v>
      </c>
      <c r="J396" s="112">
        <v>1200000</v>
      </c>
      <c r="K396" s="112">
        <v>1200000</v>
      </c>
      <c r="L396" s="112"/>
      <c r="M396" s="112"/>
      <c r="N396" s="112">
        <v>16608.83</v>
      </c>
      <c r="O396" s="112"/>
      <c r="P396" s="112"/>
      <c r="Q396" s="112"/>
      <c r="R396" s="112"/>
      <c r="S396" s="112"/>
      <c r="T396" s="112"/>
      <c r="U396" s="94"/>
      <c r="V396" s="112"/>
      <c r="W396" s="112"/>
    </row>
    <row r="397" ht="32.9" customHeight="1" spans="1:23">
      <c r="A397" s="23" t="s">
        <v>593</v>
      </c>
      <c r="B397" s="109" t="s">
        <v>696</v>
      </c>
      <c r="C397" s="23" t="s">
        <v>695</v>
      </c>
      <c r="D397" s="23" t="s">
        <v>57</v>
      </c>
      <c r="E397" s="23" t="s">
        <v>191</v>
      </c>
      <c r="F397" s="23" t="s">
        <v>192</v>
      </c>
      <c r="G397" s="23" t="s">
        <v>425</v>
      </c>
      <c r="H397" s="23" t="s">
        <v>426</v>
      </c>
      <c r="I397" s="112">
        <v>200000</v>
      </c>
      <c r="J397" s="112">
        <v>200000</v>
      </c>
      <c r="K397" s="112">
        <v>200000</v>
      </c>
      <c r="L397" s="112"/>
      <c r="M397" s="112"/>
      <c r="N397" s="112"/>
      <c r="O397" s="112"/>
      <c r="P397" s="112"/>
      <c r="Q397" s="112"/>
      <c r="R397" s="112"/>
      <c r="S397" s="112"/>
      <c r="T397" s="112"/>
      <c r="U397" s="94"/>
      <c r="V397" s="112"/>
      <c r="W397" s="112"/>
    </row>
    <row r="398" ht="32.9" customHeight="1" spans="1:23">
      <c r="A398" s="23" t="s">
        <v>593</v>
      </c>
      <c r="B398" s="109" t="s">
        <v>696</v>
      </c>
      <c r="C398" s="23" t="s">
        <v>695</v>
      </c>
      <c r="D398" s="23" t="s">
        <v>57</v>
      </c>
      <c r="E398" s="23" t="s">
        <v>191</v>
      </c>
      <c r="F398" s="23" t="s">
        <v>192</v>
      </c>
      <c r="G398" s="23" t="s">
        <v>394</v>
      </c>
      <c r="H398" s="23" t="s">
        <v>395</v>
      </c>
      <c r="I398" s="112">
        <v>187560</v>
      </c>
      <c r="J398" s="112">
        <v>187560</v>
      </c>
      <c r="K398" s="112">
        <v>187560</v>
      </c>
      <c r="L398" s="112"/>
      <c r="M398" s="112"/>
      <c r="N398" s="112"/>
      <c r="O398" s="112"/>
      <c r="P398" s="112"/>
      <c r="Q398" s="112"/>
      <c r="R398" s="112"/>
      <c r="S398" s="112"/>
      <c r="T398" s="112"/>
      <c r="U398" s="94"/>
      <c r="V398" s="112"/>
      <c r="W398" s="112"/>
    </row>
    <row r="399" ht="32.9" customHeight="1" spans="1:23">
      <c r="A399" s="23" t="s">
        <v>593</v>
      </c>
      <c r="B399" s="109" t="s">
        <v>696</v>
      </c>
      <c r="C399" s="23" t="s">
        <v>695</v>
      </c>
      <c r="D399" s="23" t="s">
        <v>57</v>
      </c>
      <c r="E399" s="23" t="s">
        <v>191</v>
      </c>
      <c r="F399" s="23" t="s">
        <v>192</v>
      </c>
      <c r="G399" s="23" t="s">
        <v>319</v>
      </c>
      <c r="H399" s="23" t="s">
        <v>320</v>
      </c>
      <c r="I399" s="112">
        <v>408882.6</v>
      </c>
      <c r="J399" s="112">
        <v>405000</v>
      </c>
      <c r="K399" s="112">
        <v>405000</v>
      </c>
      <c r="L399" s="112"/>
      <c r="M399" s="112"/>
      <c r="N399" s="112">
        <v>3882.6</v>
      </c>
      <c r="O399" s="112"/>
      <c r="P399" s="112"/>
      <c r="Q399" s="112"/>
      <c r="R399" s="112"/>
      <c r="S399" s="112"/>
      <c r="T399" s="112"/>
      <c r="U399" s="94"/>
      <c r="V399" s="112"/>
      <c r="W399" s="112"/>
    </row>
    <row r="400" ht="32.9" customHeight="1" spans="1:23">
      <c r="A400" s="23" t="s">
        <v>593</v>
      </c>
      <c r="B400" s="109" t="s">
        <v>696</v>
      </c>
      <c r="C400" s="23" t="s">
        <v>695</v>
      </c>
      <c r="D400" s="23" t="s">
        <v>57</v>
      </c>
      <c r="E400" s="23" t="s">
        <v>191</v>
      </c>
      <c r="F400" s="23" t="s">
        <v>192</v>
      </c>
      <c r="G400" s="23" t="s">
        <v>456</v>
      </c>
      <c r="H400" s="23" t="s">
        <v>457</v>
      </c>
      <c r="I400" s="112">
        <v>9275</v>
      </c>
      <c r="J400" s="112">
        <v>9140</v>
      </c>
      <c r="K400" s="112">
        <v>9140</v>
      </c>
      <c r="L400" s="112"/>
      <c r="M400" s="112"/>
      <c r="N400" s="112">
        <v>135</v>
      </c>
      <c r="O400" s="112"/>
      <c r="P400" s="112"/>
      <c r="Q400" s="112"/>
      <c r="R400" s="112"/>
      <c r="S400" s="112"/>
      <c r="T400" s="112"/>
      <c r="U400" s="94"/>
      <c r="V400" s="112"/>
      <c r="W400" s="112"/>
    </row>
    <row r="401" ht="32.9" customHeight="1" spans="1:23">
      <c r="A401" s="23" t="s">
        <v>593</v>
      </c>
      <c r="B401" s="109" t="s">
        <v>696</v>
      </c>
      <c r="C401" s="23" t="s">
        <v>695</v>
      </c>
      <c r="D401" s="23" t="s">
        <v>57</v>
      </c>
      <c r="E401" s="23" t="s">
        <v>191</v>
      </c>
      <c r="F401" s="23" t="s">
        <v>192</v>
      </c>
      <c r="G401" s="23" t="s">
        <v>466</v>
      </c>
      <c r="H401" s="23" t="s">
        <v>467</v>
      </c>
      <c r="I401" s="112">
        <v>147814.38</v>
      </c>
      <c r="J401" s="112">
        <v>142800</v>
      </c>
      <c r="K401" s="112">
        <v>142800</v>
      </c>
      <c r="L401" s="112"/>
      <c r="M401" s="112"/>
      <c r="N401" s="112">
        <v>5014.38</v>
      </c>
      <c r="O401" s="112"/>
      <c r="P401" s="112"/>
      <c r="Q401" s="112"/>
      <c r="R401" s="112"/>
      <c r="S401" s="112"/>
      <c r="T401" s="112"/>
      <c r="U401" s="94"/>
      <c r="V401" s="112"/>
      <c r="W401" s="112"/>
    </row>
    <row r="402" ht="32.9" customHeight="1" spans="1:23">
      <c r="A402" s="23" t="s">
        <v>593</v>
      </c>
      <c r="B402" s="109" t="s">
        <v>696</v>
      </c>
      <c r="C402" s="23" t="s">
        <v>695</v>
      </c>
      <c r="D402" s="23" t="s">
        <v>57</v>
      </c>
      <c r="E402" s="23" t="s">
        <v>191</v>
      </c>
      <c r="F402" s="23" t="s">
        <v>192</v>
      </c>
      <c r="G402" s="23" t="s">
        <v>468</v>
      </c>
      <c r="H402" s="23" t="s">
        <v>469</v>
      </c>
      <c r="I402" s="112">
        <v>263076.85</v>
      </c>
      <c r="J402" s="112">
        <v>255500</v>
      </c>
      <c r="K402" s="112">
        <v>255500</v>
      </c>
      <c r="L402" s="112"/>
      <c r="M402" s="112"/>
      <c r="N402" s="112">
        <v>7576.85</v>
      </c>
      <c r="O402" s="112"/>
      <c r="P402" s="112"/>
      <c r="Q402" s="112"/>
      <c r="R402" s="112"/>
      <c r="S402" s="112"/>
      <c r="T402" s="112"/>
      <c r="U402" s="94"/>
      <c r="V402" s="112"/>
      <c r="W402" s="112"/>
    </row>
    <row r="403" ht="32.9" customHeight="1" spans="1:23">
      <c r="A403" s="23"/>
      <c r="B403" s="23"/>
      <c r="C403" s="23" t="s">
        <v>622</v>
      </c>
      <c r="D403" s="23"/>
      <c r="E403" s="23"/>
      <c r="F403" s="23"/>
      <c r="G403" s="23"/>
      <c r="H403" s="23"/>
      <c r="I403" s="112">
        <v>300000</v>
      </c>
      <c r="J403" s="112"/>
      <c r="K403" s="112"/>
      <c r="L403" s="112"/>
      <c r="M403" s="112"/>
      <c r="N403" s="112">
        <v>300000</v>
      </c>
      <c r="O403" s="112"/>
      <c r="P403" s="112"/>
      <c r="Q403" s="112"/>
      <c r="R403" s="112"/>
      <c r="S403" s="112"/>
      <c r="T403" s="112"/>
      <c r="U403" s="94"/>
      <c r="V403" s="112"/>
      <c r="W403" s="112"/>
    </row>
    <row r="404" ht="32.9" customHeight="1" spans="1:23">
      <c r="A404" s="23" t="s">
        <v>583</v>
      </c>
      <c r="B404" s="109" t="s">
        <v>697</v>
      </c>
      <c r="C404" s="23" t="s">
        <v>622</v>
      </c>
      <c r="D404" s="23" t="s">
        <v>59</v>
      </c>
      <c r="E404" s="23" t="s">
        <v>125</v>
      </c>
      <c r="F404" s="23" t="s">
        <v>126</v>
      </c>
      <c r="G404" s="23" t="s">
        <v>468</v>
      </c>
      <c r="H404" s="23" t="s">
        <v>469</v>
      </c>
      <c r="I404" s="112">
        <v>20000</v>
      </c>
      <c r="J404" s="112"/>
      <c r="K404" s="112"/>
      <c r="L404" s="112"/>
      <c r="M404" s="112"/>
      <c r="N404" s="112">
        <v>20000</v>
      </c>
      <c r="O404" s="112"/>
      <c r="P404" s="112"/>
      <c r="Q404" s="112"/>
      <c r="R404" s="112"/>
      <c r="S404" s="112"/>
      <c r="T404" s="112"/>
      <c r="U404" s="94"/>
      <c r="V404" s="112"/>
      <c r="W404" s="112"/>
    </row>
    <row r="405" ht="32.9" customHeight="1" spans="1:23">
      <c r="A405" s="23" t="s">
        <v>583</v>
      </c>
      <c r="B405" s="109" t="s">
        <v>697</v>
      </c>
      <c r="C405" s="23" t="s">
        <v>622</v>
      </c>
      <c r="D405" s="23" t="s">
        <v>59</v>
      </c>
      <c r="E405" s="23" t="s">
        <v>125</v>
      </c>
      <c r="F405" s="23" t="s">
        <v>126</v>
      </c>
      <c r="G405" s="23" t="s">
        <v>470</v>
      </c>
      <c r="H405" s="23" t="s">
        <v>471</v>
      </c>
      <c r="I405" s="112">
        <v>280000</v>
      </c>
      <c r="J405" s="112"/>
      <c r="K405" s="112"/>
      <c r="L405" s="112"/>
      <c r="M405" s="112"/>
      <c r="N405" s="112">
        <v>280000</v>
      </c>
      <c r="O405" s="112"/>
      <c r="P405" s="112"/>
      <c r="Q405" s="112"/>
      <c r="R405" s="112"/>
      <c r="S405" s="112"/>
      <c r="T405" s="112"/>
      <c r="U405" s="94"/>
      <c r="V405" s="112"/>
      <c r="W405" s="112"/>
    </row>
    <row r="406" ht="32.9" customHeight="1" spans="1:23">
      <c r="A406" s="23"/>
      <c r="B406" s="23"/>
      <c r="C406" s="23" t="s">
        <v>698</v>
      </c>
      <c r="D406" s="23"/>
      <c r="E406" s="23"/>
      <c r="F406" s="23"/>
      <c r="G406" s="23"/>
      <c r="H406" s="23"/>
      <c r="I406" s="112">
        <v>300000</v>
      </c>
      <c r="J406" s="112"/>
      <c r="K406" s="112"/>
      <c r="L406" s="112"/>
      <c r="M406" s="112"/>
      <c r="N406" s="112">
        <v>300000</v>
      </c>
      <c r="O406" s="112"/>
      <c r="P406" s="112"/>
      <c r="Q406" s="112"/>
      <c r="R406" s="112"/>
      <c r="S406" s="112"/>
      <c r="T406" s="112"/>
      <c r="U406" s="94"/>
      <c r="V406" s="112"/>
      <c r="W406" s="112"/>
    </row>
    <row r="407" ht="32.9" customHeight="1" spans="1:23">
      <c r="A407" s="23" t="s">
        <v>583</v>
      </c>
      <c r="B407" s="109" t="s">
        <v>699</v>
      </c>
      <c r="C407" s="23" t="s">
        <v>698</v>
      </c>
      <c r="D407" s="23" t="s">
        <v>59</v>
      </c>
      <c r="E407" s="23" t="s">
        <v>191</v>
      </c>
      <c r="F407" s="23" t="s">
        <v>192</v>
      </c>
      <c r="G407" s="23" t="s">
        <v>425</v>
      </c>
      <c r="H407" s="23" t="s">
        <v>426</v>
      </c>
      <c r="I407" s="112">
        <v>10000</v>
      </c>
      <c r="J407" s="112"/>
      <c r="K407" s="112"/>
      <c r="L407" s="112"/>
      <c r="M407" s="112"/>
      <c r="N407" s="112">
        <v>10000</v>
      </c>
      <c r="O407" s="112"/>
      <c r="P407" s="112"/>
      <c r="Q407" s="112"/>
      <c r="R407" s="112"/>
      <c r="S407" s="112"/>
      <c r="T407" s="112"/>
      <c r="U407" s="94"/>
      <c r="V407" s="112"/>
      <c r="W407" s="112"/>
    </row>
    <row r="408" ht="32.9" customHeight="1" spans="1:23">
      <c r="A408" s="23" t="s">
        <v>583</v>
      </c>
      <c r="B408" s="109" t="s">
        <v>699</v>
      </c>
      <c r="C408" s="23" t="s">
        <v>698</v>
      </c>
      <c r="D408" s="23" t="s">
        <v>59</v>
      </c>
      <c r="E408" s="23" t="s">
        <v>191</v>
      </c>
      <c r="F408" s="23" t="s">
        <v>192</v>
      </c>
      <c r="G408" s="23" t="s">
        <v>394</v>
      </c>
      <c r="H408" s="23" t="s">
        <v>395</v>
      </c>
      <c r="I408" s="112">
        <v>31800</v>
      </c>
      <c r="J408" s="112"/>
      <c r="K408" s="112"/>
      <c r="L408" s="112"/>
      <c r="M408" s="112"/>
      <c r="N408" s="112">
        <v>31800</v>
      </c>
      <c r="O408" s="112"/>
      <c r="P408" s="112"/>
      <c r="Q408" s="112"/>
      <c r="R408" s="112"/>
      <c r="S408" s="112"/>
      <c r="T408" s="112"/>
      <c r="U408" s="94"/>
      <c r="V408" s="112"/>
      <c r="W408" s="112"/>
    </row>
    <row r="409" ht="32.9" customHeight="1" spans="1:23">
      <c r="A409" s="23" t="s">
        <v>583</v>
      </c>
      <c r="B409" s="109" t="s">
        <v>699</v>
      </c>
      <c r="C409" s="23" t="s">
        <v>698</v>
      </c>
      <c r="D409" s="23" t="s">
        <v>59</v>
      </c>
      <c r="E409" s="23" t="s">
        <v>191</v>
      </c>
      <c r="F409" s="23" t="s">
        <v>192</v>
      </c>
      <c r="G409" s="23" t="s">
        <v>319</v>
      </c>
      <c r="H409" s="23" t="s">
        <v>320</v>
      </c>
      <c r="I409" s="112">
        <v>19500</v>
      </c>
      <c r="J409" s="112"/>
      <c r="K409" s="112"/>
      <c r="L409" s="112"/>
      <c r="M409" s="112"/>
      <c r="N409" s="112">
        <v>19500</v>
      </c>
      <c r="O409" s="112"/>
      <c r="P409" s="112"/>
      <c r="Q409" s="112"/>
      <c r="R409" s="112"/>
      <c r="S409" s="112"/>
      <c r="T409" s="112"/>
      <c r="U409" s="94"/>
      <c r="V409" s="112"/>
      <c r="W409" s="112"/>
    </row>
    <row r="410" ht="32.9" customHeight="1" spans="1:23">
      <c r="A410" s="23" t="s">
        <v>583</v>
      </c>
      <c r="B410" s="109" t="s">
        <v>699</v>
      </c>
      <c r="C410" s="23" t="s">
        <v>698</v>
      </c>
      <c r="D410" s="23" t="s">
        <v>59</v>
      </c>
      <c r="E410" s="23" t="s">
        <v>191</v>
      </c>
      <c r="F410" s="23" t="s">
        <v>192</v>
      </c>
      <c r="G410" s="23" t="s">
        <v>456</v>
      </c>
      <c r="H410" s="23" t="s">
        <v>457</v>
      </c>
      <c r="I410" s="112">
        <v>228300</v>
      </c>
      <c r="J410" s="112"/>
      <c r="K410" s="112"/>
      <c r="L410" s="112"/>
      <c r="M410" s="112"/>
      <c r="N410" s="112">
        <v>228300</v>
      </c>
      <c r="O410" s="112"/>
      <c r="P410" s="112"/>
      <c r="Q410" s="112"/>
      <c r="R410" s="112"/>
      <c r="S410" s="112"/>
      <c r="T410" s="112"/>
      <c r="U410" s="94"/>
      <c r="V410" s="112"/>
      <c r="W410" s="112"/>
    </row>
    <row r="411" ht="32.9" customHeight="1" spans="1:23">
      <c r="A411" s="23" t="s">
        <v>583</v>
      </c>
      <c r="B411" s="109" t="s">
        <v>699</v>
      </c>
      <c r="C411" s="23" t="s">
        <v>698</v>
      </c>
      <c r="D411" s="23" t="s">
        <v>59</v>
      </c>
      <c r="E411" s="23" t="s">
        <v>191</v>
      </c>
      <c r="F411" s="23" t="s">
        <v>192</v>
      </c>
      <c r="G411" s="23" t="s">
        <v>466</v>
      </c>
      <c r="H411" s="23" t="s">
        <v>467</v>
      </c>
      <c r="I411" s="112">
        <v>10400</v>
      </c>
      <c r="J411" s="112"/>
      <c r="K411" s="112"/>
      <c r="L411" s="112"/>
      <c r="M411" s="112"/>
      <c r="N411" s="112">
        <v>10400</v>
      </c>
      <c r="O411" s="112"/>
      <c r="P411" s="112"/>
      <c r="Q411" s="112"/>
      <c r="R411" s="112"/>
      <c r="S411" s="112"/>
      <c r="T411" s="112"/>
      <c r="U411" s="94"/>
      <c r="V411" s="112"/>
      <c r="W411" s="112"/>
    </row>
    <row r="412" ht="32.9" customHeight="1" spans="1:23">
      <c r="A412" s="23"/>
      <c r="B412" s="23"/>
      <c r="C412" s="23" t="s">
        <v>700</v>
      </c>
      <c r="D412" s="23"/>
      <c r="E412" s="23"/>
      <c r="F412" s="23"/>
      <c r="G412" s="23"/>
      <c r="H412" s="23"/>
      <c r="I412" s="112">
        <v>11298.5</v>
      </c>
      <c r="J412" s="112"/>
      <c r="K412" s="112"/>
      <c r="L412" s="112"/>
      <c r="M412" s="112"/>
      <c r="N412" s="112">
        <v>11298.5</v>
      </c>
      <c r="O412" s="112"/>
      <c r="P412" s="112"/>
      <c r="Q412" s="112"/>
      <c r="R412" s="112"/>
      <c r="S412" s="112"/>
      <c r="T412" s="112"/>
      <c r="U412" s="94"/>
      <c r="V412" s="112"/>
      <c r="W412" s="112"/>
    </row>
    <row r="413" ht="32.9" customHeight="1" spans="1:23">
      <c r="A413" s="23" t="s">
        <v>583</v>
      </c>
      <c r="B413" s="109" t="s">
        <v>701</v>
      </c>
      <c r="C413" s="23" t="s">
        <v>700</v>
      </c>
      <c r="D413" s="23" t="s">
        <v>59</v>
      </c>
      <c r="E413" s="23" t="s">
        <v>191</v>
      </c>
      <c r="F413" s="23" t="s">
        <v>192</v>
      </c>
      <c r="G413" s="23" t="s">
        <v>394</v>
      </c>
      <c r="H413" s="23" t="s">
        <v>395</v>
      </c>
      <c r="I413" s="112">
        <v>4158.5</v>
      </c>
      <c r="J413" s="112"/>
      <c r="K413" s="112"/>
      <c r="L413" s="112"/>
      <c r="M413" s="112"/>
      <c r="N413" s="112">
        <v>4158.5</v>
      </c>
      <c r="O413" s="112"/>
      <c r="P413" s="112"/>
      <c r="Q413" s="112"/>
      <c r="R413" s="112"/>
      <c r="S413" s="112"/>
      <c r="T413" s="112"/>
      <c r="U413" s="94"/>
      <c r="V413" s="112"/>
      <c r="W413" s="112"/>
    </row>
    <row r="414" ht="32.9" customHeight="1" spans="1:23">
      <c r="A414" s="23" t="s">
        <v>583</v>
      </c>
      <c r="B414" s="109" t="s">
        <v>701</v>
      </c>
      <c r="C414" s="23" t="s">
        <v>700</v>
      </c>
      <c r="D414" s="23" t="s">
        <v>59</v>
      </c>
      <c r="E414" s="23" t="s">
        <v>191</v>
      </c>
      <c r="F414" s="23" t="s">
        <v>192</v>
      </c>
      <c r="G414" s="23" t="s">
        <v>319</v>
      </c>
      <c r="H414" s="23" t="s">
        <v>320</v>
      </c>
      <c r="I414" s="112">
        <v>7140</v>
      </c>
      <c r="J414" s="112"/>
      <c r="K414" s="112"/>
      <c r="L414" s="112"/>
      <c r="M414" s="112"/>
      <c r="N414" s="112">
        <v>7140</v>
      </c>
      <c r="O414" s="112"/>
      <c r="P414" s="112"/>
      <c r="Q414" s="112"/>
      <c r="R414" s="112"/>
      <c r="S414" s="112"/>
      <c r="T414" s="112"/>
      <c r="U414" s="94"/>
      <c r="V414" s="112"/>
      <c r="W414" s="112"/>
    </row>
    <row r="415" ht="32.9" customHeight="1" spans="1:23">
      <c r="A415" s="23"/>
      <c r="B415" s="23"/>
      <c r="C415" s="23" t="s">
        <v>702</v>
      </c>
      <c r="D415" s="23"/>
      <c r="E415" s="23"/>
      <c r="F415" s="23"/>
      <c r="G415" s="23"/>
      <c r="H415" s="23"/>
      <c r="I415" s="112">
        <v>1600000</v>
      </c>
      <c r="J415" s="112">
        <v>1600000</v>
      </c>
      <c r="K415" s="112">
        <v>1600000</v>
      </c>
      <c r="L415" s="112"/>
      <c r="M415" s="112"/>
      <c r="N415" s="112"/>
      <c r="O415" s="112"/>
      <c r="P415" s="112"/>
      <c r="Q415" s="112"/>
      <c r="R415" s="112"/>
      <c r="S415" s="112"/>
      <c r="T415" s="112"/>
      <c r="U415" s="94"/>
      <c r="V415" s="112"/>
      <c r="W415" s="112"/>
    </row>
    <row r="416" ht="32.9" customHeight="1" spans="1:23">
      <c r="A416" s="23" t="s">
        <v>583</v>
      </c>
      <c r="B416" s="109" t="s">
        <v>703</v>
      </c>
      <c r="C416" s="23" t="s">
        <v>702</v>
      </c>
      <c r="D416" s="23" t="s">
        <v>59</v>
      </c>
      <c r="E416" s="23" t="s">
        <v>189</v>
      </c>
      <c r="F416" s="23" t="s">
        <v>190</v>
      </c>
      <c r="G416" s="23" t="s">
        <v>425</v>
      </c>
      <c r="H416" s="23" t="s">
        <v>426</v>
      </c>
      <c r="I416" s="112">
        <v>44350</v>
      </c>
      <c r="J416" s="112">
        <v>44350</v>
      </c>
      <c r="K416" s="112">
        <v>44350</v>
      </c>
      <c r="L416" s="112"/>
      <c r="M416" s="112"/>
      <c r="N416" s="112"/>
      <c r="O416" s="112"/>
      <c r="P416" s="112"/>
      <c r="Q416" s="112"/>
      <c r="R416" s="112"/>
      <c r="S416" s="112"/>
      <c r="T416" s="112"/>
      <c r="U416" s="94"/>
      <c r="V416" s="112"/>
      <c r="W416" s="112"/>
    </row>
    <row r="417" ht="32.9" customHeight="1" spans="1:23">
      <c r="A417" s="23" t="s">
        <v>583</v>
      </c>
      <c r="B417" s="109" t="s">
        <v>703</v>
      </c>
      <c r="C417" s="23" t="s">
        <v>702</v>
      </c>
      <c r="D417" s="23" t="s">
        <v>59</v>
      </c>
      <c r="E417" s="23" t="s">
        <v>189</v>
      </c>
      <c r="F417" s="23" t="s">
        <v>190</v>
      </c>
      <c r="G417" s="23" t="s">
        <v>394</v>
      </c>
      <c r="H417" s="23" t="s">
        <v>395</v>
      </c>
      <c r="I417" s="112">
        <v>434100</v>
      </c>
      <c r="J417" s="112">
        <v>434100</v>
      </c>
      <c r="K417" s="112">
        <v>434100</v>
      </c>
      <c r="L417" s="112"/>
      <c r="M417" s="112"/>
      <c r="N417" s="112"/>
      <c r="O417" s="112"/>
      <c r="P417" s="112"/>
      <c r="Q417" s="112"/>
      <c r="R417" s="112"/>
      <c r="S417" s="112"/>
      <c r="T417" s="112"/>
      <c r="U417" s="94"/>
      <c r="V417" s="112"/>
      <c r="W417" s="112"/>
    </row>
    <row r="418" ht="32.9" customHeight="1" spans="1:23">
      <c r="A418" s="23" t="s">
        <v>583</v>
      </c>
      <c r="B418" s="109" t="s">
        <v>703</v>
      </c>
      <c r="C418" s="23" t="s">
        <v>702</v>
      </c>
      <c r="D418" s="23" t="s">
        <v>59</v>
      </c>
      <c r="E418" s="23" t="s">
        <v>189</v>
      </c>
      <c r="F418" s="23" t="s">
        <v>190</v>
      </c>
      <c r="G418" s="23" t="s">
        <v>454</v>
      </c>
      <c r="H418" s="23" t="s">
        <v>455</v>
      </c>
      <c r="I418" s="112">
        <v>386950</v>
      </c>
      <c r="J418" s="112">
        <v>386950</v>
      </c>
      <c r="K418" s="112">
        <v>386950</v>
      </c>
      <c r="L418" s="112"/>
      <c r="M418" s="112"/>
      <c r="N418" s="112"/>
      <c r="O418" s="112"/>
      <c r="P418" s="112"/>
      <c r="Q418" s="112"/>
      <c r="R418" s="112"/>
      <c r="S418" s="112"/>
      <c r="T418" s="112"/>
      <c r="U418" s="94"/>
      <c r="V418" s="112"/>
      <c r="W418" s="112"/>
    </row>
    <row r="419" ht="32.9" customHeight="1" spans="1:23">
      <c r="A419" s="23" t="s">
        <v>583</v>
      </c>
      <c r="B419" s="109" t="s">
        <v>703</v>
      </c>
      <c r="C419" s="23" t="s">
        <v>702</v>
      </c>
      <c r="D419" s="23" t="s">
        <v>59</v>
      </c>
      <c r="E419" s="23" t="s">
        <v>189</v>
      </c>
      <c r="F419" s="23" t="s">
        <v>190</v>
      </c>
      <c r="G419" s="23" t="s">
        <v>319</v>
      </c>
      <c r="H419" s="23" t="s">
        <v>320</v>
      </c>
      <c r="I419" s="112">
        <v>122800</v>
      </c>
      <c r="J419" s="112">
        <v>122800</v>
      </c>
      <c r="K419" s="112">
        <v>122800</v>
      </c>
      <c r="L419" s="112"/>
      <c r="M419" s="112"/>
      <c r="N419" s="112"/>
      <c r="O419" s="112"/>
      <c r="P419" s="112"/>
      <c r="Q419" s="112"/>
      <c r="R419" s="112"/>
      <c r="S419" s="112"/>
      <c r="T419" s="112"/>
      <c r="U419" s="94"/>
      <c r="V419" s="112"/>
      <c r="W419" s="112"/>
    </row>
    <row r="420" ht="32.9" customHeight="1" spans="1:23">
      <c r="A420" s="23" t="s">
        <v>583</v>
      </c>
      <c r="B420" s="109" t="s">
        <v>703</v>
      </c>
      <c r="C420" s="23" t="s">
        <v>702</v>
      </c>
      <c r="D420" s="23" t="s">
        <v>59</v>
      </c>
      <c r="E420" s="23" t="s">
        <v>189</v>
      </c>
      <c r="F420" s="23" t="s">
        <v>190</v>
      </c>
      <c r="G420" s="23" t="s">
        <v>466</v>
      </c>
      <c r="H420" s="23" t="s">
        <v>467</v>
      </c>
      <c r="I420" s="112">
        <v>113600</v>
      </c>
      <c r="J420" s="112">
        <v>113600</v>
      </c>
      <c r="K420" s="112">
        <v>113600</v>
      </c>
      <c r="L420" s="112"/>
      <c r="M420" s="112"/>
      <c r="N420" s="112"/>
      <c r="O420" s="112"/>
      <c r="P420" s="112"/>
      <c r="Q420" s="112"/>
      <c r="R420" s="112"/>
      <c r="S420" s="112"/>
      <c r="T420" s="112"/>
      <c r="U420" s="94"/>
      <c r="V420" s="112"/>
      <c r="W420" s="112"/>
    </row>
    <row r="421" ht="32.9" customHeight="1" spans="1:23">
      <c r="A421" s="23" t="s">
        <v>583</v>
      </c>
      <c r="B421" s="109" t="s">
        <v>703</v>
      </c>
      <c r="C421" s="23" t="s">
        <v>702</v>
      </c>
      <c r="D421" s="23" t="s">
        <v>59</v>
      </c>
      <c r="E421" s="23" t="s">
        <v>189</v>
      </c>
      <c r="F421" s="23" t="s">
        <v>190</v>
      </c>
      <c r="G421" s="23" t="s">
        <v>468</v>
      </c>
      <c r="H421" s="23" t="s">
        <v>469</v>
      </c>
      <c r="I421" s="112">
        <v>475100</v>
      </c>
      <c r="J421" s="112">
        <v>475100</v>
      </c>
      <c r="K421" s="112">
        <v>475100</v>
      </c>
      <c r="L421" s="112"/>
      <c r="M421" s="112"/>
      <c r="N421" s="112"/>
      <c r="O421" s="112"/>
      <c r="P421" s="112"/>
      <c r="Q421" s="112"/>
      <c r="R421" s="112"/>
      <c r="S421" s="112"/>
      <c r="T421" s="112"/>
      <c r="U421" s="94"/>
      <c r="V421" s="112"/>
      <c r="W421" s="112"/>
    </row>
    <row r="422" ht="32.9" customHeight="1" spans="1:23">
      <c r="A422" s="23" t="s">
        <v>583</v>
      </c>
      <c r="B422" s="109" t="s">
        <v>703</v>
      </c>
      <c r="C422" s="23" t="s">
        <v>702</v>
      </c>
      <c r="D422" s="23" t="s">
        <v>59</v>
      </c>
      <c r="E422" s="23" t="s">
        <v>189</v>
      </c>
      <c r="F422" s="23" t="s">
        <v>190</v>
      </c>
      <c r="G422" s="23" t="s">
        <v>305</v>
      </c>
      <c r="H422" s="23" t="s">
        <v>306</v>
      </c>
      <c r="I422" s="112">
        <v>13100</v>
      </c>
      <c r="J422" s="112">
        <v>13100</v>
      </c>
      <c r="K422" s="112">
        <v>13100</v>
      </c>
      <c r="L422" s="112"/>
      <c r="M422" s="112"/>
      <c r="N422" s="112"/>
      <c r="O422" s="112"/>
      <c r="P422" s="112"/>
      <c r="Q422" s="112"/>
      <c r="R422" s="112"/>
      <c r="S422" s="112"/>
      <c r="T422" s="112"/>
      <c r="U422" s="94"/>
      <c r="V422" s="112"/>
      <c r="W422" s="112"/>
    </row>
    <row r="423" ht="32.9" customHeight="1" spans="1:23">
      <c r="A423" s="23" t="s">
        <v>583</v>
      </c>
      <c r="B423" s="109" t="s">
        <v>703</v>
      </c>
      <c r="C423" s="23" t="s">
        <v>702</v>
      </c>
      <c r="D423" s="23" t="s">
        <v>59</v>
      </c>
      <c r="E423" s="23" t="s">
        <v>189</v>
      </c>
      <c r="F423" s="23" t="s">
        <v>190</v>
      </c>
      <c r="G423" s="23" t="s">
        <v>470</v>
      </c>
      <c r="H423" s="23" t="s">
        <v>471</v>
      </c>
      <c r="I423" s="112">
        <v>10000</v>
      </c>
      <c r="J423" s="112">
        <v>10000</v>
      </c>
      <c r="K423" s="112">
        <v>10000</v>
      </c>
      <c r="L423" s="112"/>
      <c r="M423" s="112"/>
      <c r="N423" s="112"/>
      <c r="O423" s="112"/>
      <c r="P423" s="112"/>
      <c r="Q423" s="112"/>
      <c r="R423" s="112"/>
      <c r="S423" s="112"/>
      <c r="T423" s="112"/>
      <c r="U423" s="94"/>
      <c r="V423" s="112"/>
      <c r="W423" s="112"/>
    </row>
    <row r="424" ht="32.9" customHeight="1" spans="1:23">
      <c r="A424" s="23"/>
      <c r="B424" s="23"/>
      <c r="C424" s="23" t="s">
        <v>704</v>
      </c>
      <c r="D424" s="23"/>
      <c r="E424" s="23"/>
      <c r="F424" s="23"/>
      <c r="G424" s="23"/>
      <c r="H424" s="23"/>
      <c r="I424" s="112">
        <v>12032103.3</v>
      </c>
      <c r="J424" s="112"/>
      <c r="K424" s="112"/>
      <c r="L424" s="112"/>
      <c r="M424" s="112"/>
      <c r="N424" s="112">
        <v>12032103.3</v>
      </c>
      <c r="O424" s="112"/>
      <c r="P424" s="112"/>
      <c r="Q424" s="112"/>
      <c r="R424" s="112"/>
      <c r="S424" s="112"/>
      <c r="T424" s="112"/>
      <c r="U424" s="94"/>
      <c r="V424" s="112"/>
      <c r="W424" s="112"/>
    </row>
    <row r="425" ht="32.9" customHeight="1" spans="1:23">
      <c r="A425" s="23" t="s">
        <v>583</v>
      </c>
      <c r="B425" s="109" t="s">
        <v>705</v>
      </c>
      <c r="C425" s="23" t="s">
        <v>704</v>
      </c>
      <c r="D425" s="23" t="s">
        <v>59</v>
      </c>
      <c r="E425" s="23" t="s">
        <v>165</v>
      </c>
      <c r="F425" s="23" t="s">
        <v>166</v>
      </c>
      <c r="G425" s="23" t="s">
        <v>706</v>
      </c>
      <c r="H425" s="23" t="s">
        <v>707</v>
      </c>
      <c r="I425" s="112">
        <v>9571100</v>
      </c>
      <c r="J425" s="112"/>
      <c r="K425" s="112"/>
      <c r="L425" s="112"/>
      <c r="M425" s="112"/>
      <c r="N425" s="112">
        <v>9571100</v>
      </c>
      <c r="O425" s="112"/>
      <c r="P425" s="112"/>
      <c r="Q425" s="112"/>
      <c r="R425" s="112"/>
      <c r="S425" s="112"/>
      <c r="T425" s="112"/>
      <c r="U425" s="94"/>
      <c r="V425" s="112"/>
      <c r="W425" s="112"/>
    </row>
    <row r="426" ht="32.9" customHeight="1" spans="1:23">
      <c r="A426" s="23" t="s">
        <v>583</v>
      </c>
      <c r="B426" s="109" t="s">
        <v>705</v>
      </c>
      <c r="C426" s="23" t="s">
        <v>704</v>
      </c>
      <c r="D426" s="23" t="s">
        <v>59</v>
      </c>
      <c r="E426" s="23" t="s">
        <v>165</v>
      </c>
      <c r="F426" s="23" t="s">
        <v>166</v>
      </c>
      <c r="G426" s="23" t="s">
        <v>682</v>
      </c>
      <c r="H426" s="23" t="s">
        <v>471</v>
      </c>
      <c r="I426" s="112">
        <v>1986000</v>
      </c>
      <c r="J426" s="112"/>
      <c r="K426" s="112"/>
      <c r="L426" s="112"/>
      <c r="M426" s="112"/>
      <c r="N426" s="112">
        <v>1986000</v>
      </c>
      <c r="O426" s="112"/>
      <c r="P426" s="112"/>
      <c r="Q426" s="112"/>
      <c r="R426" s="112"/>
      <c r="S426" s="112"/>
      <c r="T426" s="112"/>
      <c r="U426" s="94"/>
      <c r="V426" s="112"/>
      <c r="W426" s="112"/>
    </row>
    <row r="427" ht="32.9" customHeight="1" spans="1:23">
      <c r="A427" s="23" t="s">
        <v>583</v>
      </c>
      <c r="B427" s="109" t="s">
        <v>705</v>
      </c>
      <c r="C427" s="23" t="s">
        <v>704</v>
      </c>
      <c r="D427" s="23" t="s">
        <v>59</v>
      </c>
      <c r="E427" s="23" t="s">
        <v>165</v>
      </c>
      <c r="F427" s="23" t="s">
        <v>166</v>
      </c>
      <c r="G427" s="23" t="s">
        <v>708</v>
      </c>
      <c r="H427" s="23" t="s">
        <v>709</v>
      </c>
      <c r="I427" s="112">
        <v>475003.3</v>
      </c>
      <c r="J427" s="112"/>
      <c r="K427" s="112"/>
      <c r="L427" s="112"/>
      <c r="M427" s="112"/>
      <c r="N427" s="112">
        <v>475003.3</v>
      </c>
      <c r="O427" s="112"/>
      <c r="P427" s="112"/>
      <c r="Q427" s="112"/>
      <c r="R427" s="112"/>
      <c r="S427" s="112"/>
      <c r="T427" s="112"/>
      <c r="U427" s="94"/>
      <c r="V427" s="112"/>
      <c r="W427" s="112"/>
    </row>
    <row r="428" ht="32.9" customHeight="1" spans="1:23">
      <c r="A428" s="23"/>
      <c r="B428" s="23"/>
      <c r="C428" s="23" t="s">
        <v>710</v>
      </c>
      <c r="D428" s="23"/>
      <c r="E428" s="23"/>
      <c r="F428" s="23"/>
      <c r="G428" s="23"/>
      <c r="H428" s="23"/>
      <c r="I428" s="112">
        <v>26400</v>
      </c>
      <c r="J428" s="112">
        <v>26400</v>
      </c>
      <c r="K428" s="112">
        <v>26400</v>
      </c>
      <c r="L428" s="112"/>
      <c r="M428" s="112"/>
      <c r="N428" s="112"/>
      <c r="O428" s="112"/>
      <c r="P428" s="112"/>
      <c r="Q428" s="112"/>
      <c r="R428" s="112"/>
      <c r="S428" s="112"/>
      <c r="T428" s="112"/>
      <c r="U428" s="94"/>
      <c r="V428" s="112"/>
      <c r="W428" s="112"/>
    </row>
    <row r="429" ht="32.9" customHeight="1" spans="1:23">
      <c r="A429" s="23" t="s">
        <v>583</v>
      </c>
      <c r="B429" s="109" t="s">
        <v>711</v>
      </c>
      <c r="C429" s="23" t="s">
        <v>710</v>
      </c>
      <c r="D429" s="23" t="s">
        <v>59</v>
      </c>
      <c r="E429" s="23" t="s">
        <v>203</v>
      </c>
      <c r="F429" s="23" t="s">
        <v>204</v>
      </c>
      <c r="G429" s="23" t="s">
        <v>325</v>
      </c>
      <c r="H429" s="23" t="s">
        <v>326</v>
      </c>
      <c r="I429" s="112">
        <v>26400</v>
      </c>
      <c r="J429" s="112">
        <v>26400</v>
      </c>
      <c r="K429" s="112">
        <v>26400</v>
      </c>
      <c r="L429" s="112"/>
      <c r="M429" s="112"/>
      <c r="N429" s="112"/>
      <c r="O429" s="112"/>
      <c r="P429" s="112"/>
      <c r="Q429" s="112"/>
      <c r="R429" s="112"/>
      <c r="S429" s="112"/>
      <c r="T429" s="112"/>
      <c r="U429" s="94"/>
      <c r="V429" s="112"/>
      <c r="W429" s="112"/>
    </row>
    <row r="430" ht="32.9" customHeight="1" spans="1:23">
      <c r="A430" s="23"/>
      <c r="B430" s="23"/>
      <c r="C430" s="23" t="s">
        <v>712</v>
      </c>
      <c r="D430" s="23"/>
      <c r="E430" s="23"/>
      <c r="F430" s="23"/>
      <c r="G430" s="23"/>
      <c r="H430" s="23"/>
      <c r="I430" s="112">
        <v>286562.17</v>
      </c>
      <c r="J430" s="112"/>
      <c r="K430" s="112"/>
      <c r="L430" s="112"/>
      <c r="M430" s="112"/>
      <c r="N430" s="112">
        <v>286562.17</v>
      </c>
      <c r="O430" s="112"/>
      <c r="P430" s="112"/>
      <c r="Q430" s="112"/>
      <c r="R430" s="112"/>
      <c r="S430" s="112"/>
      <c r="T430" s="112"/>
      <c r="U430" s="94"/>
      <c r="V430" s="112"/>
      <c r="W430" s="112"/>
    </row>
    <row r="431" ht="32.9" customHeight="1" spans="1:23">
      <c r="A431" s="23" t="s">
        <v>583</v>
      </c>
      <c r="B431" s="109" t="s">
        <v>713</v>
      </c>
      <c r="C431" s="23" t="s">
        <v>712</v>
      </c>
      <c r="D431" s="23" t="s">
        <v>59</v>
      </c>
      <c r="E431" s="23" t="s">
        <v>191</v>
      </c>
      <c r="F431" s="23" t="s">
        <v>192</v>
      </c>
      <c r="G431" s="23" t="s">
        <v>425</v>
      </c>
      <c r="H431" s="23" t="s">
        <v>426</v>
      </c>
      <c r="I431" s="112">
        <v>3700</v>
      </c>
      <c r="J431" s="112"/>
      <c r="K431" s="112"/>
      <c r="L431" s="112"/>
      <c r="M431" s="112"/>
      <c r="N431" s="112">
        <v>3700</v>
      </c>
      <c r="O431" s="112"/>
      <c r="P431" s="112"/>
      <c r="Q431" s="112"/>
      <c r="R431" s="112"/>
      <c r="S431" s="112"/>
      <c r="T431" s="112"/>
      <c r="U431" s="94"/>
      <c r="V431" s="112"/>
      <c r="W431" s="112"/>
    </row>
    <row r="432" ht="32.9" customHeight="1" spans="1:23">
      <c r="A432" s="23" t="s">
        <v>583</v>
      </c>
      <c r="B432" s="109" t="s">
        <v>713</v>
      </c>
      <c r="C432" s="23" t="s">
        <v>712</v>
      </c>
      <c r="D432" s="23" t="s">
        <v>59</v>
      </c>
      <c r="E432" s="23" t="s">
        <v>191</v>
      </c>
      <c r="F432" s="23" t="s">
        <v>192</v>
      </c>
      <c r="G432" s="23" t="s">
        <v>394</v>
      </c>
      <c r="H432" s="23" t="s">
        <v>395</v>
      </c>
      <c r="I432" s="112">
        <v>24719.67</v>
      </c>
      <c r="J432" s="112"/>
      <c r="K432" s="112"/>
      <c r="L432" s="112"/>
      <c r="M432" s="112"/>
      <c r="N432" s="112">
        <v>24719.67</v>
      </c>
      <c r="O432" s="112"/>
      <c r="P432" s="112"/>
      <c r="Q432" s="112"/>
      <c r="R432" s="112"/>
      <c r="S432" s="112"/>
      <c r="T432" s="112"/>
      <c r="U432" s="94"/>
      <c r="V432" s="112"/>
      <c r="W432" s="112"/>
    </row>
    <row r="433" ht="32.9" customHeight="1" spans="1:23">
      <c r="A433" s="23" t="s">
        <v>583</v>
      </c>
      <c r="B433" s="109" t="s">
        <v>713</v>
      </c>
      <c r="C433" s="23" t="s">
        <v>712</v>
      </c>
      <c r="D433" s="23" t="s">
        <v>59</v>
      </c>
      <c r="E433" s="23" t="s">
        <v>191</v>
      </c>
      <c r="F433" s="23" t="s">
        <v>192</v>
      </c>
      <c r="G433" s="23" t="s">
        <v>454</v>
      </c>
      <c r="H433" s="23" t="s">
        <v>455</v>
      </c>
      <c r="I433" s="112">
        <v>45782.5</v>
      </c>
      <c r="J433" s="112"/>
      <c r="K433" s="112"/>
      <c r="L433" s="112"/>
      <c r="M433" s="112"/>
      <c r="N433" s="112">
        <v>45782.5</v>
      </c>
      <c r="O433" s="112"/>
      <c r="P433" s="112"/>
      <c r="Q433" s="112"/>
      <c r="R433" s="112"/>
      <c r="S433" s="112"/>
      <c r="T433" s="112"/>
      <c r="U433" s="94"/>
      <c r="V433" s="112"/>
      <c r="W433" s="112"/>
    </row>
    <row r="434" ht="32.9" customHeight="1" spans="1:23">
      <c r="A434" s="23" t="s">
        <v>583</v>
      </c>
      <c r="B434" s="109" t="s">
        <v>713</v>
      </c>
      <c r="C434" s="23" t="s">
        <v>712</v>
      </c>
      <c r="D434" s="23" t="s">
        <v>59</v>
      </c>
      <c r="E434" s="23" t="s">
        <v>191</v>
      </c>
      <c r="F434" s="23" t="s">
        <v>192</v>
      </c>
      <c r="G434" s="23" t="s">
        <v>319</v>
      </c>
      <c r="H434" s="23" t="s">
        <v>320</v>
      </c>
      <c r="I434" s="112">
        <v>36000</v>
      </c>
      <c r="J434" s="112"/>
      <c r="K434" s="112"/>
      <c r="L434" s="112"/>
      <c r="M434" s="112"/>
      <c r="N434" s="112">
        <v>36000</v>
      </c>
      <c r="O434" s="112"/>
      <c r="P434" s="112"/>
      <c r="Q434" s="112"/>
      <c r="R434" s="112"/>
      <c r="S434" s="112"/>
      <c r="T434" s="112"/>
      <c r="U434" s="94"/>
      <c r="V434" s="112"/>
      <c r="W434" s="112"/>
    </row>
    <row r="435" ht="32.9" customHeight="1" spans="1:23">
      <c r="A435" s="23" t="s">
        <v>583</v>
      </c>
      <c r="B435" s="109" t="s">
        <v>713</v>
      </c>
      <c r="C435" s="23" t="s">
        <v>712</v>
      </c>
      <c r="D435" s="23" t="s">
        <v>59</v>
      </c>
      <c r="E435" s="23" t="s">
        <v>191</v>
      </c>
      <c r="F435" s="23" t="s">
        <v>192</v>
      </c>
      <c r="G435" s="23" t="s">
        <v>466</v>
      </c>
      <c r="H435" s="23" t="s">
        <v>467</v>
      </c>
      <c r="I435" s="112">
        <v>11360</v>
      </c>
      <c r="J435" s="112"/>
      <c r="K435" s="112"/>
      <c r="L435" s="112"/>
      <c r="M435" s="112"/>
      <c r="N435" s="112">
        <v>11360</v>
      </c>
      <c r="O435" s="112"/>
      <c r="P435" s="112"/>
      <c r="Q435" s="112"/>
      <c r="R435" s="112"/>
      <c r="S435" s="112"/>
      <c r="T435" s="112"/>
      <c r="U435" s="94"/>
      <c r="V435" s="112"/>
      <c r="W435" s="112"/>
    </row>
    <row r="436" ht="32.9" customHeight="1" spans="1:23">
      <c r="A436" s="23" t="s">
        <v>583</v>
      </c>
      <c r="B436" s="109" t="s">
        <v>713</v>
      </c>
      <c r="C436" s="23" t="s">
        <v>712</v>
      </c>
      <c r="D436" s="23" t="s">
        <v>59</v>
      </c>
      <c r="E436" s="23" t="s">
        <v>191</v>
      </c>
      <c r="F436" s="23" t="s">
        <v>192</v>
      </c>
      <c r="G436" s="23" t="s">
        <v>305</v>
      </c>
      <c r="H436" s="23" t="s">
        <v>306</v>
      </c>
      <c r="I436" s="112">
        <v>5000</v>
      </c>
      <c r="J436" s="112"/>
      <c r="K436" s="112"/>
      <c r="L436" s="112"/>
      <c r="M436" s="112"/>
      <c r="N436" s="112">
        <v>5000</v>
      </c>
      <c r="O436" s="112"/>
      <c r="P436" s="112"/>
      <c r="Q436" s="112"/>
      <c r="R436" s="112"/>
      <c r="S436" s="112"/>
      <c r="T436" s="112"/>
      <c r="U436" s="94"/>
      <c r="V436" s="112"/>
      <c r="W436" s="112"/>
    </row>
    <row r="437" ht="32.9" customHeight="1" spans="1:23">
      <c r="A437" s="23" t="s">
        <v>583</v>
      </c>
      <c r="B437" s="109" t="s">
        <v>713</v>
      </c>
      <c r="C437" s="23" t="s">
        <v>712</v>
      </c>
      <c r="D437" s="23" t="s">
        <v>59</v>
      </c>
      <c r="E437" s="23" t="s">
        <v>191</v>
      </c>
      <c r="F437" s="23" t="s">
        <v>192</v>
      </c>
      <c r="G437" s="23" t="s">
        <v>470</v>
      </c>
      <c r="H437" s="23" t="s">
        <v>471</v>
      </c>
      <c r="I437" s="112">
        <v>160000</v>
      </c>
      <c r="J437" s="112"/>
      <c r="K437" s="112"/>
      <c r="L437" s="112"/>
      <c r="M437" s="112"/>
      <c r="N437" s="112">
        <v>160000</v>
      </c>
      <c r="O437" s="112"/>
      <c r="P437" s="112"/>
      <c r="Q437" s="112"/>
      <c r="R437" s="112"/>
      <c r="S437" s="112"/>
      <c r="T437" s="112"/>
      <c r="U437" s="94"/>
      <c r="V437" s="112"/>
      <c r="W437" s="112"/>
    </row>
    <row r="438" ht="32.9" customHeight="1" spans="1:23">
      <c r="A438" s="23"/>
      <c r="B438" s="23"/>
      <c r="C438" s="23" t="s">
        <v>714</v>
      </c>
      <c r="D438" s="23"/>
      <c r="E438" s="23"/>
      <c r="F438" s="23"/>
      <c r="G438" s="23"/>
      <c r="H438" s="23"/>
      <c r="I438" s="112">
        <v>96983.85</v>
      </c>
      <c r="J438" s="112"/>
      <c r="K438" s="112"/>
      <c r="L438" s="112"/>
      <c r="M438" s="112"/>
      <c r="N438" s="112">
        <v>96983.85</v>
      </c>
      <c r="O438" s="112"/>
      <c r="P438" s="112"/>
      <c r="Q438" s="112"/>
      <c r="R438" s="112"/>
      <c r="S438" s="112"/>
      <c r="T438" s="112"/>
      <c r="U438" s="94"/>
      <c r="V438" s="112"/>
      <c r="W438" s="112"/>
    </row>
    <row r="439" ht="32.9" customHeight="1" spans="1:23">
      <c r="A439" s="23" t="s">
        <v>583</v>
      </c>
      <c r="B439" s="109" t="s">
        <v>715</v>
      </c>
      <c r="C439" s="23" t="s">
        <v>714</v>
      </c>
      <c r="D439" s="23" t="s">
        <v>59</v>
      </c>
      <c r="E439" s="23" t="s">
        <v>189</v>
      </c>
      <c r="F439" s="23" t="s">
        <v>190</v>
      </c>
      <c r="G439" s="23" t="s">
        <v>313</v>
      </c>
      <c r="H439" s="23" t="s">
        <v>314</v>
      </c>
      <c r="I439" s="112">
        <v>3558.5</v>
      </c>
      <c r="J439" s="112"/>
      <c r="K439" s="112"/>
      <c r="L439" s="112"/>
      <c r="M439" s="112"/>
      <c r="N439" s="112">
        <v>3558.5</v>
      </c>
      <c r="O439" s="112"/>
      <c r="P439" s="112"/>
      <c r="Q439" s="112"/>
      <c r="R439" s="112"/>
      <c r="S439" s="112"/>
      <c r="T439" s="112"/>
      <c r="U439" s="94"/>
      <c r="V439" s="112"/>
      <c r="W439" s="112"/>
    </row>
    <row r="440" ht="32.9" customHeight="1" spans="1:23">
      <c r="A440" s="23" t="s">
        <v>583</v>
      </c>
      <c r="B440" s="109" t="s">
        <v>715</v>
      </c>
      <c r="C440" s="23" t="s">
        <v>714</v>
      </c>
      <c r="D440" s="23" t="s">
        <v>59</v>
      </c>
      <c r="E440" s="23" t="s">
        <v>189</v>
      </c>
      <c r="F440" s="23" t="s">
        <v>190</v>
      </c>
      <c r="G440" s="23" t="s">
        <v>394</v>
      </c>
      <c r="H440" s="23" t="s">
        <v>395</v>
      </c>
      <c r="I440" s="112">
        <v>10361</v>
      </c>
      <c r="J440" s="112"/>
      <c r="K440" s="112"/>
      <c r="L440" s="112"/>
      <c r="M440" s="112"/>
      <c r="N440" s="112">
        <v>10361</v>
      </c>
      <c r="O440" s="112"/>
      <c r="P440" s="112"/>
      <c r="Q440" s="112"/>
      <c r="R440" s="112"/>
      <c r="S440" s="112"/>
      <c r="T440" s="112"/>
      <c r="U440" s="94"/>
      <c r="V440" s="112"/>
      <c r="W440" s="112"/>
    </row>
    <row r="441" ht="32.9" customHeight="1" spans="1:23">
      <c r="A441" s="23" t="s">
        <v>583</v>
      </c>
      <c r="B441" s="109" t="s">
        <v>715</v>
      </c>
      <c r="C441" s="23" t="s">
        <v>714</v>
      </c>
      <c r="D441" s="23" t="s">
        <v>59</v>
      </c>
      <c r="E441" s="23" t="s">
        <v>189</v>
      </c>
      <c r="F441" s="23" t="s">
        <v>190</v>
      </c>
      <c r="G441" s="23" t="s">
        <v>454</v>
      </c>
      <c r="H441" s="23" t="s">
        <v>455</v>
      </c>
      <c r="I441" s="112">
        <v>22730.5</v>
      </c>
      <c r="J441" s="112"/>
      <c r="K441" s="112"/>
      <c r="L441" s="112"/>
      <c r="M441" s="112"/>
      <c r="N441" s="112">
        <v>22730.5</v>
      </c>
      <c r="O441" s="112"/>
      <c r="P441" s="112"/>
      <c r="Q441" s="112"/>
      <c r="R441" s="112"/>
      <c r="S441" s="112"/>
      <c r="T441" s="112"/>
      <c r="U441" s="94"/>
      <c r="V441" s="112"/>
      <c r="W441" s="112"/>
    </row>
    <row r="442" ht="32.9" customHeight="1" spans="1:23">
      <c r="A442" s="23" t="s">
        <v>583</v>
      </c>
      <c r="B442" s="109" t="s">
        <v>715</v>
      </c>
      <c r="C442" s="23" t="s">
        <v>714</v>
      </c>
      <c r="D442" s="23" t="s">
        <v>59</v>
      </c>
      <c r="E442" s="23" t="s">
        <v>189</v>
      </c>
      <c r="F442" s="23" t="s">
        <v>190</v>
      </c>
      <c r="G442" s="23" t="s">
        <v>319</v>
      </c>
      <c r="H442" s="23" t="s">
        <v>320</v>
      </c>
      <c r="I442" s="112">
        <v>2973.85</v>
      </c>
      <c r="J442" s="112"/>
      <c r="K442" s="112"/>
      <c r="L442" s="112"/>
      <c r="M442" s="112"/>
      <c r="N442" s="112">
        <v>2973.85</v>
      </c>
      <c r="O442" s="112"/>
      <c r="P442" s="112"/>
      <c r="Q442" s="112"/>
      <c r="R442" s="112"/>
      <c r="S442" s="112"/>
      <c r="T442" s="112"/>
      <c r="U442" s="94"/>
      <c r="V442" s="112"/>
      <c r="W442" s="112"/>
    </row>
    <row r="443" ht="32.9" customHeight="1" spans="1:23">
      <c r="A443" s="23" t="s">
        <v>583</v>
      </c>
      <c r="B443" s="109" t="s">
        <v>715</v>
      </c>
      <c r="C443" s="23" t="s">
        <v>714</v>
      </c>
      <c r="D443" s="23" t="s">
        <v>59</v>
      </c>
      <c r="E443" s="23" t="s">
        <v>189</v>
      </c>
      <c r="F443" s="23" t="s">
        <v>190</v>
      </c>
      <c r="G443" s="23" t="s">
        <v>466</v>
      </c>
      <c r="H443" s="23" t="s">
        <v>467</v>
      </c>
      <c r="I443" s="112">
        <v>57360</v>
      </c>
      <c r="J443" s="112"/>
      <c r="K443" s="112"/>
      <c r="L443" s="112"/>
      <c r="M443" s="112"/>
      <c r="N443" s="112">
        <v>57360</v>
      </c>
      <c r="O443" s="112"/>
      <c r="P443" s="112"/>
      <c r="Q443" s="112"/>
      <c r="R443" s="112"/>
      <c r="S443" s="112"/>
      <c r="T443" s="112"/>
      <c r="U443" s="94"/>
      <c r="V443" s="112"/>
      <c r="W443" s="112"/>
    </row>
    <row r="444" ht="32.9" customHeight="1" spans="1:23">
      <c r="A444" s="23"/>
      <c r="B444" s="23"/>
      <c r="C444" s="23" t="s">
        <v>716</v>
      </c>
      <c r="D444" s="23"/>
      <c r="E444" s="23"/>
      <c r="F444" s="23"/>
      <c r="G444" s="23"/>
      <c r="H444" s="23"/>
      <c r="I444" s="112">
        <v>20000</v>
      </c>
      <c r="J444" s="112"/>
      <c r="K444" s="112"/>
      <c r="L444" s="112"/>
      <c r="M444" s="112"/>
      <c r="N444" s="112">
        <v>20000</v>
      </c>
      <c r="O444" s="112"/>
      <c r="P444" s="112"/>
      <c r="Q444" s="112"/>
      <c r="R444" s="112"/>
      <c r="S444" s="112"/>
      <c r="T444" s="112"/>
      <c r="U444" s="94"/>
      <c r="V444" s="112"/>
      <c r="W444" s="112"/>
    </row>
    <row r="445" ht="32.9" customHeight="1" spans="1:23">
      <c r="A445" s="23" t="s">
        <v>583</v>
      </c>
      <c r="B445" s="109" t="s">
        <v>717</v>
      </c>
      <c r="C445" s="23" t="s">
        <v>716</v>
      </c>
      <c r="D445" s="23" t="s">
        <v>59</v>
      </c>
      <c r="E445" s="23" t="s">
        <v>125</v>
      </c>
      <c r="F445" s="23" t="s">
        <v>126</v>
      </c>
      <c r="G445" s="23" t="s">
        <v>394</v>
      </c>
      <c r="H445" s="23" t="s">
        <v>395</v>
      </c>
      <c r="I445" s="112">
        <v>15650</v>
      </c>
      <c r="J445" s="112"/>
      <c r="K445" s="112"/>
      <c r="L445" s="112"/>
      <c r="M445" s="112"/>
      <c r="N445" s="112">
        <v>15650</v>
      </c>
      <c r="O445" s="112"/>
      <c r="P445" s="112"/>
      <c r="Q445" s="112"/>
      <c r="R445" s="112"/>
      <c r="S445" s="112"/>
      <c r="T445" s="112"/>
      <c r="U445" s="94"/>
      <c r="V445" s="112"/>
      <c r="W445" s="112"/>
    </row>
    <row r="446" ht="32.9" customHeight="1" spans="1:23">
      <c r="A446" s="23" t="s">
        <v>583</v>
      </c>
      <c r="B446" s="109" t="s">
        <v>717</v>
      </c>
      <c r="C446" s="23" t="s">
        <v>716</v>
      </c>
      <c r="D446" s="23" t="s">
        <v>59</v>
      </c>
      <c r="E446" s="23" t="s">
        <v>125</v>
      </c>
      <c r="F446" s="23" t="s">
        <v>126</v>
      </c>
      <c r="G446" s="23" t="s">
        <v>456</v>
      </c>
      <c r="H446" s="23" t="s">
        <v>457</v>
      </c>
      <c r="I446" s="112">
        <v>4350</v>
      </c>
      <c r="J446" s="112"/>
      <c r="K446" s="112"/>
      <c r="L446" s="112"/>
      <c r="M446" s="112"/>
      <c r="N446" s="112">
        <v>4350</v>
      </c>
      <c r="O446" s="112"/>
      <c r="P446" s="112"/>
      <c r="Q446" s="112"/>
      <c r="R446" s="112"/>
      <c r="S446" s="112"/>
      <c r="T446" s="112"/>
      <c r="U446" s="94"/>
      <c r="V446" s="112"/>
      <c r="W446" s="112"/>
    </row>
    <row r="447" ht="32.9" customHeight="1" spans="1:23">
      <c r="A447" s="23"/>
      <c r="B447" s="23"/>
      <c r="C447" s="23" t="s">
        <v>718</v>
      </c>
      <c r="D447" s="23"/>
      <c r="E447" s="23"/>
      <c r="F447" s="23"/>
      <c r="G447" s="23"/>
      <c r="H447" s="23"/>
      <c r="I447" s="112">
        <v>5000</v>
      </c>
      <c r="J447" s="112">
        <v>5000</v>
      </c>
      <c r="K447" s="112">
        <v>5000</v>
      </c>
      <c r="L447" s="112"/>
      <c r="M447" s="112"/>
      <c r="N447" s="112"/>
      <c r="O447" s="112"/>
      <c r="P447" s="112"/>
      <c r="Q447" s="112"/>
      <c r="R447" s="112"/>
      <c r="S447" s="112"/>
      <c r="T447" s="112"/>
      <c r="U447" s="94"/>
      <c r="V447" s="112"/>
      <c r="W447" s="112"/>
    </row>
    <row r="448" ht="32.9" customHeight="1" spans="1:23">
      <c r="A448" s="23" t="s">
        <v>583</v>
      </c>
      <c r="B448" s="109" t="s">
        <v>719</v>
      </c>
      <c r="C448" s="23" t="s">
        <v>718</v>
      </c>
      <c r="D448" s="23" t="s">
        <v>61</v>
      </c>
      <c r="E448" s="23" t="s">
        <v>203</v>
      </c>
      <c r="F448" s="23" t="s">
        <v>204</v>
      </c>
      <c r="G448" s="23" t="s">
        <v>325</v>
      </c>
      <c r="H448" s="23" t="s">
        <v>326</v>
      </c>
      <c r="I448" s="112">
        <v>5000</v>
      </c>
      <c r="J448" s="112">
        <v>5000</v>
      </c>
      <c r="K448" s="112">
        <v>5000</v>
      </c>
      <c r="L448" s="112"/>
      <c r="M448" s="112"/>
      <c r="N448" s="112"/>
      <c r="O448" s="112"/>
      <c r="P448" s="112"/>
      <c r="Q448" s="112"/>
      <c r="R448" s="112"/>
      <c r="S448" s="112"/>
      <c r="T448" s="112"/>
      <c r="U448" s="94"/>
      <c r="V448" s="112"/>
      <c r="W448" s="112"/>
    </row>
    <row r="449" ht="32.9" customHeight="1" spans="1:23">
      <c r="A449" s="23"/>
      <c r="B449" s="23"/>
      <c r="C449" s="23" t="s">
        <v>720</v>
      </c>
      <c r="D449" s="23"/>
      <c r="E449" s="23"/>
      <c r="F449" s="23"/>
      <c r="G449" s="23"/>
      <c r="H449" s="23"/>
      <c r="I449" s="112">
        <v>1147612.96</v>
      </c>
      <c r="J449" s="112">
        <v>400000</v>
      </c>
      <c r="K449" s="112"/>
      <c r="L449" s="112"/>
      <c r="M449" s="112"/>
      <c r="N449" s="112">
        <v>747612.96</v>
      </c>
      <c r="O449" s="112"/>
      <c r="P449" s="112"/>
      <c r="Q449" s="112"/>
      <c r="R449" s="112"/>
      <c r="S449" s="112"/>
      <c r="T449" s="112"/>
      <c r="U449" s="94"/>
      <c r="V449" s="112"/>
      <c r="W449" s="112"/>
    </row>
    <row r="450" ht="32.9" customHeight="1" spans="1:23">
      <c r="A450" s="23" t="s">
        <v>583</v>
      </c>
      <c r="B450" s="109" t="s">
        <v>721</v>
      </c>
      <c r="C450" s="23" t="s">
        <v>720</v>
      </c>
      <c r="D450" s="23" t="s">
        <v>63</v>
      </c>
      <c r="E450" s="23" t="s">
        <v>193</v>
      </c>
      <c r="F450" s="23" t="s">
        <v>194</v>
      </c>
      <c r="G450" s="23" t="s">
        <v>394</v>
      </c>
      <c r="H450" s="23" t="s">
        <v>395</v>
      </c>
      <c r="I450" s="112">
        <v>445220.5</v>
      </c>
      <c r="J450" s="112">
        <v>175680</v>
      </c>
      <c r="K450" s="112"/>
      <c r="L450" s="112"/>
      <c r="M450" s="112"/>
      <c r="N450" s="112">
        <v>269540.5</v>
      </c>
      <c r="O450" s="112"/>
      <c r="P450" s="112"/>
      <c r="Q450" s="112"/>
      <c r="R450" s="112"/>
      <c r="S450" s="112"/>
      <c r="T450" s="112"/>
      <c r="U450" s="94"/>
      <c r="V450" s="112"/>
      <c r="W450" s="112"/>
    </row>
    <row r="451" ht="32.9" customHeight="1" spans="1:23">
      <c r="A451" s="23" t="s">
        <v>583</v>
      </c>
      <c r="B451" s="109" t="s">
        <v>721</v>
      </c>
      <c r="C451" s="23" t="s">
        <v>720</v>
      </c>
      <c r="D451" s="23" t="s">
        <v>63</v>
      </c>
      <c r="E451" s="23" t="s">
        <v>193</v>
      </c>
      <c r="F451" s="23" t="s">
        <v>194</v>
      </c>
      <c r="G451" s="23" t="s">
        <v>315</v>
      </c>
      <c r="H451" s="23" t="s">
        <v>316</v>
      </c>
      <c r="I451" s="112">
        <v>37600</v>
      </c>
      <c r="J451" s="112">
        <v>37600</v>
      </c>
      <c r="K451" s="112"/>
      <c r="L451" s="112"/>
      <c r="M451" s="112"/>
      <c r="N451" s="112"/>
      <c r="O451" s="112"/>
      <c r="P451" s="112"/>
      <c r="Q451" s="112"/>
      <c r="R451" s="112"/>
      <c r="S451" s="112"/>
      <c r="T451" s="112"/>
      <c r="U451" s="94"/>
      <c r="V451" s="112"/>
      <c r="W451" s="112"/>
    </row>
    <row r="452" ht="32.9" customHeight="1" spans="1:23">
      <c r="A452" s="23" t="s">
        <v>583</v>
      </c>
      <c r="B452" s="109" t="s">
        <v>721</v>
      </c>
      <c r="C452" s="23" t="s">
        <v>720</v>
      </c>
      <c r="D452" s="23" t="s">
        <v>63</v>
      </c>
      <c r="E452" s="23" t="s">
        <v>193</v>
      </c>
      <c r="F452" s="23" t="s">
        <v>194</v>
      </c>
      <c r="G452" s="23" t="s">
        <v>454</v>
      </c>
      <c r="H452" s="23" t="s">
        <v>455</v>
      </c>
      <c r="I452" s="112">
        <v>543202.54</v>
      </c>
      <c r="J452" s="112">
        <v>124320</v>
      </c>
      <c r="K452" s="112"/>
      <c r="L452" s="112"/>
      <c r="M452" s="112"/>
      <c r="N452" s="112">
        <v>418882.54</v>
      </c>
      <c r="O452" s="112"/>
      <c r="P452" s="112"/>
      <c r="Q452" s="112"/>
      <c r="R452" s="112"/>
      <c r="S452" s="112"/>
      <c r="T452" s="112"/>
      <c r="U452" s="94"/>
      <c r="V452" s="112"/>
      <c r="W452" s="112"/>
    </row>
    <row r="453" ht="32.9" customHeight="1" spans="1:23">
      <c r="A453" s="23" t="s">
        <v>583</v>
      </c>
      <c r="B453" s="109" t="s">
        <v>721</v>
      </c>
      <c r="C453" s="23" t="s">
        <v>720</v>
      </c>
      <c r="D453" s="23" t="s">
        <v>63</v>
      </c>
      <c r="E453" s="23" t="s">
        <v>193</v>
      </c>
      <c r="F453" s="23" t="s">
        <v>194</v>
      </c>
      <c r="G453" s="23" t="s">
        <v>466</v>
      </c>
      <c r="H453" s="23" t="s">
        <v>467</v>
      </c>
      <c r="I453" s="112">
        <v>30000</v>
      </c>
      <c r="J453" s="112">
        <v>30000</v>
      </c>
      <c r="K453" s="112"/>
      <c r="L453" s="112"/>
      <c r="M453" s="112"/>
      <c r="N453" s="112"/>
      <c r="O453" s="112"/>
      <c r="P453" s="112"/>
      <c r="Q453" s="112"/>
      <c r="R453" s="112"/>
      <c r="S453" s="112"/>
      <c r="T453" s="112"/>
      <c r="U453" s="94"/>
      <c r="V453" s="112"/>
      <c r="W453" s="112"/>
    </row>
    <row r="454" ht="32.9" customHeight="1" spans="1:23">
      <c r="A454" s="23" t="s">
        <v>583</v>
      </c>
      <c r="B454" s="109" t="s">
        <v>721</v>
      </c>
      <c r="C454" s="23" t="s">
        <v>720</v>
      </c>
      <c r="D454" s="23" t="s">
        <v>63</v>
      </c>
      <c r="E454" s="23" t="s">
        <v>193</v>
      </c>
      <c r="F454" s="23" t="s">
        <v>194</v>
      </c>
      <c r="G454" s="23" t="s">
        <v>305</v>
      </c>
      <c r="H454" s="23" t="s">
        <v>306</v>
      </c>
      <c r="I454" s="112">
        <v>32400</v>
      </c>
      <c r="J454" s="112">
        <v>32400</v>
      </c>
      <c r="K454" s="112"/>
      <c r="L454" s="112"/>
      <c r="M454" s="112"/>
      <c r="N454" s="112"/>
      <c r="O454" s="112"/>
      <c r="P454" s="112"/>
      <c r="Q454" s="112"/>
      <c r="R454" s="112"/>
      <c r="S454" s="112"/>
      <c r="T454" s="112"/>
      <c r="U454" s="94"/>
      <c r="V454" s="112"/>
      <c r="W454" s="112"/>
    </row>
    <row r="455" ht="32.9" customHeight="1" spans="1:23">
      <c r="A455" s="23" t="s">
        <v>583</v>
      </c>
      <c r="B455" s="109" t="s">
        <v>721</v>
      </c>
      <c r="C455" s="23" t="s">
        <v>720</v>
      </c>
      <c r="D455" s="23" t="s">
        <v>63</v>
      </c>
      <c r="E455" s="23" t="s">
        <v>211</v>
      </c>
      <c r="F455" s="23" t="s">
        <v>212</v>
      </c>
      <c r="G455" s="23" t="s">
        <v>315</v>
      </c>
      <c r="H455" s="23" t="s">
        <v>316</v>
      </c>
      <c r="I455" s="112">
        <v>54000</v>
      </c>
      <c r="J455" s="112"/>
      <c r="K455" s="112"/>
      <c r="L455" s="112"/>
      <c r="M455" s="112"/>
      <c r="N455" s="112">
        <v>54000</v>
      </c>
      <c r="O455" s="112"/>
      <c r="P455" s="112"/>
      <c r="Q455" s="112"/>
      <c r="R455" s="112"/>
      <c r="S455" s="112"/>
      <c r="T455" s="112"/>
      <c r="U455" s="94"/>
      <c r="V455" s="112"/>
      <c r="W455" s="112"/>
    </row>
    <row r="456" ht="32.9" customHeight="1" spans="1:23">
      <c r="A456" s="23" t="s">
        <v>583</v>
      </c>
      <c r="B456" s="109" t="s">
        <v>721</v>
      </c>
      <c r="C456" s="23" t="s">
        <v>720</v>
      </c>
      <c r="D456" s="23" t="s">
        <v>63</v>
      </c>
      <c r="E456" s="23" t="s">
        <v>211</v>
      </c>
      <c r="F456" s="23" t="s">
        <v>212</v>
      </c>
      <c r="G456" s="23" t="s">
        <v>305</v>
      </c>
      <c r="H456" s="23" t="s">
        <v>306</v>
      </c>
      <c r="I456" s="112">
        <v>5189.92</v>
      </c>
      <c r="J456" s="112"/>
      <c r="K456" s="112"/>
      <c r="L456" s="112"/>
      <c r="M456" s="112"/>
      <c r="N456" s="112">
        <v>5189.92</v>
      </c>
      <c r="O456" s="112"/>
      <c r="P456" s="112"/>
      <c r="Q456" s="112"/>
      <c r="R456" s="112"/>
      <c r="S456" s="112"/>
      <c r="T456" s="112"/>
      <c r="U456" s="94"/>
      <c r="V456" s="112"/>
      <c r="W456" s="112"/>
    </row>
    <row r="457" ht="32.9" customHeight="1" spans="1:23">
      <c r="A457" s="23"/>
      <c r="B457" s="23"/>
      <c r="C457" s="23" t="s">
        <v>722</v>
      </c>
      <c r="D457" s="23"/>
      <c r="E457" s="23"/>
      <c r="F457" s="23"/>
      <c r="G457" s="23"/>
      <c r="H457" s="23"/>
      <c r="I457" s="112">
        <v>563210.94</v>
      </c>
      <c r="J457" s="112"/>
      <c r="K457" s="112"/>
      <c r="L457" s="112"/>
      <c r="M457" s="112"/>
      <c r="N457" s="112">
        <v>563210.94</v>
      </c>
      <c r="O457" s="112"/>
      <c r="P457" s="112"/>
      <c r="Q457" s="112"/>
      <c r="R457" s="112"/>
      <c r="S457" s="112"/>
      <c r="T457" s="112"/>
      <c r="U457" s="94"/>
      <c r="V457" s="112"/>
      <c r="W457" s="112"/>
    </row>
    <row r="458" ht="32.9" customHeight="1" spans="1:23">
      <c r="A458" s="23" t="s">
        <v>593</v>
      </c>
      <c r="B458" s="109" t="s">
        <v>723</v>
      </c>
      <c r="C458" s="23" t="s">
        <v>722</v>
      </c>
      <c r="D458" s="23" t="s">
        <v>71</v>
      </c>
      <c r="E458" s="23" t="s">
        <v>129</v>
      </c>
      <c r="F458" s="23" t="s">
        <v>128</v>
      </c>
      <c r="G458" s="23" t="s">
        <v>425</v>
      </c>
      <c r="H458" s="23" t="s">
        <v>426</v>
      </c>
      <c r="I458" s="112">
        <v>53084</v>
      </c>
      <c r="J458" s="112"/>
      <c r="K458" s="112"/>
      <c r="L458" s="112"/>
      <c r="M458" s="112"/>
      <c r="N458" s="112">
        <v>53084</v>
      </c>
      <c r="O458" s="112"/>
      <c r="P458" s="112"/>
      <c r="Q458" s="112"/>
      <c r="R458" s="112"/>
      <c r="S458" s="112"/>
      <c r="T458" s="112"/>
      <c r="U458" s="94"/>
      <c r="V458" s="112"/>
      <c r="W458" s="112"/>
    </row>
    <row r="459" ht="32.9" customHeight="1" spans="1:23">
      <c r="A459" s="23" t="s">
        <v>593</v>
      </c>
      <c r="B459" s="109" t="s">
        <v>723</v>
      </c>
      <c r="C459" s="23" t="s">
        <v>722</v>
      </c>
      <c r="D459" s="23" t="s">
        <v>71</v>
      </c>
      <c r="E459" s="23" t="s">
        <v>129</v>
      </c>
      <c r="F459" s="23" t="s">
        <v>128</v>
      </c>
      <c r="G459" s="23" t="s">
        <v>394</v>
      </c>
      <c r="H459" s="23" t="s">
        <v>395</v>
      </c>
      <c r="I459" s="112">
        <v>332017.68</v>
      </c>
      <c r="J459" s="112"/>
      <c r="K459" s="112"/>
      <c r="L459" s="112"/>
      <c r="M459" s="112"/>
      <c r="N459" s="112">
        <v>332017.68</v>
      </c>
      <c r="O459" s="112"/>
      <c r="P459" s="112"/>
      <c r="Q459" s="112"/>
      <c r="R459" s="112"/>
      <c r="S459" s="112"/>
      <c r="T459" s="112"/>
      <c r="U459" s="94"/>
      <c r="V459" s="112"/>
      <c r="W459" s="112"/>
    </row>
    <row r="460" ht="32.9" customHeight="1" spans="1:23">
      <c r="A460" s="23" t="s">
        <v>593</v>
      </c>
      <c r="B460" s="109" t="s">
        <v>723</v>
      </c>
      <c r="C460" s="23" t="s">
        <v>722</v>
      </c>
      <c r="D460" s="23" t="s">
        <v>71</v>
      </c>
      <c r="E460" s="23" t="s">
        <v>129</v>
      </c>
      <c r="F460" s="23" t="s">
        <v>128</v>
      </c>
      <c r="G460" s="23" t="s">
        <v>456</v>
      </c>
      <c r="H460" s="23" t="s">
        <v>457</v>
      </c>
      <c r="I460" s="112">
        <v>159201.31</v>
      </c>
      <c r="J460" s="112"/>
      <c r="K460" s="112"/>
      <c r="L460" s="112"/>
      <c r="M460" s="112"/>
      <c r="N460" s="112">
        <v>159201.31</v>
      </c>
      <c r="O460" s="112"/>
      <c r="P460" s="112"/>
      <c r="Q460" s="112"/>
      <c r="R460" s="112"/>
      <c r="S460" s="112"/>
      <c r="T460" s="112"/>
      <c r="U460" s="94"/>
      <c r="V460" s="112"/>
      <c r="W460" s="112"/>
    </row>
    <row r="461" ht="32.9" customHeight="1" spans="1:23">
      <c r="A461" s="23" t="s">
        <v>593</v>
      </c>
      <c r="B461" s="109" t="s">
        <v>723</v>
      </c>
      <c r="C461" s="23" t="s">
        <v>722</v>
      </c>
      <c r="D461" s="23" t="s">
        <v>71</v>
      </c>
      <c r="E461" s="23" t="s">
        <v>129</v>
      </c>
      <c r="F461" s="23" t="s">
        <v>128</v>
      </c>
      <c r="G461" s="23" t="s">
        <v>305</v>
      </c>
      <c r="H461" s="23" t="s">
        <v>306</v>
      </c>
      <c r="I461" s="112">
        <v>18907.95</v>
      </c>
      <c r="J461" s="112"/>
      <c r="K461" s="112"/>
      <c r="L461" s="112"/>
      <c r="M461" s="112"/>
      <c r="N461" s="112">
        <v>18907.95</v>
      </c>
      <c r="O461" s="112"/>
      <c r="P461" s="112"/>
      <c r="Q461" s="112"/>
      <c r="R461" s="112"/>
      <c r="S461" s="112"/>
      <c r="T461" s="112"/>
      <c r="U461" s="94"/>
      <c r="V461" s="112"/>
      <c r="W461" s="112"/>
    </row>
    <row r="462" ht="32.9" customHeight="1" spans="1:23">
      <c r="A462" s="23"/>
      <c r="B462" s="23"/>
      <c r="C462" s="23" t="s">
        <v>724</v>
      </c>
      <c r="D462" s="23"/>
      <c r="E462" s="23"/>
      <c r="F462" s="23"/>
      <c r="G462" s="23"/>
      <c r="H462" s="23"/>
      <c r="I462" s="112">
        <v>302920.46</v>
      </c>
      <c r="J462" s="112"/>
      <c r="K462" s="112"/>
      <c r="L462" s="112"/>
      <c r="M462" s="112"/>
      <c r="N462" s="112">
        <v>302920.46</v>
      </c>
      <c r="O462" s="112"/>
      <c r="P462" s="112"/>
      <c r="Q462" s="112"/>
      <c r="R462" s="112"/>
      <c r="S462" s="112"/>
      <c r="T462" s="112"/>
      <c r="U462" s="94"/>
      <c r="V462" s="112"/>
      <c r="W462" s="112"/>
    </row>
    <row r="463" ht="32.9" customHeight="1" spans="1:23">
      <c r="A463" s="23" t="s">
        <v>593</v>
      </c>
      <c r="B463" s="109" t="s">
        <v>725</v>
      </c>
      <c r="C463" s="23" t="s">
        <v>724</v>
      </c>
      <c r="D463" s="23" t="s">
        <v>71</v>
      </c>
      <c r="E463" s="23" t="s">
        <v>107</v>
      </c>
      <c r="F463" s="23" t="s">
        <v>108</v>
      </c>
      <c r="G463" s="23" t="s">
        <v>394</v>
      </c>
      <c r="H463" s="23" t="s">
        <v>395</v>
      </c>
      <c r="I463" s="112">
        <v>118515.46</v>
      </c>
      <c r="J463" s="112"/>
      <c r="K463" s="112"/>
      <c r="L463" s="112"/>
      <c r="M463" s="112"/>
      <c r="N463" s="112">
        <v>118515.46</v>
      </c>
      <c r="O463" s="112"/>
      <c r="P463" s="112"/>
      <c r="Q463" s="112"/>
      <c r="R463" s="112"/>
      <c r="S463" s="112"/>
      <c r="T463" s="112"/>
      <c r="U463" s="94"/>
      <c r="V463" s="112"/>
      <c r="W463" s="112"/>
    </row>
    <row r="464" ht="32.9" customHeight="1" spans="1:23">
      <c r="A464" s="23" t="s">
        <v>593</v>
      </c>
      <c r="B464" s="109" t="s">
        <v>725</v>
      </c>
      <c r="C464" s="23" t="s">
        <v>724</v>
      </c>
      <c r="D464" s="23" t="s">
        <v>71</v>
      </c>
      <c r="E464" s="23" t="s">
        <v>107</v>
      </c>
      <c r="F464" s="23" t="s">
        <v>108</v>
      </c>
      <c r="G464" s="23" t="s">
        <v>456</v>
      </c>
      <c r="H464" s="23" t="s">
        <v>457</v>
      </c>
      <c r="I464" s="112">
        <v>149405</v>
      </c>
      <c r="J464" s="112"/>
      <c r="K464" s="112"/>
      <c r="L464" s="112"/>
      <c r="M464" s="112"/>
      <c r="N464" s="112">
        <v>149405</v>
      </c>
      <c r="O464" s="112"/>
      <c r="P464" s="112"/>
      <c r="Q464" s="112"/>
      <c r="R464" s="112"/>
      <c r="S464" s="112"/>
      <c r="T464" s="112"/>
      <c r="U464" s="94"/>
      <c r="V464" s="112"/>
      <c r="W464" s="112"/>
    </row>
    <row r="465" ht="32.9" customHeight="1" spans="1:23">
      <c r="A465" s="23" t="s">
        <v>593</v>
      </c>
      <c r="B465" s="109" t="s">
        <v>725</v>
      </c>
      <c r="C465" s="23" t="s">
        <v>724</v>
      </c>
      <c r="D465" s="23" t="s">
        <v>71</v>
      </c>
      <c r="E465" s="23" t="s">
        <v>107</v>
      </c>
      <c r="F465" s="23" t="s">
        <v>108</v>
      </c>
      <c r="G465" s="23" t="s">
        <v>466</v>
      </c>
      <c r="H465" s="23" t="s">
        <v>467</v>
      </c>
      <c r="I465" s="112">
        <v>10000</v>
      </c>
      <c r="J465" s="112"/>
      <c r="K465" s="112"/>
      <c r="L465" s="112"/>
      <c r="M465" s="112"/>
      <c r="N465" s="112">
        <v>10000</v>
      </c>
      <c r="O465" s="112"/>
      <c r="P465" s="112"/>
      <c r="Q465" s="112"/>
      <c r="R465" s="112"/>
      <c r="S465" s="112"/>
      <c r="T465" s="112"/>
      <c r="U465" s="94"/>
      <c r="V465" s="112"/>
      <c r="W465" s="112"/>
    </row>
    <row r="466" ht="32.9" customHeight="1" spans="1:23">
      <c r="A466" s="23" t="s">
        <v>593</v>
      </c>
      <c r="B466" s="109" t="s">
        <v>725</v>
      </c>
      <c r="C466" s="23" t="s">
        <v>724</v>
      </c>
      <c r="D466" s="23" t="s">
        <v>71</v>
      </c>
      <c r="E466" s="23" t="s">
        <v>107</v>
      </c>
      <c r="F466" s="23" t="s">
        <v>108</v>
      </c>
      <c r="G466" s="23" t="s">
        <v>468</v>
      </c>
      <c r="H466" s="23" t="s">
        <v>469</v>
      </c>
      <c r="I466" s="112">
        <v>25000</v>
      </c>
      <c r="J466" s="112"/>
      <c r="K466" s="112"/>
      <c r="L466" s="112"/>
      <c r="M466" s="112"/>
      <c r="N466" s="112">
        <v>25000</v>
      </c>
      <c r="O466" s="112"/>
      <c r="P466" s="112"/>
      <c r="Q466" s="112"/>
      <c r="R466" s="112"/>
      <c r="S466" s="112"/>
      <c r="T466" s="112"/>
      <c r="U466" s="94"/>
      <c r="V466" s="112"/>
      <c r="W466" s="112"/>
    </row>
    <row r="467" ht="32.9" customHeight="1" spans="1:23">
      <c r="A467" s="23"/>
      <c r="B467" s="23"/>
      <c r="C467" s="23" t="s">
        <v>726</v>
      </c>
      <c r="D467" s="23"/>
      <c r="E467" s="23"/>
      <c r="F467" s="23"/>
      <c r="G467" s="23"/>
      <c r="H467" s="23"/>
      <c r="I467" s="112">
        <v>1193293.2</v>
      </c>
      <c r="J467" s="112"/>
      <c r="K467" s="112"/>
      <c r="L467" s="112"/>
      <c r="M467" s="112"/>
      <c r="N467" s="112">
        <v>1193293.2</v>
      </c>
      <c r="O467" s="112"/>
      <c r="P467" s="112"/>
      <c r="Q467" s="112"/>
      <c r="R467" s="112"/>
      <c r="S467" s="112"/>
      <c r="T467" s="112"/>
      <c r="U467" s="94"/>
      <c r="V467" s="112"/>
      <c r="W467" s="112"/>
    </row>
    <row r="468" ht="32.9" customHeight="1" spans="1:23">
      <c r="A468" s="23" t="s">
        <v>593</v>
      </c>
      <c r="B468" s="109" t="s">
        <v>727</v>
      </c>
      <c r="C468" s="23" t="s">
        <v>726</v>
      </c>
      <c r="D468" s="23" t="s">
        <v>71</v>
      </c>
      <c r="E468" s="23" t="s">
        <v>125</v>
      </c>
      <c r="F468" s="23" t="s">
        <v>126</v>
      </c>
      <c r="G468" s="23" t="s">
        <v>333</v>
      </c>
      <c r="H468" s="23" t="s">
        <v>334</v>
      </c>
      <c r="I468" s="112">
        <v>168300</v>
      </c>
      <c r="J468" s="112"/>
      <c r="K468" s="112"/>
      <c r="L468" s="112"/>
      <c r="M468" s="112"/>
      <c r="N468" s="112">
        <v>168300</v>
      </c>
      <c r="O468" s="112"/>
      <c r="P468" s="112"/>
      <c r="Q468" s="112"/>
      <c r="R468" s="112"/>
      <c r="S468" s="112"/>
      <c r="T468" s="112"/>
      <c r="U468" s="94"/>
      <c r="V468" s="112"/>
      <c r="W468" s="112"/>
    </row>
    <row r="469" ht="32.9" customHeight="1" spans="1:23">
      <c r="A469" s="23" t="s">
        <v>593</v>
      </c>
      <c r="B469" s="109" t="s">
        <v>727</v>
      </c>
      <c r="C469" s="23" t="s">
        <v>726</v>
      </c>
      <c r="D469" s="23" t="s">
        <v>71</v>
      </c>
      <c r="E469" s="23" t="s">
        <v>125</v>
      </c>
      <c r="F469" s="23" t="s">
        <v>126</v>
      </c>
      <c r="G469" s="23" t="s">
        <v>394</v>
      </c>
      <c r="H469" s="23" t="s">
        <v>395</v>
      </c>
      <c r="I469" s="112">
        <v>211470.84</v>
      </c>
      <c r="J469" s="112"/>
      <c r="K469" s="112"/>
      <c r="L469" s="112"/>
      <c r="M469" s="112"/>
      <c r="N469" s="112">
        <v>211470.84</v>
      </c>
      <c r="O469" s="112"/>
      <c r="P469" s="112"/>
      <c r="Q469" s="112"/>
      <c r="R469" s="112"/>
      <c r="S469" s="112"/>
      <c r="T469" s="112"/>
      <c r="U469" s="94"/>
      <c r="V469" s="112"/>
      <c r="W469" s="112"/>
    </row>
    <row r="470" ht="32.9" customHeight="1" spans="1:23">
      <c r="A470" s="23" t="s">
        <v>593</v>
      </c>
      <c r="B470" s="109" t="s">
        <v>727</v>
      </c>
      <c r="C470" s="23" t="s">
        <v>726</v>
      </c>
      <c r="D470" s="23" t="s">
        <v>71</v>
      </c>
      <c r="E470" s="23" t="s">
        <v>125</v>
      </c>
      <c r="F470" s="23" t="s">
        <v>126</v>
      </c>
      <c r="G470" s="23" t="s">
        <v>456</v>
      </c>
      <c r="H470" s="23" t="s">
        <v>457</v>
      </c>
      <c r="I470" s="112">
        <v>217600.58</v>
      </c>
      <c r="J470" s="112"/>
      <c r="K470" s="112"/>
      <c r="L470" s="112"/>
      <c r="M470" s="112"/>
      <c r="N470" s="112">
        <v>217600.58</v>
      </c>
      <c r="O470" s="112"/>
      <c r="P470" s="112"/>
      <c r="Q470" s="112"/>
      <c r="R470" s="112"/>
      <c r="S470" s="112"/>
      <c r="T470" s="112"/>
      <c r="U470" s="94"/>
      <c r="V470" s="112"/>
      <c r="W470" s="112"/>
    </row>
    <row r="471" ht="32.9" customHeight="1" spans="1:23">
      <c r="A471" s="23" t="s">
        <v>593</v>
      </c>
      <c r="B471" s="109" t="s">
        <v>727</v>
      </c>
      <c r="C471" s="23" t="s">
        <v>726</v>
      </c>
      <c r="D471" s="23" t="s">
        <v>71</v>
      </c>
      <c r="E471" s="23" t="s">
        <v>125</v>
      </c>
      <c r="F471" s="23" t="s">
        <v>126</v>
      </c>
      <c r="G471" s="23" t="s">
        <v>466</v>
      </c>
      <c r="H471" s="23" t="s">
        <v>467</v>
      </c>
      <c r="I471" s="112">
        <v>164491.78</v>
      </c>
      <c r="J471" s="112"/>
      <c r="K471" s="112"/>
      <c r="L471" s="112"/>
      <c r="M471" s="112"/>
      <c r="N471" s="112">
        <v>164491.78</v>
      </c>
      <c r="O471" s="112"/>
      <c r="P471" s="112"/>
      <c r="Q471" s="112"/>
      <c r="R471" s="112"/>
      <c r="S471" s="112"/>
      <c r="T471" s="112"/>
      <c r="U471" s="94"/>
      <c r="V471" s="112"/>
      <c r="W471" s="112"/>
    </row>
    <row r="472" ht="32.9" customHeight="1" spans="1:23">
      <c r="A472" s="23" t="s">
        <v>593</v>
      </c>
      <c r="B472" s="109" t="s">
        <v>727</v>
      </c>
      <c r="C472" s="23" t="s">
        <v>726</v>
      </c>
      <c r="D472" s="23" t="s">
        <v>71</v>
      </c>
      <c r="E472" s="23" t="s">
        <v>125</v>
      </c>
      <c r="F472" s="23" t="s">
        <v>126</v>
      </c>
      <c r="G472" s="23" t="s">
        <v>468</v>
      </c>
      <c r="H472" s="23" t="s">
        <v>469</v>
      </c>
      <c r="I472" s="112">
        <v>144940</v>
      </c>
      <c r="J472" s="112"/>
      <c r="K472" s="112"/>
      <c r="L472" s="112"/>
      <c r="M472" s="112"/>
      <c r="N472" s="112">
        <v>144940</v>
      </c>
      <c r="O472" s="112"/>
      <c r="P472" s="112"/>
      <c r="Q472" s="112"/>
      <c r="R472" s="112"/>
      <c r="S472" s="112"/>
      <c r="T472" s="112"/>
      <c r="U472" s="94"/>
      <c r="V472" s="112"/>
      <c r="W472" s="112"/>
    </row>
    <row r="473" ht="32.9" customHeight="1" spans="1:23">
      <c r="A473" s="23" t="s">
        <v>593</v>
      </c>
      <c r="B473" s="109" t="s">
        <v>727</v>
      </c>
      <c r="C473" s="23" t="s">
        <v>726</v>
      </c>
      <c r="D473" s="23" t="s">
        <v>71</v>
      </c>
      <c r="E473" s="23" t="s">
        <v>125</v>
      </c>
      <c r="F473" s="23" t="s">
        <v>126</v>
      </c>
      <c r="G473" s="23" t="s">
        <v>470</v>
      </c>
      <c r="H473" s="23" t="s">
        <v>471</v>
      </c>
      <c r="I473" s="112">
        <v>286490</v>
      </c>
      <c r="J473" s="112"/>
      <c r="K473" s="112"/>
      <c r="L473" s="112"/>
      <c r="M473" s="112"/>
      <c r="N473" s="112">
        <v>286490</v>
      </c>
      <c r="O473" s="112"/>
      <c r="P473" s="112"/>
      <c r="Q473" s="112"/>
      <c r="R473" s="112"/>
      <c r="S473" s="112"/>
      <c r="T473" s="112"/>
      <c r="U473" s="94"/>
      <c r="V473" s="112"/>
      <c r="W473" s="112"/>
    </row>
    <row r="474" ht="32.9" customHeight="1" spans="1:23">
      <c r="A474" s="23"/>
      <c r="B474" s="23"/>
      <c r="C474" s="23" t="s">
        <v>728</v>
      </c>
      <c r="D474" s="23"/>
      <c r="E474" s="23"/>
      <c r="F474" s="23"/>
      <c r="G474" s="23"/>
      <c r="H474" s="23"/>
      <c r="I474" s="112">
        <v>70606.14</v>
      </c>
      <c r="J474" s="112"/>
      <c r="K474" s="112"/>
      <c r="L474" s="112"/>
      <c r="M474" s="112"/>
      <c r="N474" s="112">
        <v>70606.14</v>
      </c>
      <c r="O474" s="112"/>
      <c r="P474" s="112"/>
      <c r="Q474" s="112"/>
      <c r="R474" s="112"/>
      <c r="S474" s="112"/>
      <c r="T474" s="112"/>
      <c r="U474" s="94"/>
      <c r="V474" s="112"/>
      <c r="W474" s="112"/>
    </row>
    <row r="475" ht="32.9" customHeight="1" spans="1:23">
      <c r="A475" s="23" t="s">
        <v>593</v>
      </c>
      <c r="B475" s="109" t="s">
        <v>729</v>
      </c>
      <c r="C475" s="23" t="s">
        <v>728</v>
      </c>
      <c r="D475" s="23" t="s">
        <v>71</v>
      </c>
      <c r="E475" s="23" t="s">
        <v>107</v>
      </c>
      <c r="F475" s="23" t="s">
        <v>108</v>
      </c>
      <c r="G475" s="23" t="s">
        <v>456</v>
      </c>
      <c r="H475" s="23" t="s">
        <v>457</v>
      </c>
      <c r="I475" s="112">
        <v>25524.57</v>
      </c>
      <c r="J475" s="112"/>
      <c r="K475" s="112"/>
      <c r="L475" s="112"/>
      <c r="M475" s="112"/>
      <c r="N475" s="112">
        <v>25524.57</v>
      </c>
      <c r="O475" s="112"/>
      <c r="P475" s="112"/>
      <c r="Q475" s="112"/>
      <c r="R475" s="112"/>
      <c r="S475" s="112"/>
      <c r="T475" s="112"/>
      <c r="U475" s="94"/>
      <c r="V475" s="112"/>
      <c r="W475" s="112"/>
    </row>
    <row r="476" ht="32.9" customHeight="1" spans="1:23">
      <c r="A476" s="23" t="s">
        <v>593</v>
      </c>
      <c r="B476" s="109" t="s">
        <v>729</v>
      </c>
      <c r="C476" s="23" t="s">
        <v>728</v>
      </c>
      <c r="D476" s="23" t="s">
        <v>71</v>
      </c>
      <c r="E476" s="23" t="s">
        <v>107</v>
      </c>
      <c r="F476" s="23" t="s">
        <v>108</v>
      </c>
      <c r="G476" s="23" t="s">
        <v>466</v>
      </c>
      <c r="H476" s="23" t="s">
        <v>467</v>
      </c>
      <c r="I476" s="112">
        <v>36881.57</v>
      </c>
      <c r="J476" s="112"/>
      <c r="K476" s="112"/>
      <c r="L476" s="112"/>
      <c r="M476" s="112"/>
      <c r="N476" s="112">
        <v>36881.57</v>
      </c>
      <c r="O476" s="112"/>
      <c r="P476" s="112"/>
      <c r="Q476" s="112"/>
      <c r="R476" s="112"/>
      <c r="S476" s="112"/>
      <c r="T476" s="112"/>
      <c r="U476" s="94"/>
      <c r="V476" s="112"/>
      <c r="W476" s="112"/>
    </row>
    <row r="477" ht="32.9" customHeight="1" spans="1:23">
      <c r="A477" s="23" t="s">
        <v>593</v>
      </c>
      <c r="B477" s="109" t="s">
        <v>729</v>
      </c>
      <c r="C477" s="23" t="s">
        <v>728</v>
      </c>
      <c r="D477" s="23" t="s">
        <v>71</v>
      </c>
      <c r="E477" s="23" t="s">
        <v>107</v>
      </c>
      <c r="F477" s="23" t="s">
        <v>108</v>
      </c>
      <c r="G477" s="23" t="s">
        <v>468</v>
      </c>
      <c r="H477" s="23" t="s">
        <v>469</v>
      </c>
      <c r="I477" s="112">
        <v>8200</v>
      </c>
      <c r="J477" s="112"/>
      <c r="K477" s="112"/>
      <c r="L477" s="112"/>
      <c r="M477" s="112"/>
      <c r="N477" s="112">
        <v>8200</v>
      </c>
      <c r="O477" s="112"/>
      <c r="P477" s="112"/>
      <c r="Q477" s="112"/>
      <c r="R477" s="112"/>
      <c r="S477" s="112"/>
      <c r="T477" s="112"/>
      <c r="U477" s="94"/>
      <c r="V477" s="112"/>
      <c r="W477" s="112"/>
    </row>
    <row r="478" ht="32.9" customHeight="1" spans="1:23">
      <c r="A478" s="23"/>
      <c r="B478" s="23"/>
      <c r="C478" s="23" t="s">
        <v>730</v>
      </c>
      <c r="D478" s="23"/>
      <c r="E478" s="23"/>
      <c r="F478" s="23"/>
      <c r="G478" s="23"/>
      <c r="H478" s="23"/>
      <c r="I478" s="112">
        <v>348042.4</v>
      </c>
      <c r="J478" s="112"/>
      <c r="K478" s="112"/>
      <c r="L478" s="112"/>
      <c r="M478" s="112"/>
      <c r="N478" s="112">
        <v>348042.4</v>
      </c>
      <c r="O478" s="112"/>
      <c r="P478" s="112"/>
      <c r="Q478" s="112"/>
      <c r="R478" s="112"/>
      <c r="S478" s="112"/>
      <c r="T478" s="112"/>
      <c r="U478" s="94"/>
      <c r="V478" s="112"/>
      <c r="W478" s="112"/>
    </row>
    <row r="479" ht="32.9" customHeight="1" spans="1:23">
      <c r="A479" s="23" t="s">
        <v>593</v>
      </c>
      <c r="B479" s="109" t="s">
        <v>731</v>
      </c>
      <c r="C479" s="23" t="s">
        <v>730</v>
      </c>
      <c r="D479" s="23" t="s">
        <v>71</v>
      </c>
      <c r="E479" s="23" t="s">
        <v>121</v>
      </c>
      <c r="F479" s="23" t="s">
        <v>122</v>
      </c>
      <c r="G479" s="23" t="s">
        <v>394</v>
      </c>
      <c r="H479" s="23" t="s">
        <v>395</v>
      </c>
      <c r="I479" s="112">
        <v>1184</v>
      </c>
      <c r="J479" s="112"/>
      <c r="K479" s="112"/>
      <c r="L479" s="112"/>
      <c r="M479" s="112"/>
      <c r="N479" s="112">
        <v>1184</v>
      </c>
      <c r="O479" s="112"/>
      <c r="P479" s="112"/>
      <c r="Q479" s="112"/>
      <c r="R479" s="112"/>
      <c r="S479" s="112"/>
      <c r="T479" s="112"/>
      <c r="U479" s="94"/>
      <c r="V479" s="112"/>
      <c r="W479" s="112"/>
    </row>
    <row r="480" ht="32.9" customHeight="1" spans="1:23">
      <c r="A480" s="23" t="s">
        <v>593</v>
      </c>
      <c r="B480" s="109" t="s">
        <v>731</v>
      </c>
      <c r="C480" s="23" t="s">
        <v>730</v>
      </c>
      <c r="D480" s="23" t="s">
        <v>71</v>
      </c>
      <c r="E480" s="23" t="s">
        <v>121</v>
      </c>
      <c r="F480" s="23" t="s">
        <v>122</v>
      </c>
      <c r="G480" s="23" t="s">
        <v>317</v>
      </c>
      <c r="H480" s="23" t="s">
        <v>318</v>
      </c>
      <c r="I480" s="112">
        <v>30000</v>
      </c>
      <c r="J480" s="112"/>
      <c r="K480" s="112"/>
      <c r="L480" s="112"/>
      <c r="M480" s="112"/>
      <c r="N480" s="112">
        <v>30000</v>
      </c>
      <c r="O480" s="112"/>
      <c r="P480" s="112"/>
      <c r="Q480" s="112"/>
      <c r="R480" s="112"/>
      <c r="S480" s="112"/>
      <c r="T480" s="112"/>
      <c r="U480" s="94"/>
      <c r="V480" s="112"/>
      <c r="W480" s="112"/>
    </row>
    <row r="481" ht="32.9" customHeight="1" spans="1:23">
      <c r="A481" s="23" t="s">
        <v>593</v>
      </c>
      <c r="B481" s="109" t="s">
        <v>731</v>
      </c>
      <c r="C481" s="23" t="s">
        <v>730</v>
      </c>
      <c r="D481" s="23" t="s">
        <v>71</v>
      </c>
      <c r="E481" s="23" t="s">
        <v>121</v>
      </c>
      <c r="F481" s="23" t="s">
        <v>122</v>
      </c>
      <c r="G481" s="23" t="s">
        <v>319</v>
      </c>
      <c r="H481" s="23" t="s">
        <v>320</v>
      </c>
      <c r="I481" s="112">
        <v>23100</v>
      </c>
      <c r="J481" s="112"/>
      <c r="K481" s="112"/>
      <c r="L481" s="112"/>
      <c r="M481" s="112"/>
      <c r="N481" s="112">
        <v>23100</v>
      </c>
      <c r="O481" s="112"/>
      <c r="P481" s="112"/>
      <c r="Q481" s="112"/>
      <c r="R481" s="112"/>
      <c r="S481" s="112"/>
      <c r="T481" s="112"/>
      <c r="U481" s="94"/>
      <c r="V481" s="112"/>
      <c r="W481" s="112"/>
    </row>
    <row r="482" ht="32.9" customHeight="1" spans="1:23">
      <c r="A482" s="23" t="s">
        <v>593</v>
      </c>
      <c r="B482" s="109" t="s">
        <v>731</v>
      </c>
      <c r="C482" s="23" t="s">
        <v>730</v>
      </c>
      <c r="D482" s="23" t="s">
        <v>71</v>
      </c>
      <c r="E482" s="23" t="s">
        <v>121</v>
      </c>
      <c r="F482" s="23" t="s">
        <v>122</v>
      </c>
      <c r="G482" s="23" t="s">
        <v>466</v>
      </c>
      <c r="H482" s="23" t="s">
        <v>467</v>
      </c>
      <c r="I482" s="112">
        <v>28840</v>
      </c>
      <c r="J482" s="112"/>
      <c r="K482" s="112"/>
      <c r="L482" s="112"/>
      <c r="M482" s="112"/>
      <c r="N482" s="112">
        <v>28840</v>
      </c>
      <c r="O482" s="112"/>
      <c r="P482" s="112"/>
      <c r="Q482" s="112"/>
      <c r="R482" s="112"/>
      <c r="S482" s="112"/>
      <c r="T482" s="112"/>
      <c r="U482" s="94"/>
      <c r="V482" s="112"/>
      <c r="W482" s="112"/>
    </row>
    <row r="483" ht="32.9" customHeight="1" spans="1:23">
      <c r="A483" s="23" t="s">
        <v>593</v>
      </c>
      <c r="B483" s="109" t="s">
        <v>731</v>
      </c>
      <c r="C483" s="23" t="s">
        <v>730</v>
      </c>
      <c r="D483" s="23" t="s">
        <v>71</v>
      </c>
      <c r="E483" s="23" t="s">
        <v>121</v>
      </c>
      <c r="F483" s="23" t="s">
        <v>122</v>
      </c>
      <c r="G483" s="23" t="s">
        <v>468</v>
      </c>
      <c r="H483" s="23" t="s">
        <v>469</v>
      </c>
      <c r="I483" s="112">
        <v>204918.4</v>
      </c>
      <c r="J483" s="112"/>
      <c r="K483" s="112"/>
      <c r="L483" s="112"/>
      <c r="M483" s="112"/>
      <c r="N483" s="112">
        <v>204918.4</v>
      </c>
      <c r="O483" s="112"/>
      <c r="P483" s="112"/>
      <c r="Q483" s="112"/>
      <c r="R483" s="112"/>
      <c r="S483" s="112"/>
      <c r="T483" s="112"/>
      <c r="U483" s="94"/>
      <c r="V483" s="112"/>
      <c r="W483" s="112"/>
    </row>
    <row r="484" ht="32.9" customHeight="1" spans="1:23">
      <c r="A484" s="23" t="s">
        <v>593</v>
      </c>
      <c r="B484" s="109" t="s">
        <v>731</v>
      </c>
      <c r="C484" s="23" t="s">
        <v>730</v>
      </c>
      <c r="D484" s="23" t="s">
        <v>71</v>
      </c>
      <c r="E484" s="23" t="s">
        <v>121</v>
      </c>
      <c r="F484" s="23" t="s">
        <v>122</v>
      </c>
      <c r="G484" s="23" t="s">
        <v>470</v>
      </c>
      <c r="H484" s="23" t="s">
        <v>471</v>
      </c>
      <c r="I484" s="112">
        <v>60000</v>
      </c>
      <c r="J484" s="112"/>
      <c r="K484" s="112"/>
      <c r="L484" s="112"/>
      <c r="M484" s="112"/>
      <c r="N484" s="112">
        <v>60000</v>
      </c>
      <c r="O484" s="112"/>
      <c r="P484" s="112"/>
      <c r="Q484" s="112"/>
      <c r="R484" s="112"/>
      <c r="S484" s="112"/>
      <c r="T484" s="112"/>
      <c r="U484" s="94"/>
      <c r="V484" s="112"/>
      <c r="W484" s="112"/>
    </row>
    <row r="485" ht="32.9" customHeight="1" spans="1:23">
      <c r="A485" s="23"/>
      <c r="B485" s="23"/>
      <c r="C485" s="23" t="s">
        <v>732</v>
      </c>
      <c r="D485" s="23"/>
      <c r="E485" s="23"/>
      <c r="F485" s="23"/>
      <c r="G485" s="23"/>
      <c r="H485" s="23"/>
      <c r="I485" s="112">
        <v>271549.77</v>
      </c>
      <c r="J485" s="112"/>
      <c r="K485" s="112"/>
      <c r="L485" s="112"/>
      <c r="M485" s="112"/>
      <c r="N485" s="112">
        <v>271549.77</v>
      </c>
      <c r="O485" s="112"/>
      <c r="P485" s="112"/>
      <c r="Q485" s="112"/>
      <c r="R485" s="112"/>
      <c r="S485" s="112"/>
      <c r="T485" s="112"/>
      <c r="U485" s="94"/>
      <c r="V485" s="112"/>
      <c r="W485" s="112"/>
    </row>
    <row r="486" ht="32.9" customHeight="1" spans="1:23">
      <c r="A486" s="23" t="s">
        <v>583</v>
      </c>
      <c r="B486" s="109" t="s">
        <v>733</v>
      </c>
      <c r="C486" s="23" t="s">
        <v>732</v>
      </c>
      <c r="D486" s="23" t="s">
        <v>71</v>
      </c>
      <c r="E486" s="23" t="s">
        <v>125</v>
      </c>
      <c r="F486" s="23" t="s">
        <v>126</v>
      </c>
      <c r="G486" s="23" t="s">
        <v>425</v>
      </c>
      <c r="H486" s="23" t="s">
        <v>426</v>
      </c>
      <c r="I486" s="112">
        <v>47500</v>
      </c>
      <c r="J486" s="112"/>
      <c r="K486" s="112"/>
      <c r="L486" s="112"/>
      <c r="M486" s="112"/>
      <c r="N486" s="112">
        <v>47500</v>
      </c>
      <c r="O486" s="112"/>
      <c r="P486" s="112"/>
      <c r="Q486" s="112"/>
      <c r="R486" s="112"/>
      <c r="S486" s="112"/>
      <c r="T486" s="112"/>
      <c r="U486" s="94"/>
      <c r="V486" s="112"/>
      <c r="W486" s="112"/>
    </row>
    <row r="487" ht="32.9" customHeight="1" spans="1:23">
      <c r="A487" s="23" t="s">
        <v>583</v>
      </c>
      <c r="B487" s="109" t="s">
        <v>733</v>
      </c>
      <c r="C487" s="23" t="s">
        <v>732</v>
      </c>
      <c r="D487" s="23" t="s">
        <v>71</v>
      </c>
      <c r="E487" s="23" t="s">
        <v>125</v>
      </c>
      <c r="F487" s="23" t="s">
        <v>126</v>
      </c>
      <c r="G487" s="23" t="s">
        <v>394</v>
      </c>
      <c r="H487" s="23" t="s">
        <v>395</v>
      </c>
      <c r="I487" s="112">
        <v>177763.63</v>
      </c>
      <c r="J487" s="112"/>
      <c r="K487" s="112"/>
      <c r="L487" s="112"/>
      <c r="M487" s="112"/>
      <c r="N487" s="112">
        <v>177763.63</v>
      </c>
      <c r="O487" s="112"/>
      <c r="P487" s="112"/>
      <c r="Q487" s="112"/>
      <c r="R487" s="112"/>
      <c r="S487" s="112"/>
      <c r="T487" s="112"/>
      <c r="U487" s="94"/>
      <c r="V487" s="112"/>
      <c r="W487" s="112"/>
    </row>
    <row r="488" ht="32.9" customHeight="1" spans="1:23">
      <c r="A488" s="23" t="s">
        <v>583</v>
      </c>
      <c r="B488" s="109" t="s">
        <v>733</v>
      </c>
      <c r="C488" s="23" t="s">
        <v>732</v>
      </c>
      <c r="D488" s="23" t="s">
        <v>71</v>
      </c>
      <c r="E488" s="23" t="s">
        <v>125</v>
      </c>
      <c r="F488" s="23" t="s">
        <v>126</v>
      </c>
      <c r="G488" s="23" t="s">
        <v>456</v>
      </c>
      <c r="H488" s="23" t="s">
        <v>457</v>
      </c>
      <c r="I488" s="112">
        <v>46286.14</v>
      </c>
      <c r="J488" s="112"/>
      <c r="K488" s="112"/>
      <c r="L488" s="112"/>
      <c r="M488" s="112"/>
      <c r="N488" s="112">
        <v>46286.14</v>
      </c>
      <c r="O488" s="112"/>
      <c r="P488" s="112"/>
      <c r="Q488" s="112"/>
      <c r="R488" s="112"/>
      <c r="S488" s="112"/>
      <c r="T488" s="112"/>
      <c r="U488" s="94"/>
      <c r="V488" s="112"/>
      <c r="W488" s="112"/>
    </row>
    <row r="489" ht="32.9" customHeight="1" spans="1:23">
      <c r="A489" s="23"/>
      <c r="B489" s="23"/>
      <c r="C489" s="23" t="s">
        <v>734</v>
      </c>
      <c r="D489" s="23"/>
      <c r="E489" s="23"/>
      <c r="F489" s="23"/>
      <c r="G489" s="23"/>
      <c r="H489" s="23"/>
      <c r="I489" s="112">
        <v>10000</v>
      </c>
      <c r="J489" s="112"/>
      <c r="K489" s="112"/>
      <c r="L489" s="112"/>
      <c r="M489" s="112"/>
      <c r="N489" s="112">
        <v>10000</v>
      </c>
      <c r="O489" s="112"/>
      <c r="P489" s="112"/>
      <c r="Q489" s="112"/>
      <c r="R489" s="112"/>
      <c r="S489" s="112"/>
      <c r="T489" s="112"/>
      <c r="U489" s="94"/>
      <c r="V489" s="112"/>
      <c r="W489" s="112"/>
    </row>
    <row r="490" ht="32.9" customHeight="1" spans="1:23">
      <c r="A490" s="23" t="s">
        <v>593</v>
      </c>
      <c r="B490" s="109" t="s">
        <v>735</v>
      </c>
      <c r="C490" s="23" t="s">
        <v>734</v>
      </c>
      <c r="D490" s="23" t="s">
        <v>71</v>
      </c>
      <c r="E490" s="23" t="s">
        <v>117</v>
      </c>
      <c r="F490" s="23" t="s">
        <v>118</v>
      </c>
      <c r="G490" s="23" t="s">
        <v>394</v>
      </c>
      <c r="H490" s="23" t="s">
        <v>395</v>
      </c>
      <c r="I490" s="112">
        <v>7380</v>
      </c>
      <c r="J490" s="112"/>
      <c r="K490" s="112"/>
      <c r="L490" s="112"/>
      <c r="M490" s="112"/>
      <c r="N490" s="112">
        <v>7380</v>
      </c>
      <c r="O490" s="112"/>
      <c r="P490" s="112"/>
      <c r="Q490" s="112"/>
      <c r="R490" s="112"/>
      <c r="S490" s="112"/>
      <c r="T490" s="112"/>
      <c r="U490" s="94"/>
      <c r="V490" s="112"/>
      <c r="W490" s="112"/>
    </row>
    <row r="491" ht="32.9" customHeight="1" spans="1:23">
      <c r="A491" s="23" t="s">
        <v>593</v>
      </c>
      <c r="B491" s="109" t="s">
        <v>735</v>
      </c>
      <c r="C491" s="23" t="s">
        <v>734</v>
      </c>
      <c r="D491" s="23" t="s">
        <v>71</v>
      </c>
      <c r="E491" s="23" t="s">
        <v>117</v>
      </c>
      <c r="F491" s="23" t="s">
        <v>118</v>
      </c>
      <c r="G491" s="23" t="s">
        <v>456</v>
      </c>
      <c r="H491" s="23" t="s">
        <v>457</v>
      </c>
      <c r="I491" s="112">
        <v>2620</v>
      </c>
      <c r="J491" s="112"/>
      <c r="K491" s="112"/>
      <c r="L491" s="112"/>
      <c r="M491" s="112"/>
      <c r="N491" s="112">
        <v>2620</v>
      </c>
      <c r="O491" s="112"/>
      <c r="P491" s="112"/>
      <c r="Q491" s="112"/>
      <c r="R491" s="112"/>
      <c r="S491" s="112"/>
      <c r="T491" s="112"/>
      <c r="U491" s="94"/>
      <c r="V491" s="112"/>
      <c r="W491" s="112"/>
    </row>
    <row r="492" ht="32.9" customHeight="1" spans="1:23">
      <c r="A492" s="23"/>
      <c r="B492" s="23"/>
      <c r="C492" s="23" t="s">
        <v>736</v>
      </c>
      <c r="D492" s="23"/>
      <c r="E492" s="23"/>
      <c r="F492" s="23"/>
      <c r="G492" s="23"/>
      <c r="H492" s="23"/>
      <c r="I492" s="112">
        <v>1250000</v>
      </c>
      <c r="J492" s="112"/>
      <c r="K492" s="112"/>
      <c r="L492" s="112"/>
      <c r="M492" s="112"/>
      <c r="N492" s="112">
        <v>1250000</v>
      </c>
      <c r="O492" s="112"/>
      <c r="P492" s="112"/>
      <c r="Q492" s="112"/>
      <c r="R492" s="112"/>
      <c r="S492" s="112"/>
      <c r="T492" s="112"/>
      <c r="U492" s="94"/>
      <c r="V492" s="112"/>
      <c r="W492" s="112"/>
    </row>
    <row r="493" ht="32.9" customHeight="1" spans="1:23">
      <c r="A493" s="23" t="s">
        <v>583</v>
      </c>
      <c r="B493" s="109" t="s">
        <v>737</v>
      </c>
      <c r="C493" s="23" t="s">
        <v>736</v>
      </c>
      <c r="D493" s="23" t="s">
        <v>71</v>
      </c>
      <c r="E493" s="23" t="s">
        <v>125</v>
      </c>
      <c r="F493" s="23" t="s">
        <v>126</v>
      </c>
      <c r="G493" s="23" t="s">
        <v>333</v>
      </c>
      <c r="H493" s="23" t="s">
        <v>334</v>
      </c>
      <c r="I493" s="112">
        <v>91400</v>
      </c>
      <c r="J493" s="112"/>
      <c r="K493" s="112"/>
      <c r="L493" s="112"/>
      <c r="M493" s="112"/>
      <c r="N493" s="112">
        <v>91400</v>
      </c>
      <c r="O493" s="112"/>
      <c r="P493" s="112"/>
      <c r="Q493" s="112"/>
      <c r="R493" s="112"/>
      <c r="S493" s="112"/>
      <c r="T493" s="112"/>
      <c r="U493" s="94"/>
      <c r="V493" s="112"/>
      <c r="W493" s="112"/>
    </row>
    <row r="494" ht="32.9" customHeight="1" spans="1:23">
      <c r="A494" s="23" t="s">
        <v>583</v>
      </c>
      <c r="B494" s="109" t="s">
        <v>737</v>
      </c>
      <c r="C494" s="23" t="s">
        <v>736</v>
      </c>
      <c r="D494" s="23" t="s">
        <v>71</v>
      </c>
      <c r="E494" s="23" t="s">
        <v>125</v>
      </c>
      <c r="F494" s="23" t="s">
        <v>126</v>
      </c>
      <c r="G494" s="23" t="s">
        <v>394</v>
      </c>
      <c r="H494" s="23" t="s">
        <v>395</v>
      </c>
      <c r="I494" s="112">
        <v>33210</v>
      </c>
      <c r="J494" s="112"/>
      <c r="K494" s="112"/>
      <c r="L494" s="112"/>
      <c r="M494" s="112"/>
      <c r="N494" s="112">
        <v>33210</v>
      </c>
      <c r="O494" s="112"/>
      <c r="P494" s="112"/>
      <c r="Q494" s="112"/>
      <c r="R494" s="112"/>
      <c r="S494" s="112"/>
      <c r="T494" s="112"/>
      <c r="U494" s="94"/>
      <c r="V494" s="112"/>
      <c r="W494" s="112"/>
    </row>
    <row r="495" ht="32.9" customHeight="1" spans="1:23">
      <c r="A495" s="23" t="s">
        <v>583</v>
      </c>
      <c r="B495" s="109" t="s">
        <v>737</v>
      </c>
      <c r="C495" s="23" t="s">
        <v>736</v>
      </c>
      <c r="D495" s="23" t="s">
        <v>71</v>
      </c>
      <c r="E495" s="23" t="s">
        <v>125</v>
      </c>
      <c r="F495" s="23" t="s">
        <v>126</v>
      </c>
      <c r="G495" s="23" t="s">
        <v>456</v>
      </c>
      <c r="H495" s="23" t="s">
        <v>457</v>
      </c>
      <c r="I495" s="112">
        <v>30290</v>
      </c>
      <c r="J495" s="112"/>
      <c r="K495" s="112"/>
      <c r="L495" s="112"/>
      <c r="M495" s="112"/>
      <c r="N495" s="112">
        <v>30290</v>
      </c>
      <c r="O495" s="112"/>
      <c r="P495" s="112"/>
      <c r="Q495" s="112"/>
      <c r="R495" s="112"/>
      <c r="S495" s="112"/>
      <c r="T495" s="112"/>
      <c r="U495" s="94"/>
      <c r="V495" s="112"/>
      <c r="W495" s="112"/>
    </row>
    <row r="496" ht="32.9" customHeight="1" spans="1:23">
      <c r="A496" s="23" t="s">
        <v>583</v>
      </c>
      <c r="B496" s="109" t="s">
        <v>737</v>
      </c>
      <c r="C496" s="23" t="s">
        <v>736</v>
      </c>
      <c r="D496" s="23" t="s">
        <v>71</v>
      </c>
      <c r="E496" s="23" t="s">
        <v>125</v>
      </c>
      <c r="F496" s="23" t="s">
        <v>126</v>
      </c>
      <c r="G496" s="23" t="s">
        <v>466</v>
      </c>
      <c r="H496" s="23" t="s">
        <v>467</v>
      </c>
      <c r="I496" s="112">
        <v>567000</v>
      </c>
      <c r="J496" s="112"/>
      <c r="K496" s="112"/>
      <c r="L496" s="112"/>
      <c r="M496" s="112"/>
      <c r="N496" s="112">
        <v>567000</v>
      </c>
      <c r="O496" s="112"/>
      <c r="P496" s="112"/>
      <c r="Q496" s="112"/>
      <c r="R496" s="112"/>
      <c r="S496" s="112"/>
      <c r="T496" s="112"/>
      <c r="U496" s="94"/>
      <c r="V496" s="112"/>
      <c r="W496" s="112"/>
    </row>
    <row r="497" ht="32.9" customHeight="1" spans="1:23">
      <c r="A497" s="23" t="s">
        <v>583</v>
      </c>
      <c r="B497" s="109" t="s">
        <v>737</v>
      </c>
      <c r="C497" s="23" t="s">
        <v>736</v>
      </c>
      <c r="D497" s="23" t="s">
        <v>71</v>
      </c>
      <c r="E497" s="23" t="s">
        <v>125</v>
      </c>
      <c r="F497" s="23" t="s">
        <v>126</v>
      </c>
      <c r="G497" s="23" t="s">
        <v>468</v>
      </c>
      <c r="H497" s="23" t="s">
        <v>469</v>
      </c>
      <c r="I497" s="112">
        <v>378100</v>
      </c>
      <c r="J497" s="112"/>
      <c r="K497" s="112"/>
      <c r="L497" s="112"/>
      <c r="M497" s="112"/>
      <c r="N497" s="112">
        <v>378100</v>
      </c>
      <c r="O497" s="112"/>
      <c r="P497" s="112"/>
      <c r="Q497" s="112"/>
      <c r="R497" s="112"/>
      <c r="S497" s="112"/>
      <c r="T497" s="112"/>
      <c r="U497" s="94"/>
      <c r="V497" s="112"/>
      <c r="W497" s="112"/>
    </row>
    <row r="498" ht="32.9" customHeight="1" spans="1:23">
      <c r="A498" s="23" t="s">
        <v>583</v>
      </c>
      <c r="B498" s="109" t="s">
        <v>737</v>
      </c>
      <c r="C498" s="23" t="s">
        <v>736</v>
      </c>
      <c r="D498" s="23" t="s">
        <v>71</v>
      </c>
      <c r="E498" s="23" t="s">
        <v>125</v>
      </c>
      <c r="F498" s="23" t="s">
        <v>126</v>
      </c>
      <c r="G498" s="23" t="s">
        <v>470</v>
      </c>
      <c r="H498" s="23" t="s">
        <v>471</v>
      </c>
      <c r="I498" s="112">
        <v>150000</v>
      </c>
      <c r="J498" s="112"/>
      <c r="K498" s="112"/>
      <c r="L498" s="112"/>
      <c r="M498" s="112"/>
      <c r="N498" s="112">
        <v>150000</v>
      </c>
      <c r="O498" s="112"/>
      <c r="P498" s="112"/>
      <c r="Q498" s="112"/>
      <c r="R498" s="112"/>
      <c r="S498" s="112"/>
      <c r="T498" s="112"/>
      <c r="U498" s="94"/>
      <c r="V498" s="112"/>
      <c r="W498" s="112"/>
    </row>
    <row r="499" ht="32.9" customHeight="1" spans="1:23">
      <c r="A499" s="23"/>
      <c r="B499" s="23"/>
      <c r="C499" s="23" t="s">
        <v>622</v>
      </c>
      <c r="D499" s="23"/>
      <c r="E499" s="23"/>
      <c r="F499" s="23"/>
      <c r="G499" s="23"/>
      <c r="H499" s="23"/>
      <c r="I499" s="112">
        <v>450000</v>
      </c>
      <c r="J499" s="112"/>
      <c r="K499" s="112"/>
      <c r="L499" s="112"/>
      <c r="M499" s="112"/>
      <c r="N499" s="112">
        <v>450000</v>
      </c>
      <c r="O499" s="112"/>
      <c r="P499" s="112"/>
      <c r="Q499" s="112"/>
      <c r="R499" s="112"/>
      <c r="S499" s="112"/>
      <c r="T499" s="112"/>
      <c r="U499" s="94"/>
      <c r="V499" s="112"/>
      <c r="W499" s="112"/>
    </row>
    <row r="500" ht="32.9" customHeight="1" spans="1:23">
      <c r="A500" s="23" t="s">
        <v>593</v>
      </c>
      <c r="B500" s="109" t="s">
        <v>738</v>
      </c>
      <c r="C500" s="23" t="s">
        <v>622</v>
      </c>
      <c r="D500" s="23" t="s">
        <v>71</v>
      </c>
      <c r="E500" s="23" t="s">
        <v>125</v>
      </c>
      <c r="F500" s="23" t="s">
        <v>126</v>
      </c>
      <c r="G500" s="23" t="s">
        <v>333</v>
      </c>
      <c r="H500" s="23" t="s">
        <v>334</v>
      </c>
      <c r="I500" s="112">
        <v>48000</v>
      </c>
      <c r="J500" s="112"/>
      <c r="K500" s="112"/>
      <c r="L500" s="112"/>
      <c r="M500" s="112"/>
      <c r="N500" s="112">
        <v>48000</v>
      </c>
      <c r="O500" s="112"/>
      <c r="P500" s="112"/>
      <c r="Q500" s="112"/>
      <c r="R500" s="112"/>
      <c r="S500" s="112"/>
      <c r="T500" s="112"/>
      <c r="U500" s="94"/>
      <c r="V500" s="112"/>
      <c r="W500" s="112"/>
    </row>
    <row r="501" ht="32.9" customHeight="1" spans="1:23">
      <c r="A501" s="23" t="s">
        <v>593</v>
      </c>
      <c r="B501" s="109" t="s">
        <v>738</v>
      </c>
      <c r="C501" s="23" t="s">
        <v>622</v>
      </c>
      <c r="D501" s="23" t="s">
        <v>71</v>
      </c>
      <c r="E501" s="23" t="s">
        <v>125</v>
      </c>
      <c r="F501" s="23" t="s">
        <v>126</v>
      </c>
      <c r="G501" s="23" t="s">
        <v>394</v>
      </c>
      <c r="H501" s="23" t="s">
        <v>395</v>
      </c>
      <c r="I501" s="112">
        <v>22230</v>
      </c>
      <c r="J501" s="112"/>
      <c r="K501" s="112"/>
      <c r="L501" s="112"/>
      <c r="M501" s="112"/>
      <c r="N501" s="112">
        <v>22230</v>
      </c>
      <c r="O501" s="112"/>
      <c r="P501" s="112"/>
      <c r="Q501" s="112"/>
      <c r="R501" s="112"/>
      <c r="S501" s="112"/>
      <c r="T501" s="112"/>
      <c r="U501" s="94"/>
      <c r="V501" s="112"/>
      <c r="W501" s="112"/>
    </row>
    <row r="502" ht="32.9" customHeight="1" spans="1:23">
      <c r="A502" s="23" t="s">
        <v>593</v>
      </c>
      <c r="B502" s="109" t="s">
        <v>738</v>
      </c>
      <c r="C502" s="23" t="s">
        <v>622</v>
      </c>
      <c r="D502" s="23" t="s">
        <v>71</v>
      </c>
      <c r="E502" s="23" t="s">
        <v>125</v>
      </c>
      <c r="F502" s="23" t="s">
        <v>126</v>
      </c>
      <c r="G502" s="23" t="s">
        <v>317</v>
      </c>
      <c r="H502" s="23" t="s">
        <v>318</v>
      </c>
      <c r="I502" s="112">
        <v>3600</v>
      </c>
      <c r="J502" s="112"/>
      <c r="K502" s="112"/>
      <c r="L502" s="112"/>
      <c r="M502" s="112"/>
      <c r="N502" s="112">
        <v>3600</v>
      </c>
      <c r="O502" s="112"/>
      <c r="P502" s="112"/>
      <c r="Q502" s="112"/>
      <c r="R502" s="112"/>
      <c r="S502" s="112"/>
      <c r="T502" s="112"/>
      <c r="U502" s="94"/>
      <c r="V502" s="112"/>
      <c r="W502" s="112"/>
    </row>
    <row r="503" ht="32.9" customHeight="1" spans="1:23">
      <c r="A503" s="23" t="s">
        <v>593</v>
      </c>
      <c r="B503" s="109" t="s">
        <v>738</v>
      </c>
      <c r="C503" s="23" t="s">
        <v>622</v>
      </c>
      <c r="D503" s="23" t="s">
        <v>71</v>
      </c>
      <c r="E503" s="23" t="s">
        <v>125</v>
      </c>
      <c r="F503" s="23" t="s">
        <v>126</v>
      </c>
      <c r="G503" s="23" t="s">
        <v>456</v>
      </c>
      <c r="H503" s="23" t="s">
        <v>457</v>
      </c>
      <c r="I503" s="112">
        <v>21270</v>
      </c>
      <c r="J503" s="112"/>
      <c r="K503" s="112"/>
      <c r="L503" s="112"/>
      <c r="M503" s="112"/>
      <c r="N503" s="112">
        <v>21270</v>
      </c>
      <c r="O503" s="112"/>
      <c r="P503" s="112"/>
      <c r="Q503" s="112"/>
      <c r="R503" s="112"/>
      <c r="S503" s="112"/>
      <c r="T503" s="112"/>
      <c r="U503" s="94"/>
      <c r="V503" s="112"/>
      <c r="W503" s="112"/>
    </row>
    <row r="504" ht="32.9" customHeight="1" spans="1:23">
      <c r="A504" s="23" t="s">
        <v>593</v>
      </c>
      <c r="B504" s="109" t="s">
        <v>738</v>
      </c>
      <c r="C504" s="23" t="s">
        <v>622</v>
      </c>
      <c r="D504" s="23" t="s">
        <v>71</v>
      </c>
      <c r="E504" s="23" t="s">
        <v>125</v>
      </c>
      <c r="F504" s="23" t="s">
        <v>126</v>
      </c>
      <c r="G504" s="23" t="s">
        <v>466</v>
      </c>
      <c r="H504" s="23" t="s">
        <v>467</v>
      </c>
      <c r="I504" s="112">
        <v>73000</v>
      </c>
      <c r="J504" s="112"/>
      <c r="K504" s="112"/>
      <c r="L504" s="112"/>
      <c r="M504" s="112"/>
      <c r="N504" s="112">
        <v>73000</v>
      </c>
      <c r="O504" s="112"/>
      <c r="P504" s="112"/>
      <c r="Q504" s="112"/>
      <c r="R504" s="112"/>
      <c r="S504" s="112"/>
      <c r="T504" s="112"/>
      <c r="U504" s="94"/>
      <c r="V504" s="112"/>
      <c r="W504" s="112"/>
    </row>
    <row r="505" ht="32.9" customHeight="1" spans="1:23">
      <c r="A505" s="23" t="s">
        <v>593</v>
      </c>
      <c r="B505" s="109" t="s">
        <v>738</v>
      </c>
      <c r="C505" s="23" t="s">
        <v>622</v>
      </c>
      <c r="D505" s="23" t="s">
        <v>71</v>
      </c>
      <c r="E505" s="23" t="s">
        <v>125</v>
      </c>
      <c r="F505" s="23" t="s">
        <v>126</v>
      </c>
      <c r="G505" s="23" t="s">
        <v>468</v>
      </c>
      <c r="H505" s="23" t="s">
        <v>469</v>
      </c>
      <c r="I505" s="112">
        <v>281900</v>
      </c>
      <c r="J505" s="112"/>
      <c r="K505" s="112"/>
      <c r="L505" s="112"/>
      <c r="M505" s="112"/>
      <c r="N505" s="112">
        <v>281900</v>
      </c>
      <c r="O505" s="112"/>
      <c r="P505" s="112"/>
      <c r="Q505" s="112"/>
      <c r="R505" s="112"/>
      <c r="S505" s="112"/>
      <c r="T505" s="112"/>
      <c r="U505" s="94"/>
      <c r="V505" s="112"/>
      <c r="W505" s="112"/>
    </row>
    <row r="506" ht="32.9" customHeight="1" spans="1:23">
      <c r="A506" s="23"/>
      <c r="B506" s="23"/>
      <c r="C506" s="23" t="s">
        <v>739</v>
      </c>
      <c r="D506" s="23"/>
      <c r="E506" s="23"/>
      <c r="F506" s="23"/>
      <c r="G506" s="23"/>
      <c r="H506" s="23"/>
      <c r="I506" s="112">
        <v>78654.04</v>
      </c>
      <c r="J506" s="112"/>
      <c r="K506" s="112"/>
      <c r="L506" s="112"/>
      <c r="M506" s="112"/>
      <c r="N506" s="112">
        <v>78654.04</v>
      </c>
      <c r="O506" s="112"/>
      <c r="P506" s="112"/>
      <c r="Q506" s="112"/>
      <c r="R506" s="112"/>
      <c r="S506" s="112"/>
      <c r="T506" s="112"/>
      <c r="U506" s="94"/>
      <c r="V506" s="112"/>
      <c r="W506" s="112"/>
    </row>
    <row r="507" ht="32.9" customHeight="1" spans="1:23">
      <c r="A507" s="23" t="s">
        <v>593</v>
      </c>
      <c r="B507" s="109" t="s">
        <v>740</v>
      </c>
      <c r="C507" s="23" t="s">
        <v>739</v>
      </c>
      <c r="D507" s="23" t="s">
        <v>71</v>
      </c>
      <c r="E507" s="23" t="s">
        <v>105</v>
      </c>
      <c r="F507" s="23" t="s">
        <v>106</v>
      </c>
      <c r="G507" s="23" t="s">
        <v>333</v>
      </c>
      <c r="H507" s="23" t="s">
        <v>334</v>
      </c>
      <c r="I507" s="112">
        <v>16300</v>
      </c>
      <c r="J507" s="112"/>
      <c r="K507" s="112"/>
      <c r="L507" s="112"/>
      <c r="M507" s="112"/>
      <c r="N507" s="112">
        <v>16300</v>
      </c>
      <c r="O507" s="112"/>
      <c r="P507" s="112"/>
      <c r="Q507" s="112"/>
      <c r="R507" s="112"/>
      <c r="S507" s="112"/>
      <c r="T507" s="112"/>
      <c r="U507" s="94"/>
      <c r="V507" s="112"/>
      <c r="W507" s="112"/>
    </row>
    <row r="508" ht="32.9" customHeight="1" spans="1:23">
      <c r="A508" s="23" t="s">
        <v>593</v>
      </c>
      <c r="B508" s="109" t="s">
        <v>740</v>
      </c>
      <c r="C508" s="23" t="s">
        <v>739</v>
      </c>
      <c r="D508" s="23" t="s">
        <v>71</v>
      </c>
      <c r="E508" s="23" t="s">
        <v>105</v>
      </c>
      <c r="F508" s="23" t="s">
        <v>106</v>
      </c>
      <c r="G508" s="23" t="s">
        <v>394</v>
      </c>
      <c r="H508" s="23" t="s">
        <v>395</v>
      </c>
      <c r="I508" s="112">
        <v>6654.04</v>
      </c>
      <c r="J508" s="112"/>
      <c r="K508" s="112"/>
      <c r="L508" s="112"/>
      <c r="M508" s="112"/>
      <c r="N508" s="112">
        <v>6654.04</v>
      </c>
      <c r="O508" s="112"/>
      <c r="P508" s="112"/>
      <c r="Q508" s="112"/>
      <c r="R508" s="112"/>
      <c r="S508" s="112"/>
      <c r="T508" s="112"/>
      <c r="U508" s="94"/>
      <c r="V508" s="112"/>
      <c r="W508" s="112"/>
    </row>
    <row r="509" ht="32.9" customHeight="1" spans="1:23">
      <c r="A509" s="23" t="s">
        <v>593</v>
      </c>
      <c r="B509" s="109" t="s">
        <v>740</v>
      </c>
      <c r="C509" s="23" t="s">
        <v>739</v>
      </c>
      <c r="D509" s="23" t="s">
        <v>71</v>
      </c>
      <c r="E509" s="23" t="s">
        <v>105</v>
      </c>
      <c r="F509" s="23" t="s">
        <v>106</v>
      </c>
      <c r="G509" s="23" t="s">
        <v>466</v>
      </c>
      <c r="H509" s="23" t="s">
        <v>467</v>
      </c>
      <c r="I509" s="112">
        <v>18400</v>
      </c>
      <c r="J509" s="112"/>
      <c r="K509" s="112"/>
      <c r="L509" s="112"/>
      <c r="M509" s="112"/>
      <c r="N509" s="112">
        <v>18400</v>
      </c>
      <c r="O509" s="112"/>
      <c r="P509" s="112"/>
      <c r="Q509" s="112"/>
      <c r="R509" s="112"/>
      <c r="S509" s="112"/>
      <c r="T509" s="112"/>
      <c r="U509" s="94"/>
      <c r="V509" s="112"/>
      <c r="W509" s="112"/>
    </row>
    <row r="510" ht="32.9" customHeight="1" spans="1:23">
      <c r="A510" s="23" t="s">
        <v>593</v>
      </c>
      <c r="B510" s="109" t="s">
        <v>740</v>
      </c>
      <c r="C510" s="23" t="s">
        <v>739</v>
      </c>
      <c r="D510" s="23" t="s">
        <v>71</v>
      </c>
      <c r="E510" s="23" t="s">
        <v>105</v>
      </c>
      <c r="F510" s="23" t="s">
        <v>106</v>
      </c>
      <c r="G510" s="23" t="s">
        <v>468</v>
      </c>
      <c r="H510" s="23" t="s">
        <v>469</v>
      </c>
      <c r="I510" s="112">
        <v>37300</v>
      </c>
      <c r="J510" s="112"/>
      <c r="K510" s="112"/>
      <c r="L510" s="112"/>
      <c r="M510" s="112"/>
      <c r="N510" s="112">
        <v>37300</v>
      </c>
      <c r="O510" s="112"/>
      <c r="P510" s="112"/>
      <c r="Q510" s="112"/>
      <c r="R510" s="112"/>
      <c r="S510" s="112"/>
      <c r="T510" s="112"/>
      <c r="U510" s="94"/>
      <c r="V510" s="112"/>
      <c r="W510" s="112"/>
    </row>
    <row r="511" ht="32.9" customHeight="1" spans="1:23">
      <c r="A511" s="23"/>
      <c r="B511" s="23"/>
      <c r="C511" s="23" t="s">
        <v>741</v>
      </c>
      <c r="D511" s="23"/>
      <c r="E511" s="23"/>
      <c r="F511" s="23"/>
      <c r="G511" s="23"/>
      <c r="H511" s="23"/>
      <c r="I511" s="112">
        <v>2948474.86</v>
      </c>
      <c r="J511" s="112"/>
      <c r="K511" s="112"/>
      <c r="L511" s="112"/>
      <c r="M511" s="112"/>
      <c r="N511" s="112">
        <v>2948474.86</v>
      </c>
      <c r="O511" s="112"/>
      <c r="P511" s="112"/>
      <c r="Q511" s="112"/>
      <c r="R511" s="112"/>
      <c r="S511" s="112"/>
      <c r="T511" s="112"/>
      <c r="U511" s="94"/>
      <c r="V511" s="112"/>
      <c r="W511" s="112"/>
    </row>
    <row r="512" ht="32.9" customHeight="1" spans="1:23">
      <c r="A512" s="23" t="s">
        <v>593</v>
      </c>
      <c r="B512" s="109" t="s">
        <v>742</v>
      </c>
      <c r="C512" s="23" t="s">
        <v>741</v>
      </c>
      <c r="D512" s="23" t="s">
        <v>71</v>
      </c>
      <c r="E512" s="23" t="s">
        <v>121</v>
      </c>
      <c r="F512" s="23" t="s">
        <v>122</v>
      </c>
      <c r="G512" s="23" t="s">
        <v>333</v>
      </c>
      <c r="H512" s="23" t="s">
        <v>334</v>
      </c>
      <c r="I512" s="112">
        <v>217750</v>
      </c>
      <c r="J512" s="112"/>
      <c r="K512" s="112"/>
      <c r="L512" s="112"/>
      <c r="M512" s="112"/>
      <c r="N512" s="112">
        <v>217750</v>
      </c>
      <c r="O512" s="112"/>
      <c r="P512" s="112"/>
      <c r="Q512" s="112"/>
      <c r="R512" s="112"/>
      <c r="S512" s="112"/>
      <c r="T512" s="112"/>
      <c r="U512" s="94"/>
      <c r="V512" s="112"/>
      <c r="W512" s="112"/>
    </row>
    <row r="513" ht="32.9" customHeight="1" spans="1:23">
      <c r="A513" s="23" t="s">
        <v>593</v>
      </c>
      <c r="B513" s="109" t="s">
        <v>742</v>
      </c>
      <c r="C513" s="23" t="s">
        <v>741</v>
      </c>
      <c r="D513" s="23" t="s">
        <v>71</v>
      </c>
      <c r="E513" s="23" t="s">
        <v>121</v>
      </c>
      <c r="F513" s="23" t="s">
        <v>122</v>
      </c>
      <c r="G513" s="23" t="s">
        <v>425</v>
      </c>
      <c r="H513" s="23" t="s">
        <v>426</v>
      </c>
      <c r="I513" s="112">
        <v>14120</v>
      </c>
      <c r="J513" s="112"/>
      <c r="K513" s="112"/>
      <c r="L513" s="112"/>
      <c r="M513" s="112"/>
      <c r="N513" s="112">
        <v>14120</v>
      </c>
      <c r="O513" s="112"/>
      <c r="P513" s="112"/>
      <c r="Q513" s="112"/>
      <c r="R513" s="112"/>
      <c r="S513" s="112"/>
      <c r="T513" s="112"/>
      <c r="U513" s="94"/>
      <c r="V513" s="112"/>
      <c r="W513" s="112"/>
    </row>
    <row r="514" ht="32.9" customHeight="1" spans="1:23">
      <c r="A514" s="23" t="s">
        <v>593</v>
      </c>
      <c r="B514" s="109" t="s">
        <v>742</v>
      </c>
      <c r="C514" s="23" t="s">
        <v>741</v>
      </c>
      <c r="D514" s="23" t="s">
        <v>71</v>
      </c>
      <c r="E514" s="23" t="s">
        <v>121</v>
      </c>
      <c r="F514" s="23" t="s">
        <v>122</v>
      </c>
      <c r="G514" s="23" t="s">
        <v>394</v>
      </c>
      <c r="H514" s="23" t="s">
        <v>395</v>
      </c>
      <c r="I514" s="112">
        <v>73934.85</v>
      </c>
      <c r="J514" s="112"/>
      <c r="K514" s="112"/>
      <c r="L514" s="112"/>
      <c r="M514" s="112"/>
      <c r="N514" s="112">
        <v>73934.85</v>
      </c>
      <c r="O514" s="112"/>
      <c r="P514" s="112"/>
      <c r="Q514" s="112"/>
      <c r="R514" s="112"/>
      <c r="S514" s="112"/>
      <c r="T514" s="112"/>
      <c r="U514" s="94"/>
      <c r="V514" s="112"/>
      <c r="W514" s="112"/>
    </row>
    <row r="515" ht="32.9" customHeight="1" spans="1:23">
      <c r="A515" s="23" t="s">
        <v>593</v>
      </c>
      <c r="B515" s="109" t="s">
        <v>742</v>
      </c>
      <c r="C515" s="23" t="s">
        <v>741</v>
      </c>
      <c r="D515" s="23" t="s">
        <v>71</v>
      </c>
      <c r="E515" s="23" t="s">
        <v>121</v>
      </c>
      <c r="F515" s="23" t="s">
        <v>122</v>
      </c>
      <c r="G515" s="23" t="s">
        <v>317</v>
      </c>
      <c r="H515" s="23" t="s">
        <v>318</v>
      </c>
      <c r="I515" s="112">
        <v>20016</v>
      </c>
      <c r="J515" s="112"/>
      <c r="K515" s="112"/>
      <c r="L515" s="112"/>
      <c r="M515" s="112"/>
      <c r="N515" s="112">
        <v>20016</v>
      </c>
      <c r="O515" s="112"/>
      <c r="P515" s="112"/>
      <c r="Q515" s="112"/>
      <c r="R515" s="112"/>
      <c r="S515" s="112"/>
      <c r="T515" s="112"/>
      <c r="U515" s="94"/>
      <c r="V515" s="112"/>
      <c r="W515" s="112"/>
    </row>
    <row r="516" ht="32.9" customHeight="1" spans="1:23">
      <c r="A516" s="23" t="s">
        <v>593</v>
      </c>
      <c r="B516" s="109" t="s">
        <v>742</v>
      </c>
      <c r="C516" s="23" t="s">
        <v>741</v>
      </c>
      <c r="D516" s="23" t="s">
        <v>71</v>
      </c>
      <c r="E516" s="23" t="s">
        <v>121</v>
      </c>
      <c r="F516" s="23" t="s">
        <v>122</v>
      </c>
      <c r="G516" s="23" t="s">
        <v>466</v>
      </c>
      <c r="H516" s="23" t="s">
        <v>467</v>
      </c>
      <c r="I516" s="112">
        <v>184328.84</v>
      </c>
      <c r="J516" s="112"/>
      <c r="K516" s="112"/>
      <c r="L516" s="112"/>
      <c r="M516" s="112"/>
      <c r="N516" s="112">
        <v>184328.84</v>
      </c>
      <c r="O516" s="112"/>
      <c r="P516" s="112"/>
      <c r="Q516" s="112"/>
      <c r="R516" s="112"/>
      <c r="S516" s="112"/>
      <c r="T516" s="112"/>
      <c r="U516" s="94"/>
      <c r="V516" s="112"/>
      <c r="W516" s="112"/>
    </row>
    <row r="517" ht="32.9" customHeight="1" spans="1:23">
      <c r="A517" s="23" t="s">
        <v>593</v>
      </c>
      <c r="B517" s="109" t="s">
        <v>742</v>
      </c>
      <c r="C517" s="23" t="s">
        <v>741</v>
      </c>
      <c r="D517" s="23" t="s">
        <v>71</v>
      </c>
      <c r="E517" s="23" t="s">
        <v>121</v>
      </c>
      <c r="F517" s="23" t="s">
        <v>122</v>
      </c>
      <c r="G517" s="23" t="s">
        <v>468</v>
      </c>
      <c r="H517" s="23" t="s">
        <v>469</v>
      </c>
      <c r="I517" s="112">
        <v>956190.17</v>
      </c>
      <c r="J517" s="112"/>
      <c r="K517" s="112"/>
      <c r="L517" s="112"/>
      <c r="M517" s="112"/>
      <c r="N517" s="112">
        <v>956190.17</v>
      </c>
      <c r="O517" s="112"/>
      <c r="P517" s="112"/>
      <c r="Q517" s="112"/>
      <c r="R517" s="112"/>
      <c r="S517" s="112"/>
      <c r="T517" s="112"/>
      <c r="U517" s="94"/>
      <c r="V517" s="112"/>
      <c r="W517" s="112"/>
    </row>
    <row r="518" ht="32.9" customHeight="1" spans="1:23">
      <c r="A518" s="23" t="s">
        <v>593</v>
      </c>
      <c r="B518" s="109" t="s">
        <v>742</v>
      </c>
      <c r="C518" s="23" t="s">
        <v>741</v>
      </c>
      <c r="D518" s="23" t="s">
        <v>71</v>
      </c>
      <c r="E518" s="23" t="s">
        <v>121</v>
      </c>
      <c r="F518" s="23" t="s">
        <v>122</v>
      </c>
      <c r="G518" s="23" t="s">
        <v>323</v>
      </c>
      <c r="H518" s="23" t="s">
        <v>324</v>
      </c>
      <c r="I518" s="112">
        <v>3500</v>
      </c>
      <c r="J518" s="112"/>
      <c r="K518" s="112"/>
      <c r="L518" s="112"/>
      <c r="M518" s="112"/>
      <c r="N518" s="112">
        <v>3500</v>
      </c>
      <c r="O518" s="112"/>
      <c r="P518" s="112"/>
      <c r="Q518" s="112"/>
      <c r="R518" s="112"/>
      <c r="S518" s="112"/>
      <c r="T518" s="112"/>
      <c r="U518" s="94"/>
      <c r="V518" s="112"/>
      <c r="W518" s="112"/>
    </row>
    <row r="519" ht="32.9" customHeight="1" spans="1:23">
      <c r="A519" s="23" t="s">
        <v>593</v>
      </c>
      <c r="B519" s="109" t="s">
        <v>742</v>
      </c>
      <c r="C519" s="23" t="s">
        <v>741</v>
      </c>
      <c r="D519" s="23" t="s">
        <v>71</v>
      </c>
      <c r="E519" s="23" t="s">
        <v>121</v>
      </c>
      <c r="F519" s="23" t="s">
        <v>122</v>
      </c>
      <c r="G519" s="23" t="s">
        <v>470</v>
      </c>
      <c r="H519" s="23" t="s">
        <v>471</v>
      </c>
      <c r="I519" s="112">
        <v>1403635</v>
      </c>
      <c r="J519" s="112"/>
      <c r="K519" s="112"/>
      <c r="L519" s="112"/>
      <c r="M519" s="112"/>
      <c r="N519" s="112">
        <v>1403635</v>
      </c>
      <c r="O519" s="112"/>
      <c r="P519" s="112"/>
      <c r="Q519" s="112"/>
      <c r="R519" s="112"/>
      <c r="S519" s="112"/>
      <c r="T519" s="112"/>
      <c r="U519" s="94"/>
      <c r="V519" s="112"/>
      <c r="W519" s="112"/>
    </row>
    <row r="520" ht="32.9" customHeight="1" spans="1:23">
      <c r="A520" s="23" t="s">
        <v>593</v>
      </c>
      <c r="B520" s="109" t="s">
        <v>742</v>
      </c>
      <c r="C520" s="23" t="s">
        <v>741</v>
      </c>
      <c r="D520" s="23" t="s">
        <v>71</v>
      </c>
      <c r="E520" s="23" t="s">
        <v>121</v>
      </c>
      <c r="F520" s="23" t="s">
        <v>122</v>
      </c>
      <c r="G520" s="23" t="s">
        <v>659</v>
      </c>
      <c r="H520" s="23" t="s">
        <v>660</v>
      </c>
      <c r="I520" s="112">
        <v>75000</v>
      </c>
      <c r="J520" s="112"/>
      <c r="K520" s="112"/>
      <c r="L520" s="112"/>
      <c r="M520" s="112"/>
      <c r="N520" s="112">
        <v>75000</v>
      </c>
      <c r="O520" s="112"/>
      <c r="P520" s="112"/>
      <c r="Q520" s="112"/>
      <c r="R520" s="112"/>
      <c r="S520" s="112"/>
      <c r="T520" s="112"/>
      <c r="U520" s="94"/>
      <c r="V520" s="112"/>
      <c r="W520" s="112"/>
    </row>
    <row r="521" ht="32.9" customHeight="1" spans="1:23">
      <c r="A521" s="23"/>
      <c r="B521" s="23"/>
      <c r="C521" s="23" t="s">
        <v>743</v>
      </c>
      <c r="D521" s="23"/>
      <c r="E521" s="23"/>
      <c r="F521" s="23"/>
      <c r="G521" s="23"/>
      <c r="H521" s="23"/>
      <c r="I521" s="112">
        <v>144502.75</v>
      </c>
      <c r="J521" s="112"/>
      <c r="K521" s="112"/>
      <c r="L521" s="112"/>
      <c r="M521" s="112"/>
      <c r="N521" s="112">
        <v>144502.75</v>
      </c>
      <c r="O521" s="112"/>
      <c r="P521" s="112"/>
      <c r="Q521" s="112"/>
      <c r="R521" s="112"/>
      <c r="S521" s="112"/>
      <c r="T521" s="112"/>
      <c r="U521" s="94"/>
      <c r="V521" s="112"/>
      <c r="W521" s="112"/>
    </row>
    <row r="522" ht="32.9" customHeight="1" spans="1:23">
      <c r="A522" s="23" t="s">
        <v>593</v>
      </c>
      <c r="B522" s="109" t="s">
        <v>744</v>
      </c>
      <c r="C522" s="23" t="s">
        <v>743</v>
      </c>
      <c r="D522" s="23" t="s">
        <v>71</v>
      </c>
      <c r="E522" s="23" t="s">
        <v>125</v>
      </c>
      <c r="F522" s="23" t="s">
        <v>126</v>
      </c>
      <c r="G522" s="23" t="s">
        <v>333</v>
      </c>
      <c r="H522" s="23" t="s">
        <v>334</v>
      </c>
      <c r="I522" s="112">
        <v>70300</v>
      </c>
      <c r="J522" s="112"/>
      <c r="K522" s="112"/>
      <c r="L522" s="112"/>
      <c r="M522" s="112"/>
      <c r="N522" s="112">
        <v>70300</v>
      </c>
      <c r="O522" s="112"/>
      <c r="P522" s="112"/>
      <c r="Q522" s="112"/>
      <c r="R522" s="112"/>
      <c r="S522" s="112"/>
      <c r="T522" s="112"/>
      <c r="U522" s="94"/>
      <c r="V522" s="112"/>
      <c r="W522" s="112"/>
    </row>
    <row r="523" ht="32.9" customHeight="1" spans="1:23">
      <c r="A523" s="23" t="s">
        <v>593</v>
      </c>
      <c r="B523" s="109" t="s">
        <v>744</v>
      </c>
      <c r="C523" s="23" t="s">
        <v>743</v>
      </c>
      <c r="D523" s="23" t="s">
        <v>71</v>
      </c>
      <c r="E523" s="23" t="s">
        <v>125</v>
      </c>
      <c r="F523" s="23" t="s">
        <v>126</v>
      </c>
      <c r="G523" s="23" t="s">
        <v>394</v>
      </c>
      <c r="H523" s="23" t="s">
        <v>395</v>
      </c>
      <c r="I523" s="112">
        <v>5311.75</v>
      </c>
      <c r="J523" s="112"/>
      <c r="K523" s="112"/>
      <c r="L523" s="112"/>
      <c r="M523" s="112"/>
      <c r="N523" s="112">
        <v>5311.75</v>
      </c>
      <c r="O523" s="112"/>
      <c r="P523" s="112"/>
      <c r="Q523" s="112"/>
      <c r="R523" s="112"/>
      <c r="S523" s="112"/>
      <c r="T523" s="112"/>
      <c r="U523" s="94"/>
      <c r="V523" s="112"/>
      <c r="W523" s="112"/>
    </row>
    <row r="524" ht="32.9" customHeight="1" spans="1:23">
      <c r="A524" s="23" t="s">
        <v>593</v>
      </c>
      <c r="B524" s="109" t="s">
        <v>744</v>
      </c>
      <c r="C524" s="23" t="s">
        <v>743</v>
      </c>
      <c r="D524" s="23" t="s">
        <v>71</v>
      </c>
      <c r="E524" s="23" t="s">
        <v>125</v>
      </c>
      <c r="F524" s="23" t="s">
        <v>126</v>
      </c>
      <c r="G524" s="23" t="s">
        <v>466</v>
      </c>
      <c r="H524" s="23" t="s">
        <v>467</v>
      </c>
      <c r="I524" s="112">
        <v>3226.9</v>
      </c>
      <c r="J524" s="112"/>
      <c r="K524" s="112"/>
      <c r="L524" s="112"/>
      <c r="M524" s="112"/>
      <c r="N524" s="112">
        <v>3226.9</v>
      </c>
      <c r="O524" s="112"/>
      <c r="P524" s="112"/>
      <c r="Q524" s="112"/>
      <c r="R524" s="112"/>
      <c r="S524" s="112"/>
      <c r="T524" s="112"/>
      <c r="U524" s="94"/>
      <c r="V524" s="112"/>
      <c r="W524" s="112"/>
    </row>
    <row r="525" ht="32.9" customHeight="1" spans="1:23">
      <c r="A525" s="23" t="s">
        <v>593</v>
      </c>
      <c r="B525" s="109" t="s">
        <v>744</v>
      </c>
      <c r="C525" s="23" t="s">
        <v>743</v>
      </c>
      <c r="D525" s="23" t="s">
        <v>71</v>
      </c>
      <c r="E525" s="23" t="s">
        <v>125</v>
      </c>
      <c r="F525" s="23" t="s">
        <v>126</v>
      </c>
      <c r="G525" s="23" t="s">
        <v>468</v>
      </c>
      <c r="H525" s="23" t="s">
        <v>469</v>
      </c>
      <c r="I525" s="112">
        <v>65664.1</v>
      </c>
      <c r="J525" s="112"/>
      <c r="K525" s="112"/>
      <c r="L525" s="112"/>
      <c r="M525" s="112"/>
      <c r="N525" s="112">
        <v>65664.1</v>
      </c>
      <c r="O525" s="112"/>
      <c r="P525" s="112"/>
      <c r="Q525" s="112"/>
      <c r="R525" s="112"/>
      <c r="S525" s="112"/>
      <c r="T525" s="112"/>
      <c r="U525" s="94"/>
      <c r="V525" s="112"/>
      <c r="W525" s="112"/>
    </row>
    <row r="526" ht="32.9" customHeight="1" spans="1:23">
      <c r="A526" s="23"/>
      <c r="B526" s="23"/>
      <c r="C526" s="23" t="s">
        <v>745</v>
      </c>
      <c r="D526" s="23"/>
      <c r="E526" s="23"/>
      <c r="F526" s="23"/>
      <c r="G526" s="23"/>
      <c r="H526" s="23"/>
      <c r="I526" s="112">
        <v>736153.72</v>
      </c>
      <c r="J526" s="112"/>
      <c r="K526" s="112"/>
      <c r="L526" s="112"/>
      <c r="M526" s="112"/>
      <c r="N526" s="112">
        <v>736153.72</v>
      </c>
      <c r="O526" s="112"/>
      <c r="P526" s="112"/>
      <c r="Q526" s="112"/>
      <c r="R526" s="112"/>
      <c r="S526" s="112"/>
      <c r="T526" s="112"/>
      <c r="U526" s="94"/>
      <c r="V526" s="112"/>
      <c r="W526" s="112"/>
    </row>
    <row r="527" ht="32.9" customHeight="1" spans="1:23">
      <c r="A527" s="23" t="s">
        <v>593</v>
      </c>
      <c r="B527" s="109" t="s">
        <v>746</v>
      </c>
      <c r="C527" s="23" t="s">
        <v>745</v>
      </c>
      <c r="D527" s="23" t="s">
        <v>71</v>
      </c>
      <c r="E527" s="23" t="s">
        <v>125</v>
      </c>
      <c r="F527" s="23" t="s">
        <v>126</v>
      </c>
      <c r="G527" s="23" t="s">
        <v>333</v>
      </c>
      <c r="H527" s="23" t="s">
        <v>334</v>
      </c>
      <c r="I527" s="112">
        <v>236900</v>
      </c>
      <c r="J527" s="112"/>
      <c r="K527" s="112"/>
      <c r="L527" s="112"/>
      <c r="M527" s="112"/>
      <c r="N527" s="112">
        <v>236900</v>
      </c>
      <c r="O527" s="112"/>
      <c r="P527" s="112"/>
      <c r="Q527" s="112"/>
      <c r="R527" s="112"/>
      <c r="S527" s="112"/>
      <c r="T527" s="112"/>
      <c r="U527" s="94"/>
      <c r="V527" s="112"/>
      <c r="W527" s="112"/>
    </row>
    <row r="528" ht="32.9" customHeight="1" spans="1:23">
      <c r="A528" s="23" t="s">
        <v>593</v>
      </c>
      <c r="B528" s="109" t="s">
        <v>746</v>
      </c>
      <c r="C528" s="23" t="s">
        <v>745</v>
      </c>
      <c r="D528" s="23" t="s">
        <v>71</v>
      </c>
      <c r="E528" s="23" t="s">
        <v>125</v>
      </c>
      <c r="F528" s="23" t="s">
        <v>126</v>
      </c>
      <c r="G528" s="23" t="s">
        <v>394</v>
      </c>
      <c r="H528" s="23" t="s">
        <v>395</v>
      </c>
      <c r="I528" s="112">
        <v>96431.89</v>
      </c>
      <c r="J528" s="112"/>
      <c r="K528" s="112"/>
      <c r="L528" s="112"/>
      <c r="M528" s="112"/>
      <c r="N528" s="112">
        <v>96431.89</v>
      </c>
      <c r="O528" s="112"/>
      <c r="P528" s="112"/>
      <c r="Q528" s="112"/>
      <c r="R528" s="112"/>
      <c r="S528" s="112"/>
      <c r="T528" s="112"/>
      <c r="U528" s="94"/>
      <c r="V528" s="112"/>
      <c r="W528" s="112"/>
    </row>
    <row r="529" ht="32.9" customHeight="1" spans="1:23">
      <c r="A529" s="23" t="s">
        <v>593</v>
      </c>
      <c r="B529" s="109" t="s">
        <v>746</v>
      </c>
      <c r="C529" s="23" t="s">
        <v>745</v>
      </c>
      <c r="D529" s="23" t="s">
        <v>71</v>
      </c>
      <c r="E529" s="23" t="s">
        <v>125</v>
      </c>
      <c r="F529" s="23" t="s">
        <v>126</v>
      </c>
      <c r="G529" s="23" t="s">
        <v>317</v>
      </c>
      <c r="H529" s="23" t="s">
        <v>318</v>
      </c>
      <c r="I529" s="112">
        <v>38000</v>
      </c>
      <c r="J529" s="112"/>
      <c r="K529" s="112"/>
      <c r="L529" s="112"/>
      <c r="M529" s="112"/>
      <c r="N529" s="112">
        <v>38000</v>
      </c>
      <c r="O529" s="112"/>
      <c r="P529" s="112"/>
      <c r="Q529" s="112"/>
      <c r="R529" s="112"/>
      <c r="S529" s="112"/>
      <c r="T529" s="112"/>
      <c r="U529" s="94"/>
      <c r="V529" s="112"/>
      <c r="W529" s="112"/>
    </row>
    <row r="530" ht="32.9" customHeight="1" spans="1:23">
      <c r="A530" s="23" t="s">
        <v>593</v>
      </c>
      <c r="B530" s="109" t="s">
        <v>746</v>
      </c>
      <c r="C530" s="23" t="s">
        <v>745</v>
      </c>
      <c r="D530" s="23" t="s">
        <v>71</v>
      </c>
      <c r="E530" s="23" t="s">
        <v>125</v>
      </c>
      <c r="F530" s="23" t="s">
        <v>126</v>
      </c>
      <c r="G530" s="23" t="s">
        <v>466</v>
      </c>
      <c r="H530" s="23" t="s">
        <v>467</v>
      </c>
      <c r="I530" s="112">
        <v>92741.83</v>
      </c>
      <c r="J530" s="112"/>
      <c r="K530" s="112"/>
      <c r="L530" s="112"/>
      <c r="M530" s="112"/>
      <c r="N530" s="112">
        <v>92741.83</v>
      </c>
      <c r="O530" s="112"/>
      <c r="P530" s="112"/>
      <c r="Q530" s="112"/>
      <c r="R530" s="112"/>
      <c r="S530" s="112"/>
      <c r="T530" s="112"/>
      <c r="U530" s="94"/>
      <c r="V530" s="112"/>
      <c r="W530" s="112"/>
    </row>
    <row r="531" ht="32.9" customHeight="1" spans="1:23">
      <c r="A531" s="23" t="s">
        <v>593</v>
      </c>
      <c r="B531" s="109" t="s">
        <v>746</v>
      </c>
      <c r="C531" s="23" t="s">
        <v>745</v>
      </c>
      <c r="D531" s="23" t="s">
        <v>71</v>
      </c>
      <c r="E531" s="23" t="s">
        <v>125</v>
      </c>
      <c r="F531" s="23" t="s">
        <v>126</v>
      </c>
      <c r="G531" s="23" t="s">
        <v>468</v>
      </c>
      <c r="H531" s="23" t="s">
        <v>469</v>
      </c>
      <c r="I531" s="112">
        <v>272080</v>
      </c>
      <c r="J531" s="112"/>
      <c r="K531" s="112"/>
      <c r="L531" s="112"/>
      <c r="M531" s="112"/>
      <c r="N531" s="112">
        <v>272080</v>
      </c>
      <c r="O531" s="112"/>
      <c r="P531" s="112"/>
      <c r="Q531" s="112"/>
      <c r="R531" s="112"/>
      <c r="S531" s="112"/>
      <c r="T531" s="112"/>
      <c r="U531" s="94"/>
      <c r="V531" s="112"/>
      <c r="W531" s="112"/>
    </row>
    <row r="532" ht="32.9" customHeight="1" spans="1:23">
      <c r="A532" s="23"/>
      <c r="B532" s="23"/>
      <c r="C532" s="23" t="s">
        <v>747</v>
      </c>
      <c r="D532" s="23"/>
      <c r="E532" s="23"/>
      <c r="F532" s="23"/>
      <c r="G532" s="23"/>
      <c r="H532" s="23"/>
      <c r="I532" s="112">
        <v>2256794.54</v>
      </c>
      <c r="J532" s="112"/>
      <c r="K532" s="112"/>
      <c r="L532" s="112"/>
      <c r="M532" s="112"/>
      <c r="N532" s="112">
        <v>2256794.54</v>
      </c>
      <c r="O532" s="112"/>
      <c r="P532" s="112"/>
      <c r="Q532" s="112"/>
      <c r="R532" s="112"/>
      <c r="S532" s="112"/>
      <c r="T532" s="112"/>
      <c r="U532" s="94"/>
      <c r="V532" s="112"/>
      <c r="W532" s="112"/>
    </row>
    <row r="533" ht="32.9" customHeight="1" spans="1:23">
      <c r="A533" s="23" t="s">
        <v>593</v>
      </c>
      <c r="B533" s="109" t="s">
        <v>748</v>
      </c>
      <c r="C533" s="23" t="s">
        <v>747</v>
      </c>
      <c r="D533" s="23" t="s">
        <v>71</v>
      </c>
      <c r="E533" s="23" t="s">
        <v>125</v>
      </c>
      <c r="F533" s="23" t="s">
        <v>126</v>
      </c>
      <c r="G533" s="23" t="s">
        <v>333</v>
      </c>
      <c r="H533" s="23" t="s">
        <v>334</v>
      </c>
      <c r="I533" s="112">
        <v>388980</v>
      </c>
      <c r="J533" s="112"/>
      <c r="K533" s="112"/>
      <c r="L533" s="112"/>
      <c r="M533" s="112"/>
      <c r="N533" s="112">
        <v>388980</v>
      </c>
      <c r="O533" s="112"/>
      <c r="P533" s="112"/>
      <c r="Q533" s="112"/>
      <c r="R533" s="112"/>
      <c r="S533" s="112"/>
      <c r="T533" s="112"/>
      <c r="U533" s="94"/>
      <c r="V533" s="112"/>
      <c r="W533" s="112"/>
    </row>
    <row r="534" ht="32.9" customHeight="1" spans="1:23">
      <c r="A534" s="23" t="s">
        <v>593</v>
      </c>
      <c r="B534" s="109" t="s">
        <v>748</v>
      </c>
      <c r="C534" s="23" t="s">
        <v>747</v>
      </c>
      <c r="D534" s="23" t="s">
        <v>71</v>
      </c>
      <c r="E534" s="23" t="s">
        <v>125</v>
      </c>
      <c r="F534" s="23" t="s">
        <v>126</v>
      </c>
      <c r="G534" s="23" t="s">
        <v>425</v>
      </c>
      <c r="H534" s="23" t="s">
        <v>426</v>
      </c>
      <c r="I534" s="112">
        <v>35082.64</v>
      </c>
      <c r="J534" s="112"/>
      <c r="K534" s="112"/>
      <c r="L534" s="112"/>
      <c r="M534" s="112"/>
      <c r="N534" s="112">
        <v>35082.64</v>
      </c>
      <c r="O534" s="112"/>
      <c r="P534" s="112"/>
      <c r="Q534" s="112"/>
      <c r="R534" s="112"/>
      <c r="S534" s="112"/>
      <c r="T534" s="112"/>
      <c r="U534" s="94"/>
      <c r="V534" s="112"/>
      <c r="W534" s="112"/>
    </row>
    <row r="535" ht="32.9" customHeight="1" spans="1:23">
      <c r="A535" s="23" t="s">
        <v>593</v>
      </c>
      <c r="B535" s="109" t="s">
        <v>748</v>
      </c>
      <c r="C535" s="23" t="s">
        <v>747</v>
      </c>
      <c r="D535" s="23" t="s">
        <v>71</v>
      </c>
      <c r="E535" s="23" t="s">
        <v>125</v>
      </c>
      <c r="F535" s="23" t="s">
        <v>126</v>
      </c>
      <c r="G535" s="23" t="s">
        <v>394</v>
      </c>
      <c r="H535" s="23" t="s">
        <v>395</v>
      </c>
      <c r="I535" s="112">
        <v>581225.67</v>
      </c>
      <c r="J535" s="112"/>
      <c r="K535" s="112"/>
      <c r="L535" s="112"/>
      <c r="M535" s="112"/>
      <c r="N535" s="112">
        <v>581225.67</v>
      </c>
      <c r="O535" s="112"/>
      <c r="P535" s="112"/>
      <c r="Q535" s="112"/>
      <c r="R535" s="112"/>
      <c r="S535" s="112"/>
      <c r="T535" s="112"/>
      <c r="U535" s="94"/>
      <c r="V535" s="112"/>
      <c r="W535" s="112"/>
    </row>
    <row r="536" ht="32.9" customHeight="1" spans="1:23">
      <c r="A536" s="23" t="s">
        <v>593</v>
      </c>
      <c r="B536" s="109" t="s">
        <v>748</v>
      </c>
      <c r="C536" s="23" t="s">
        <v>747</v>
      </c>
      <c r="D536" s="23" t="s">
        <v>71</v>
      </c>
      <c r="E536" s="23" t="s">
        <v>125</v>
      </c>
      <c r="F536" s="23" t="s">
        <v>126</v>
      </c>
      <c r="G536" s="23" t="s">
        <v>317</v>
      </c>
      <c r="H536" s="23" t="s">
        <v>318</v>
      </c>
      <c r="I536" s="112">
        <v>86900</v>
      </c>
      <c r="J536" s="112"/>
      <c r="K536" s="112"/>
      <c r="L536" s="112"/>
      <c r="M536" s="112"/>
      <c r="N536" s="112">
        <v>86900</v>
      </c>
      <c r="O536" s="112"/>
      <c r="P536" s="112"/>
      <c r="Q536" s="112"/>
      <c r="R536" s="112"/>
      <c r="S536" s="112"/>
      <c r="T536" s="112"/>
      <c r="U536" s="94"/>
      <c r="V536" s="112"/>
      <c r="W536" s="112"/>
    </row>
    <row r="537" ht="32.9" customHeight="1" spans="1:23">
      <c r="A537" s="23" t="s">
        <v>593</v>
      </c>
      <c r="B537" s="109" t="s">
        <v>748</v>
      </c>
      <c r="C537" s="23" t="s">
        <v>747</v>
      </c>
      <c r="D537" s="23" t="s">
        <v>71</v>
      </c>
      <c r="E537" s="23" t="s">
        <v>125</v>
      </c>
      <c r="F537" s="23" t="s">
        <v>126</v>
      </c>
      <c r="G537" s="23" t="s">
        <v>319</v>
      </c>
      <c r="H537" s="23" t="s">
        <v>320</v>
      </c>
      <c r="I537" s="112">
        <v>4451.5</v>
      </c>
      <c r="J537" s="112"/>
      <c r="K537" s="112"/>
      <c r="L537" s="112"/>
      <c r="M537" s="112"/>
      <c r="N537" s="112">
        <v>4451.5</v>
      </c>
      <c r="O537" s="112"/>
      <c r="P537" s="112"/>
      <c r="Q537" s="112"/>
      <c r="R537" s="112"/>
      <c r="S537" s="112"/>
      <c r="T537" s="112"/>
      <c r="U537" s="94"/>
      <c r="V537" s="112"/>
      <c r="W537" s="112"/>
    </row>
    <row r="538" ht="32.9" customHeight="1" spans="1:23">
      <c r="A538" s="23" t="s">
        <v>593</v>
      </c>
      <c r="B538" s="109" t="s">
        <v>748</v>
      </c>
      <c r="C538" s="23" t="s">
        <v>747</v>
      </c>
      <c r="D538" s="23" t="s">
        <v>71</v>
      </c>
      <c r="E538" s="23" t="s">
        <v>125</v>
      </c>
      <c r="F538" s="23" t="s">
        <v>126</v>
      </c>
      <c r="G538" s="23" t="s">
        <v>466</v>
      </c>
      <c r="H538" s="23" t="s">
        <v>467</v>
      </c>
      <c r="I538" s="112">
        <v>505789.23</v>
      </c>
      <c r="J538" s="112"/>
      <c r="K538" s="112"/>
      <c r="L538" s="112"/>
      <c r="M538" s="112"/>
      <c r="N538" s="112">
        <v>505789.23</v>
      </c>
      <c r="O538" s="112"/>
      <c r="P538" s="112"/>
      <c r="Q538" s="112"/>
      <c r="R538" s="112"/>
      <c r="S538" s="112"/>
      <c r="T538" s="112"/>
      <c r="U538" s="94"/>
      <c r="V538" s="112"/>
      <c r="W538" s="112"/>
    </row>
    <row r="539" ht="32.9" customHeight="1" spans="1:23">
      <c r="A539" s="23" t="s">
        <v>593</v>
      </c>
      <c r="B539" s="109" t="s">
        <v>748</v>
      </c>
      <c r="C539" s="23" t="s">
        <v>747</v>
      </c>
      <c r="D539" s="23" t="s">
        <v>71</v>
      </c>
      <c r="E539" s="23" t="s">
        <v>125</v>
      </c>
      <c r="F539" s="23" t="s">
        <v>126</v>
      </c>
      <c r="G539" s="23" t="s">
        <v>468</v>
      </c>
      <c r="H539" s="23" t="s">
        <v>469</v>
      </c>
      <c r="I539" s="112">
        <v>654365.5</v>
      </c>
      <c r="J539" s="112"/>
      <c r="K539" s="112"/>
      <c r="L539" s="112"/>
      <c r="M539" s="112"/>
      <c r="N539" s="112">
        <v>654365.5</v>
      </c>
      <c r="O539" s="112"/>
      <c r="P539" s="112"/>
      <c r="Q539" s="112"/>
      <c r="R539" s="112"/>
      <c r="S539" s="112"/>
      <c r="T539" s="112"/>
      <c r="U539" s="94"/>
      <c r="V539" s="112"/>
      <c r="W539" s="112"/>
    </row>
    <row r="540" ht="32.9" customHeight="1" spans="1:23">
      <c r="A540" s="23"/>
      <c r="B540" s="23"/>
      <c r="C540" s="23" t="s">
        <v>749</v>
      </c>
      <c r="D540" s="23"/>
      <c r="E540" s="23"/>
      <c r="F540" s="23"/>
      <c r="G540" s="23"/>
      <c r="H540" s="23"/>
      <c r="I540" s="112">
        <v>151990</v>
      </c>
      <c r="J540" s="112"/>
      <c r="K540" s="112"/>
      <c r="L540" s="112"/>
      <c r="M540" s="112"/>
      <c r="N540" s="112">
        <v>151990</v>
      </c>
      <c r="O540" s="112"/>
      <c r="P540" s="112"/>
      <c r="Q540" s="112"/>
      <c r="R540" s="112"/>
      <c r="S540" s="112"/>
      <c r="T540" s="112"/>
      <c r="U540" s="94"/>
      <c r="V540" s="112"/>
      <c r="W540" s="112"/>
    </row>
    <row r="541" ht="32.9" customHeight="1" spans="1:23">
      <c r="A541" s="23" t="s">
        <v>593</v>
      </c>
      <c r="B541" s="109" t="s">
        <v>750</v>
      </c>
      <c r="C541" s="23" t="s">
        <v>749</v>
      </c>
      <c r="D541" s="23" t="s">
        <v>71</v>
      </c>
      <c r="E541" s="23" t="s">
        <v>105</v>
      </c>
      <c r="F541" s="23" t="s">
        <v>106</v>
      </c>
      <c r="G541" s="23" t="s">
        <v>333</v>
      </c>
      <c r="H541" s="23" t="s">
        <v>334</v>
      </c>
      <c r="I541" s="112">
        <v>60000</v>
      </c>
      <c r="J541" s="112"/>
      <c r="K541" s="112"/>
      <c r="L541" s="112"/>
      <c r="M541" s="112"/>
      <c r="N541" s="112">
        <v>60000</v>
      </c>
      <c r="O541" s="112"/>
      <c r="P541" s="112"/>
      <c r="Q541" s="112"/>
      <c r="R541" s="112"/>
      <c r="S541" s="112"/>
      <c r="T541" s="112"/>
      <c r="U541" s="94"/>
      <c r="V541" s="112"/>
      <c r="W541" s="112"/>
    </row>
    <row r="542" ht="32.9" customHeight="1" spans="1:23">
      <c r="A542" s="23" t="s">
        <v>593</v>
      </c>
      <c r="B542" s="109" t="s">
        <v>750</v>
      </c>
      <c r="C542" s="23" t="s">
        <v>749</v>
      </c>
      <c r="D542" s="23" t="s">
        <v>71</v>
      </c>
      <c r="E542" s="23" t="s">
        <v>105</v>
      </c>
      <c r="F542" s="23" t="s">
        <v>106</v>
      </c>
      <c r="G542" s="23" t="s">
        <v>425</v>
      </c>
      <c r="H542" s="23" t="s">
        <v>426</v>
      </c>
      <c r="I542" s="112">
        <v>15000</v>
      </c>
      <c r="J542" s="112"/>
      <c r="K542" s="112"/>
      <c r="L542" s="112"/>
      <c r="M542" s="112"/>
      <c r="N542" s="112">
        <v>15000</v>
      </c>
      <c r="O542" s="112"/>
      <c r="P542" s="112"/>
      <c r="Q542" s="112"/>
      <c r="R542" s="112"/>
      <c r="S542" s="112"/>
      <c r="T542" s="112"/>
      <c r="U542" s="94"/>
      <c r="V542" s="112"/>
      <c r="W542" s="112"/>
    </row>
    <row r="543" ht="32.9" customHeight="1" spans="1:23">
      <c r="A543" s="23" t="s">
        <v>593</v>
      </c>
      <c r="B543" s="109" t="s">
        <v>750</v>
      </c>
      <c r="C543" s="23" t="s">
        <v>749</v>
      </c>
      <c r="D543" s="23" t="s">
        <v>71</v>
      </c>
      <c r="E543" s="23" t="s">
        <v>105</v>
      </c>
      <c r="F543" s="23" t="s">
        <v>106</v>
      </c>
      <c r="G543" s="23" t="s">
        <v>394</v>
      </c>
      <c r="H543" s="23" t="s">
        <v>395</v>
      </c>
      <c r="I543" s="112">
        <v>5100</v>
      </c>
      <c r="J543" s="112"/>
      <c r="K543" s="112"/>
      <c r="L543" s="112"/>
      <c r="M543" s="112"/>
      <c r="N543" s="112">
        <v>5100</v>
      </c>
      <c r="O543" s="112"/>
      <c r="P543" s="112"/>
      <c r="Q543" s="112"/>
      <c r="R543" s="112"/>
      <c r="S543" s="112"/>
      <c r="T543" s="112"/>
      <c r="U543" s="94"/>
      <c r="V543" s="112"/>
      <c r="W543" s="112"/>
    </row>
    <row r="544" ht="32.9" customHeight="1" spans="1:23">
      <c r="A544" s="23" t="s">
        <v>593</v>
      </c>
      <c r="B544" s="109" t="s">
        <v>750</v>
      </c>
      <c r="C544" s="23" t="s">
        <v>749</v>
      </c>
      <c r="D544" s="23" t="s">
        <v>71</v>
      </c>
      <c r="E544" s="23" t="s">
        <v>105</v>
      </c>
      <c r="F544" s="23" t="s">
        <v>106</v>
      </c>
      <c r="G544" s="23" t="s">
        <v>456</v>
      </c>
      <c r="H544" s="23" t="s">
        <v>457</v>
      </c>
      <c r="I544" s="112">
        <v>29390</v>
      </c>
      <c r="J544" s="112"/>
      <c r="K544" s="112"/>
      <c r="L544" s="112"/>
      <c r="M544" s="112"/>
      <c r="N544" s="112">
        <v>29390</v>
      </c>
      <c r="O544" s="112"/>
      <c r="P544" s="112"/>
      <c r="Q544" s="112"/>
      <c r="R544" s="112"/>
      <c r="S544" s="112"/>
      <c r="T544" s="112"/>
      <c r="U544" s="94"/>
      <c r="V544" s="112"/>
      <c r="W544" s="112"/>
    </row>
    <row r="545" ht="32.9" customHeight="1" spans="1:23">
      <c r="A545" s="23" t="s">
        <v>593</v>
      </c>
      <c r="B545" s="109" t="s">
        <v>750</v>
      </c>
      <c r="C545" s="23" t="s">
        <v>749</v>
      </c>
      <c r="D545" s="23" t="s">
        <v>71</v>
      </c>
      <c r="E545" s="23" t="s">
        <v>105</v>
      </c>
      <c r="F545" s="23" t="s">
        <v>106</v>
      </c>
      <c r="G545" s="23" t="s">
        <v>466</v>
      </c>
      <c r="H545" s="23" t="s">
        <v>467</v>
      </c>
      <c r="I545" s="112">
        <v>6000</v>
      </c>
      <c r="J545" s="112"/>
      <c r="K545" s="112"/>
      <c r="L545" s="112"/>
      <c r="M545" s="112"/>
      <c r="N545" s="112">
        <v>6000</v>
      </c>
      <c r="O545" s="112"/>
      <c r="P545" s="112"/>
      <c r="Q545" s="112"/>
      <c r="R545" s="112"/>
      <c r="S545" s="112"/>
      <c r="T545" s="112"/>
      <c r="U545" s="94"/>
      <c r="V545" s="112"/>
      <c r="W545" s="112"/>
    </row>
    <row r="546" ht="32.9" customHeight="1" spans="1:23">
      <c r="A546" s="23" t="s">
        <v>593</v>
      </c>
      <c r="B546" s="109" t="s">
        <v>750</v>
      </c>
      <c r="C546" s="23" t="s">
        <v>749</v>
      </c>
      <c r="D546" s="23" t="s">
        <v>71</v>
      </c>
      <c r="E546" s="23" t="s">
        <v>105</v>
      </c>
      <c r="F546" s="23" t="s">
        <v>106</v>
      </c>
      <c r="G546" s="23" t="s">
        <v>468</v>
      </c>
      <c r="H546" s="23" t="s">
        <v>469</v>
      </c>
      <c r="I546" s="112">
        <v>36500</v>
      </c>
      <c r="J546" s="112"/>
      <c r="K546" s="112"/>
      <c r="L546" s="112"/>
      <c r="M546" s="112"/>
      <c r="N546" s="112">
        <v>36500</v>
      </c>
      <c r="O546" s="112"/>
      <c r="P546" s="112"/>
      <c r="Q546" s="112"/>
      <c r="R546" s="112"/>
      <c r="S546" s="112"/>
      <c r="T546" s="112"/>
      <c r="U546" s="94"/>
      <c r="V546" s="112"/>
      <c r="W546" s="112"/>
    </row>
    <row r="547" ht="32.9" customHeight="1" spans="1:23">
      <c r="A547" s="23"/>
      <c r="B547" s="23"/>
      <c r="C547" s="23" t="s">
        <v>751</v>
      </c>
      <c r="D547" s="23"/>
      <c r="E547" s="23"/>
      <c r="F547" s="23"/>
      <c r="G547" s="23"/>
      <c r="H547" s="23"/>
      <c r="I547" s="112">
        <v>233624.58</v>
      </c>
      <c r="J547" s="112"/>
      <c r="K547" s="112"/>
      <c r="L547" s="112"/>
      <c r="M547" s="112"/>
      <c r="N547" s="112">
        <v>233624.58</v>
      </c>
      <c r="O547" s="112"/>
      <c r="P547" s="112"/>
      <c r="Q547" s="112"/>
      <c r="R547" s="112"/>
      <c r="S547" s="112"/>
      <c r="T547" s="112"/>
      <c r="U547" s="94"/>
      <c r="V547" s="112"/>
      <c r="W547" s="112"/>
    </row>
    <row r="548" ht="32.9" customHeight="1" spans="1:23">
      <c r="A548" s="23" t="s">
        <v>583</v>
      </c>
      <c r="B548" s="109" t="s">
        <v>752</v>
      </c>
      <c r="C548" s="23" t="s">
        <v>751</v>
      </c>
      <c r="D548" s="23" t="s">
        <v>71</v>
      </c>
      <c r="E548" s="23" t="s">
        <v>107</v>
      </c>
      <c r="F548" s="23" t="s">
        <v>108</v>
      </c>
      <c r="G548" s="23" t="s">
        <v>425</v>
      </c>
      <c r="H548" s="23" t="s">
        <v>426</v>
      </c>
      <c r="I548" s="112">
        <v>10000</v>
      </c>
      <c r="J548" s="112"/>
      <c r="K548" s="112"/>
      <c r="L548" s="112"/>
      <c r="M548" s="112"/>
      <c r="N548" s="112">
        <v>10000</v>
      </c>
      <c r="O548" s="112"/>
      <c r="P548" s="112"/>
      <c r="Q548" s="112"/>
      <c r="R548" s="112"/>
      <c r="S548" s="112"/>
      <c r="T548" s="112"/>
      <c r="U548" s="94"/>
      <c r="V548" s="112"/>
      <c r="W548" s="112"/>
    </row>
    <row r="549" ht="32.9" customHeight="1" spans="1:23">
      <c r="A549" s="23" t="s">
        <v>583</v>
      </c>
      <c r="B549" s="109" t="s">
        <v>752</v>
      </c>
      <c r="C549" s="23" t="s">
        <v>751</v>
      </c>
      <c r="D549" s="23" t="s">
        <v>71</v>
      </c>
      <c r="E549" s="23" t="s">
        <v>107</v>
      </c>
      <c r="F549" s="23" t="s">
        <v>108</v>
      </c>
      <c r="G549" s="23" t="s">
        <v>394</v>
      </c>
      <c r="H549" s="23" t="s">
        <v>395</v>
      </c>
      <c r="I549" s="112">
        <v>64800</v>
      </c>
      <c r="J549" s="112"/>
      <c r="K549" s="112"/>
      <c r="L549" s="112"/>
      <c r="M549" s="112"/>
      <c r="N549" s="112">
        <v>64800</v>
      </c>
      <c r="O549" s="112"/>
      <c r="P549" s="112"/>
      <c r="Q549" s="112"/>
      <c r="R549" s="112"/>
      <c r="S549" s="112"/>
      <c r="T549" s="112"/>
      <c r="U549" s="94"/>
      <c r="V549" s="112"/>
      <c r="W549" s="112"/>
    </row>
    <row r="550" ht="32.9" customHeight="1" spans="1:23">
      <c r="A550" s="23" t="s">
        <v>583</v>
      </c>
      <c r="B550" s="109" t="s">
        <v>752</v>
      </c>
      <c r="C550" s="23" t="s">
        <v>751</v>
      </c>
      <c r="D550" s="23" t="s">
        <v>71</v>
      </c>
      <c r="E550" s="23" t="s">
        <v>107</v>
      </c>
      <c r="F550" s="23" t="s">
        <v>108</v>
      </c>
      <c r="G550" s="23" t="s">
        <v>456</v>
      </c>
      <c r="H550" s="23" t="s">
        <v>457</v>
      </c>
      <c r="I550" s="112">
        <v>14148.93</v>
      </c>
      <c r="J550" s="112"/>
      <c r="K550" s="112"/>
      <c r="L550" s="112"/>
      <c r="M550" s="112"/>
      <c r="N550" s="112">
        <v>14148.93</v>
      </c>
      <c r="O550" s="112"/>
      <c r="P550" s="112"/>
      <c r="Q550" s="112"/>
      <c r="R550" s="112"/>
      <c r="S550" s="112"/>
      <c r="T550" s="112"/>
      <c r="U550" s="94"/>
      <c r="V550" s="112"/>
      <c r="W550" s="112"/>
    </row>
    <row r="551" ht="32.9" customHeight="1" spans="1:23">
      <c r="A551" s="23" t="s">
        <v>583</v>
      </c>
      <c r="B551" s="109" t="s">
        <v>752</v>
      </c>
      <c r="C551" s="23" t="s">
        <v>751</v>
      </c>
      <c r="D551" s="23" t="s">
        <v>71</v>
      </c>
      <c r="E551" s="23" t="s">
        <v>107</v>
      </c>
      <c r="F551" s="23" t="s">
        <v>108</v>
      </c>
      <c r="G551" s="23" t="s">
        <v>466</v>
      </c>
      <c r="H551" s="23" t="s">
        <v>467</v>
      </c>
      <c r="I551" s="112">
        <v>44675.65</v>
      </c>
      <c r="J551" s="112"/>
      <c r="K551" s="112"/>
      <c r="L551" s="112"/>
      <c r="M551" s="112"/>
      <c r="N551" s="112">
        <v>44675.65</v>
      </c>
      <c r="O551" s="112"/>
      <c r="P551" s="112"/>
      <c r="Q551" s="112"/>
      <c r="R551" s="112"/>
      <c r="S551" s="112"/>
      <c r="T551" s="112"/>
      <c r="U551" s="94"/>
      <c r="V551" s="112"/>
      <c r="W551" s="112"/>
    </row>
    <row r="552" ht="32.9" customHeight="1" spans="1:23">
      <c r="A552" s="23" t="s">
        <v>583</v>
      </c>
      <c r="B552" s="109" t="s">
        <v>752</v>
      </c>
      <c r="C552" s="23" t="s">
        <v>751</v>
      </c>
      <c r="D552" s="23" t="s">
        <v>71</v>
      </c>
      <c r="E552" s="23" t="s">
        <v>107</v>
      </c>
      <c r="F552" s="23" t="s">
        <v>108</v>
      </c>
      <c r="G552" s="23" t="s">
        <v>468</v>
      </c>
      <c r="H552" s="23" t="s">
        <v>469</v>
      </c>
      <c r="I552" s="112">
        <v>80000</v>
      </c>
      <c r="J552" s="112"/>
      <c r="K552" s="112"/>
      <c r="L552" s="112"/>
      <c r="M552" s="112"/>
      <c r="N552" s="112">
        <v>80000</v>
      </c>
      <c r="O552" s="112"/>
      <c r="P552" s="112"/>
      <c r="Q552" s="112"/>
      <c r="R552" s="112"/>
      <c r="S552" s="112"/>
      <c r="T552" s="112"/>
      <c r="U552" s="94"/>
      <c r="V552" s="112"/>
      <c r="W552" s="112"/>
    </row>
    <row r="553" ht="32.9" customHeight="1" spans="1:23">
      <c r="A553" s="23" t="s">
        <v>583</v>
      </c>
      <c r="B553" s="109" t="s">
        <v>752</v>
      </c>
      <c r="C553" s="23" t="s">
        <v>751</v>
      </c>
      <c r="D553" s="23" t="s">
        <v>71</v>
      </c>
      <c r="E553" s="23" t="s">
        <v>107</v>
      </c>
      <c r="F553" s="23" t="s">
        <v>108</v>
      </c>
      <c r="G553" s="23" t="s">
        <v>325</v>
      </c>
      <c r="H553" s="23" t="s">
        <v>326</v>
      </c>
      <c r="I553" s="112">
        <v>20000</v>
      </c>
      <c r="J553" s="112"/>
      <c r="K553" s="112"/>
      <c r="L553" s="112"/>
      <c r="M553" s="112"/>
      <c r="N553" s="112">
        <v>20000</v>
      </c>
      <c r="O553" s="112"/>
      <c r="P553" s="112"/>
      <c r="Q553" s="112"/>
      <c r="R553" s="112"/>
      <c r="S553" s="112"/>
      <c r="T553" s="112"/>
      <c r="U553" s="94"/>
      <c r="V553" s="112"/>
      <c r="W553" s="112"/>
    </row>
    <row r="554" ht="32.9" customHeight="1" spans="1:23">
      <c r="A554" s="23"/>
      <c r="B554" s="23"/>
      <c r="C554" s="23" t="s">
        <v>753</v>
      </c>
      <c r="D554" s="23"/>
      <c r="E554" s="23"/>
      <c r="F554" s="23"/>
      <c r="G554" s="23"/>
      <c r="H554" s="23"/>
      <c r="I554" s="112">
        <v>50000</v>
      </c>
      <c r="J554" s="112"/>
      <c r="K554" s="112"/>
      <c r="L554" s="112"/>
      <c r="M554" s="112"/>
      <c r="N554" s="112">
        <v>50000</v>
      </c>
      <c r="O554" s="112"/>
      <c r="P554" s="112"/>
      <c r="Q554" s="112"/>
      <c r="R554" s="112"/>
      <c r="S554" s="112"/>
      <c r="T554" s="112"/>
      <c r="U554" s="94"/>
      <c r="V554" s="112"/>
      <c r="W554" s="112"/>
    </row>
    <row r="555" ht="32.9" customHeight="1" spans="1:23">
      <c r="A555" s="23" t="s">
        <v>583</v>
      </c>
      <c r="B555" s="109" t="s">
        <v>754</v>
      </c>
      <c r="C555" s="23" t="s">
        <v>753</v>
      </c>
      <c r="D555" s="23" t="s">
        <v>71</v>
      </c>
      <c r="E555" s="23" t="s">
        <v>125</v>
      </c>
      <c r="F555" s="23" t="s">
        <v>126</v>
      </c>
      <c r="G555" s="23" t="s">
        <v>394</v>
      </c>
      <c r="H555" s="23" t="s">
        <v>395</v>
      </c>
      <c r="I555" s="112">
        <v>40800</v>
      </c>
      <c r="J555" s="112"/>
      <c r="K555" s="112"/>
      <c r="L555" s="112"/>
      <c r="M555" s="112"/>
      <c r="N555" s="112">
        <v>40800</v>
      </c>
      <c r="O555" s="112"/>
      <c r="P555" s="112"/>
      <c r="Q555" s="112"/>
      <c r="R555" s="112"/>
      <c r="S555" s="112"/>
      <c r="T555" s="112"/>
      <c r="U555" s="94"/>
      <c r="V555" s="112"/>
      <c r="W555" s="112"/>
    </row>
    <row r="556" ht="32.9" customHeight="1" spans="1:23">
      <c r="A556" s="23" t="s">
        <v>583</v>
      </c>
      <c r="B556" s="109" t="s">
        <v>754</v>
      </c>
      <c r="C556" s="23" t="s">
        <v>753</v>
      </c>
      <c r="D556" s="23" t="s">
        <v>71</v>
      </c>
      <c r="E556" s="23" t="s">
        <v>125</v>
      </c>
      <c r="F556" s="23" t="s">
        <v>126</v>
      </c>
      <c r="G556" s="23" t="s">
        <v>466</v>
      </c>
      <c r="H556" s="23" t="s">
        <v>467</v>
      </c>
      <c r="I556" s="112">
        <v>9200</v>
      </c>
      <c r="J556" s="112"/>
      <c r="K556" s="112"/>
      <c r="L556" s="112"/>
      <c r="M556" s="112"/>
      <c r="N556" s="112">
        <v>9200</v>
      </c>
      <c r="O556" s="112"/>
      <c r="P556" s="112"/>
      <c r="Q556" s="112"/>
      <c r="R556" s="112"/>
      <c r="S556" s="112"/>
      <c r="T556" s="112"/>
      <c r="U556" s="94"/>
      <c r="V556" s="112"/>
      <c r="W556" s="112"/>
    </row>
    <row r="557" ht="32.9" customHeight="1" spans="1:23">
      <c r="A557" s="23"/>
      <c r="B557" s="23"/>
      <c r="C557" s="23" t="s">
        <v>755</v>
      </c>
      <c r="D557" s="23"/>
      <c r="E557" s="23"/>
      <c r="F557" s="23"/>
      <c r="G557" s="23"/>
      <c r="H557" s="23"/>
      <c r="I557" s="112">
        <v>1747296</v>
      </c>
      <c r="J557" s="112"/>
      <c r="K557" s="112"/>
      <c r="L557" s="112"/>
      <c r="M557" s="112"/>
      <c r="N557" s="112">
        <v>1747296</v>
      </c>
      <c r="O557" s="112"/>
      <c r="P557" s="112"/>
      <c r="Q557" s="112"/>
      <c r="R557" s="112"/>
      <c r="S557" s="112"/>
      <c r="T557" s="112"/>
      <c r="U557" s="94"/>
      <c r="V557" s="112"/>
      <c r="W557" s="112"/>
    </row>
    <row r="558" ht="32.9" customHeight="1" spans="1:23">
      <c r="A558" s="23" t="s">
        <v>593</v>
      </c>
      <c r="B558" s="109" t="s">
        <v>756</v>
      </c>
      <c r="C558" s="23" t="s">
        <v>755</v>
      </c>
      <c r="D558" s="23" t="s">
        <v>71</v>
      </c>
      <c r="E558" s="23" t="s">
        <v>121</v>
      </c>
      <c r="F558" s="23" t="s">
        <v>122</v>
      </c>
      <c r="G558" s="23" t="s">
        <v>425</v>
      </c>
      <c r="H558" s="23" t="s">
        <v>426</v>
      </c>
      <c r="I558" s="112">
        <v>12000</v>
      </c>
      <c r="J558" s="112"/>
      <c r="K558" s="112"/>
      <c r="L558" s="112"/>
      <c r="M558" s="112"/>
      <c r="N558" s="112">
        <v>12000</v>
      </c>
      <c r="O558" s="112"/>
      <c r="P558" s="112"/>
      <c r="Q558" s="112"/>
      <c r="R558" s="112"/>
      <c r="S558" s="112"/>
      <c r="T558" s="112"/>
      <c r="U558" s="94"/>
      <c r="V558" s="112"/>
      <c r="W558" s="112"/>
    </row>
    <row r="559" ht="32.9" customHeight="1" spans="1:23">
      <c r="A559" s="23" t="s">
        <v>593</v>
      </c>
      <c r="B559" s="109" t="s">
        <v>756</v>
      </c>
      <c r="C559" s="23" t="s">
        <v>755</v>
      </c>
      <c r="D559" s="23" t="s">
        <v>71</v>
      </c>
      <c r="E559" s="23" t="s">
        <v>121</v>
      </c>
      <c r="F559" s="23" t="s">
        <v>122</v>
      </c>
      <c r="G559" s="23" t="s">
        <v>394</v>
      </c>
      <c r="H559" s="23" t="s">
        <v>395</v>
      </c>
      <c r="I559" s="112">
        <v>108800</v>
      </c>
      <c r="J559" s="112"/>
      <c r="K559" s="112"/>
      <c r="L559" s="112"/>
      <c r="M559" s="112"/>
      <c r="N559" s="112">
        <v>108800</v>
      </c>
      <c r="O559" s="112"/>
      <c r="P559" s="112"/>
      <c r="Q559" s="112"/>
      <c r="R559" s="112"/>
      <c r="S559" s="112"/>
      <c r="T559" s="112"/>
      <c r="U559" s="94"/>
      <c r="V559" s="112"/>
      <c r="W559" s="112"/>
    </row>
    <row r="560" ht="32.9" customHeight="1" spans="1:23">
      <c r="A560" s="23" t="s">
        <v>593</v>
      </c>
      <c r="B560" s="109" t="s">
        <v>756</v>
      </c>
      <c r="C560" s="23" t="s">
        <v>755</v>
      </c>
      <c r="D560" s="23" t="s">
        <v>71</v>
      </c>
      <c r="E560" s="23" t="s">
        <v>121</v>
      </c>
      <c r="F560" s="23" t="s">
        <v>122</v>
      </c>
      <c r="G560" s="23" t="s">
        <v>317</v>
      </c>
      <c r="H560" s="23" t="s">
        <v>318</v>
      </c>
      <c r="I560" s="112">
        <v>50000</v>
      </c>
      <c r="J560" s="112"/>
      <c r="K560" s="112"/>
      <c r="L560" s="112"/>
      <c r="M560" s="112"/>
      <c r="N560" s="112">
        <v>50000</v>
      </c>
      <c r="O560" s="112"/>
      <c r="P560" s="112"/>
      <c r="Q560" s="112"/>
      <c r="R560" s="112"/>
      <c r="S560" s="112"/>
      <c r="T560" s="112"/>
      <c r="U560" s="94"/>
      <c r="V560" s="112"/>
      <c r="W560" s="112"/>
    </row>
    <row r="561" ht="32.9" customHeight="1" spans="1:23">
      <c r="A561" s="23" t="s">
        <v>593</v>
      </c>
      <c r="B561" s="109" t="s">
        <v>756</v>
      </c>
      <c r="C561" s="23" t="s">
        <v>755</v>
      </c>
      <c r="D561" s="23" t="s">
        <v>71</v>
      </c>
      <c r="E561" s="23" t="s">
        <v>121</v>
      </c>
      <c r="F561" s="23" t="s">
        <v>122</v>
      </c>
      <c r="G561" s="23" t="s">
        <v>456</v>
      </c>
      <c r="H561" s="23" t="s">
        <v>457</v>
      </c>
      <c r="I561" s="112">
        <v>412696</v>
      </c>
      <c r="J561" s="112"/>
      <c r="K561" s="112"/>
      <c r="L561" s="112"/>
      <c r="M561" s="112"/>
      <c r="N561" s="112">
        <v>412696</v>
      </c>
      <c r="O561" s="112"/>
      <c r="P561" s="112"/>
      <c r="Q561" s="112"/>
      <c r="R561" s="112"/>
      <c r="S561" s="112"/>
      <c r="T561" s="112"/>
      <c r="U561" s="94"/>
      <c r="V561" s="112"/>
      <c r="W561" s="112"/>
    </row>
    <row r="562" ht="32.9" customHeight="1" spans="1:23">
      <c r="A562" s="23" t="s">
        <v>593</v>
      </c>
      <c r="B562" s="109" t="s">
        <v>756</v>
      </c>
      <c r="C562" s="23" t="s">
        <v>755</v>
      </c>
      <c r="D562" s="23" t="s">
        <v>71</v>
      </c>
      <c r="E562" s="23" t="s">
        <v>121</v>
      </c>
      <c r="F562" s="23" t="s">
        <v>122</v>
      </c>
      <c r="G562" s="23" t="s">
        <v>466</v>
      </c>
      <c r="H562" s="23" t="s">
        <v>467</v>
      </c>
      <c r="I562" s="112">
        <v>386900</v>
      </c>
      <c r="J562" s="112"/>
      <c r="K562" s="112"/>
      <c r="L562" s="112"/>
      <c r="M562" s="112"/>
      <c r="N562" s="112">
        <v>386900</v>
      </c>
      <c r="O562" s="112"/>
      <c r="P562" s="112"/>
      <c r="Q562" s="112"/>
      <c r="R562" s="112"/>
      <c r="S562" s="112"/>
      <c r="T562" s="112"/>
      <c r="U562" s="94"/>
      <c r="V562" s="112"/>
      <c r="W562" s="112"/>
    </row>
    <row r="563" ht="32.9" customHeight="1" spans="1:23">
      <c r="A563" s="23" t="s">
        <v>593</v>
      </c>
      <c r="B563" s="109" t="s">
        <v>756</v>
      </c>
      <c r="C563" s="23" t="s">
        <v>755</v>
      </c>
      <c r="D563" s="23" t="s">
        <v>71</v>
      </c>
      <c r="E563" s="23" t="s">
        <v>121</v>
      </c>
      <c r="F563" s="23" t="s">
        <v>122</v>
      </c>
      <c r="G563" s="23" t="s">
        <v>468</v>
      </c>
      <c r="H563" s="23" t="s">
        <v>469</v>
      </c>
      <c r="I563" s="112">
        <v>151900</v>
      </c>
      <c r="J563" s="112"/>
      <c r="K563" s="112"/>
      <c r="L563" s="112"/>
      <c r="M563" s="112"/>
      <c r="N563" s="112">
        <v>151900</v>
      </c>
      <c r="O563" s="112"/>
      <c r="P563" s="112"/>
      <c r="Q563" s="112"/>
      <c r="R563" s="112"/>
      <c r="S563" s="112"/>
      <c r="T563" s="112"/>
      <c r="U563" s="94"/>
      <c r="V563" s="112"/>
      <c r="W563" s="112"/>
    </row>
    <row r="564" ht="32.9" customHeight="1" spans="1:23">
      <c r="A564" s="23" t="s">
        <v>593</v>
      </c>
      <c r="B564" s="109" t="s">
        <v>756</v>
      </c>
      <c r="C564" s="23" t="s">
        <v>755</v>
      </c>
      <c r="D564" s="23" t="s">
        <v>71</v>
      </c>
      <c r="E564" s="23" t="s">
        <v>121</v>
      </c>
      <c r="F564" s="23" t="s">
        <v>122</v>
      </c>
      <c r="G564" s="23" t="s">
        <v>470</v>
      </c>
      <c r="H564" s="23" t="s">
        <v>471</v>
      </c>
      <c r="I564" s="112">
        <v>625000</v>
      </c>
      <c r="J564" s="112"/>
      <c r="K564" s="112"/>
      <c r="L564" s="112"/>
      <c r="M564" s="112"/>
      <c r="N564" s="112">
        <v>625000</v>
      </c>
      <c r="O564" s="112"/>
      <c r="P564" s="112"/>
      <c r="Q564" s="112"/>
      <c r="R564" s="112"/>
      <c r="S564" s="112"/>
      <c r="T564" s="112"/>
      <c r="U564" s="94"/>
      <c r="V564" s="112"/>
      <c r="W564" s="112"/>
    </row>
    <row r="565" ht="32.9" customHeight="1" spans="1:23">
      <c r="A565" s="23"/>
      <c r="B565" s="23"/>
      <c r="C565" s="23" t="s">
        <v>757</v>
      </c>
      <c r="D565" s="23"/>
      <c r="E565" s="23"/>
      <c r="F565" s="23"/>
      <c r="G565" s="23"/>
      <c r="H565" s="23"/>
      <c r="I565" s="112">
        <v>61392.96</v>
      </c>
      <c r="J565" s="112"/>
      <c r="K565" s="112"/>
      <c r="L565" s="112"/>
      <c r="M565" s="112"/>
      <c r="N565" s="112">
        <v>61392.96</v>
      </c>
      <c r="O565" s="112"/>
      <c r="P565" s="112"/>
      <c r="Q565" s="112"/>
      <c r="R565" s="112"/>
      <c r="S565" s="112"/>
      <c r="T565" s="112"/>
      <c r="U565" s="94"/>
      <c r="V565" s="112"/>
      <c r="W565" s="112"/>
    </row>
    <row r="566" ht="32.9" customHeight="1" spans="1:23">
      <c r="A566" s="23" t="s">
        <v>583</v>
      </c>
      <c r="B566" s="109" t="s">
        <v>758</v>
      </c>
      <c r="C566" s="23" t="s">
        <v>757</v>
      </c>
      <c r="D566" s="23" t="s">
        <v>71</v>
      </c>
      <c r="E566" s="23" t="s">
        <v>165</v>
      </c>
      <c r="F566" s="23" t="s">
        <v>166</v>
      </c>
      <c r="G566" s="23" t="s">
        <v>466</v>
      </c>
      <c r="H566" s="23" t="s">
        <v>467</v>
      </c>
      <c r="I566" s="112">
        <v>61392.96</v>
      </c>
      <c r="J566" s="112"/>
      <c r="K566" s="112"/>
      <c r="L566" s="112"/>
      <c r="M566" s="112"/>
      <c r="N566" s="112">
        <v>61392.96</v>
      </c>
      <c r="O566" s="112"/>
      <c r="P566" s="112"/>
      <c r="Q566" s="112"/>
      <c r="R566" s="112"/>
      <c r="S566" s="112"/>
      <c r="T566" s="112"/>
      <c r="U566" s="94"/>
      <c r="V566" s="112"/>
      <c r="W566" s="112"/>
    </row>
    <row r="567" ht="32.9" customHeight="1" spans="1:23">
      <c r="A567" s="23"/>
      <c r="B567" s="23"/>
      <c r="C567" s="23" t="s">
        <v>759</v>
      </c>
      <c r="D567" s="23"/>
      <c r="E567" s="23"/>
      <c r="F567" s="23"/>
      <c r="G567" s="23"/>
      <c r="H567" s="23"/>
      <c r="I567" s="112">
        <v>28922.1</v>
      </c>
      <c r="J567" s="112"/>
      <c r="K567" s="112"/>
      <c r="L567" s="112"/>
      <c r="M567" s="112"/>
      <c r="N567" s="112">
        <v>28922.1</v>
      </c>
      <c r="O567" s="112"/>
      <c r="P567" s="112"/>
      <c r="Q567" s="112"/>
      <c r="R567" s="112"/>
      <c r="S567" s="112"/>
      <c r="T567" s="112"/>
      <c r="U567" s="94"/>
      <c r="V567" s="112"/>
      <c r="W567" s="112"/>
    </row>
    <row r="568" ht="32.9" customHeight="1" spans="1:23">
      <c r="A568" s="23" t="s">
        <v>583</v>
      </c>
      <c r="B568" s="109" t="s">
        <v>760</v>
      </c>
      <c r="C568" s="23" t="s">
        <v>759</v>
      </c>
      <c r="D568" s="23" t="s">
        <v>71</v>
      </c>
      <c r="E568" s="23" t="s">
        <v>191</v>
      </c>
      <c r="F568" s="23" t="s">
        <v>192</v>
      </c>
      <c r="G568" s="23" t="s">
        <v>313</v>
      </c>
      <c r="H568" s="23" t="s">
        <v>314</v>
      </c>
      <c r="I568" s="112">
        <v>903</v>
      </c>
      <c r="J568" s="112"/>
      <c r="K568" s="112"/>
      <c r="L568" s="112"/>
      <c r="M568" s="112"/>
      <c r="N568" s="112">
        <v>903</v>
      </c>
      <c r="O568" s="112"/>
      <c r="P568" s="112"/>
      <c r="Q568" s="112"/>
      <c r="R568" s="112"/>
      <c r="S568" s="112"/>
      <c r="T568" s="112"/>
      <c r="U568" s="94"/>
      <c r="V568" s="112"/>
      <c r="W568" s="112"/>
    </row>
    <row r="569" ht="32.9" customHeight="1" spans="1:23">
      <c r="A569" s="23" t="s">
        <v>583</v>
      </c>
      <c r="B569" s="109" t="s">
        <v>760</v>
      </c>
      <c r="C569" s="23" t="s">
        <v>759</v>
      </c>
      <c r="D569" s="23" t="s">
        <v>71</v>
      </c>
      <c r="E569" s="23" t="s">
        <v>191</v>
      </c>
      <c r="F569" s="23" t="s">
        <v>192</v>
      </c>
      <c r="G569" s="23" t="s">
        <v>319</v>
      </c>
      <c r="H569" s="23" t="s">
        <v>320</v>
      </c>
      <c r="I569" s="112">
        <v>28000</v>
      </c>
      <c r="J569" s="112"/>
      <c r="K569" s="112"/>
      <c r="L569" s="112"/>
      <c r="M569" s="112"/>
      <c r="N569" s="112">
        <v>28000</v>
      </c>
      <c r="O569" s="112"/>
      <c r="P569" s="112"/>
      <c r="Q569" s="112"/>
      <c r="R569" s="112"/>
      <c r="S569" s="112"/>
      <c r="T569" s="112"/>
      <c r="U569" s="94"/>
      <c r="V569" s="112"/>
      <c r="W569" s="112"/>
    </row>
    <row r="570" ht="32.9" customHeight="1" spans="1:23">
      <c r="A570" s="23" t="s">
        <v>583</v>
      </c>
      <c r="B570" s="109" t="s">
        <v>760</v>
      </c>
      <c r="C570" s="23" t="s">
        <v>759</v>
      </c>
      <c r="D570" s="23" t="s">
        <v>71</v>
      </c>
      <c r="E570" s="23" t="s">
        <v>191</v>
      </c>
      <c r="F570" s="23" t="s">
        <v>192</v>
      </c>
      <c r="G570" s="23" t="s">
        <v>466</v>
      </c>
      <c r="H570" s="23" t="s">
        <v>467</v>
      </c>
      <c r="I570" s="112">
        <v>19.1</v>
      </c>
      <c r="J570" s="112"/>
      <c r="K570" s="112"/>
      <c r="L570" s="112"/>
      <c r="M570" s="112"/>
      <c r="N570" s="112">
        <v>19.1</v>
      </c>
      <c r="O570" s="112"/>
      <c r="P570" s="112"/>
      <c r="Q570" s="112"/>
      <c r="R570" s="112"/>
      <c r="S570" s="112"/>
      <c r="T570" s="112"/>
      <c r="U570" s="94"/>
      <c r="V570" s="112"/>
      <c r="W570" s="112"/>
    </row>
    <row r="571" ht="32.9" customHeight="1" spans="1:23">
      <c r="A571" s="23"/>
      <c r="B571" s="23"/>
      <c r="C571" s="23" t="s">
        <v>761</v>
      </c>
      <c r="D571" s="23"/>
      <c r="E571" s="23"/>
      <c r="F571" s="23"/>
      <c r="G571" s="23"/>
      <c r="H571" s="23"/>
      <c r="I571" s="112">
        <v>300000</v>
      </c>
      <c r="J571" s="112"/>
      <c r="K571" s="112"/>
      <c r="L571" s="112"/>
      <c r="M571" s="112"/>
      <c r="N571" s="112">
        <v>300000</v>
      </c>
      <c r="O571" s="112"/>
      <c r="P571" s="112"/>
      <c r="Q571" s="112"/>
      <c r="R571" s="112"/>
      <c r="S571" s="112"/>
      <c r="T571" s="112"/>
      <c r="U571" s="94"/>
      <c r="V571" s="112"/>
      <c r="W571" s="112"/>
    </row>
    <row r="572" ht="32.9" customHeight="1" spans="1:23">
      <c r="A572" s="23" t="s">
        <v>593</v>
      </c>
      <c r="B572" s="109" t="s">
        <v>762</v>
      </c>
      <c r="C572" s="23" t="s">
        <v>761</v>
      </c>
      <c r="D572" s="23" t="s">
        <v>71</v>
      </c>
      <c r="E572" s="23" t="s">
        <v>191</v>
      </c>
      <c r="F572" s="23" t="s">
        <v>192</v>
      </c>
      <c r="G572" s="23" t="s">
        <v>394</v>
      </c>
      <c r="H572" s="23" t="s">
        <v>395</v>
      </c>
      <c r="I572" s="112">
        <v>22320</v>
      </c>
      <c r="J572" s="112"/>
      <c r="K572" s="112"/>
      <c r="L572" s="112"/>
      <c r="M572" s="112"/>
      <c r="N572" s="112">
        <v>22320</v>
      </c>
      <c r="O572" s="112"/>
      <c r="P572" s="112"/>
      <c r="Q572" s="112"/>
      <c r="R572" s="112"/>
      <c r="S572" s="112"/>
      <c r="T572" s="112"/>
      <c r="U572" s="94"/>
      <c r="V572" s="112"/>
      <c r="W572" s="112"/>
    </row>
    <row r="573" ht="32.9" customHeight="1" spans="1:23">
      <c r="A573" s="23" t="s">
        <v>593</v>
      </c>
      <c r="B573" s="109" t="s">
        <v>762</v>
      </c>
      <c r="C573" s="23" t="s">
        <v>761</v>
      </c>
      <c r="D573" s="23" t="s">
        <v>71</v>
      </c>
      <c r="E573" s="23" t="s">
        <v>191</v>
      </c>
      <c r="F573" s="23" t="s">
        <v>192</v>
      </c>
      <c r="G573" s="23" t="s">
        <v>456</v>
      </c>
      <c r="H573" s="23" t="s">
        <v>457</v>
      </c>
      <c r="I573" s="112">
        <v>17980</v>
      </c>
      <c r="J573" s="112"/>
      <c r="K573" s="112"/>
      <c r="L573" s="112"/>
      <c r="M573" s="112"/>
      <c r="N573" s="112">
        <v>17980</v>
      </c>
      <c r="O573" s="112"/>
      <c r="P573" s="112"/>
      <c r="Q573" s="112"/>
      <c r="R573" s="112"/>
      <c r="S573" s="112"/>
      <c r="T573" s="112"/>
      <c r="U573" s="94"/>
      <c r="V573" s="112"/>
      <c r="W573" s="112"/>
    </row>
    <row r="574" ht="32.9" customHeight="1" spans="1:23">
      <c r="A574" s="23" t="s">
        <v>593</v>
      </c>
      <c r="B574" s="109" t="s">
        <v>762</v>
      </c>
      <c r="C574" s="23" t="s">
        <v>761</v>
      </c>
      <c r="D574" s="23" t="s">
        <v>71</v>
      </c>
      <c r="E574" s="23" t="s">
        <v>191</v>
      </c>
      <c r="F574" s="23" t="s">
        <v>192</v>
      </c>
      <c r="G574" s="23" t="s">
        <v>466</v>
      </c>
      <c r="H574" s="23" t="s">
        <v>467</v>
      </c>
      <c r="I574" s="112">
        <v>59000</v>
      </c>
      <c r="J574" s="112"/>
      <c r="K574" s="112"/>
      <c r="L574" s="112"/>
      <c r="M574" s="112"/>
      <c r="N574" s="112">
        <v>59000</v>
      </c>
      <c r="O574" s="112"/>
      <c r="P574" s="112"/>
      <c r="Q574" s="112"/>
      <c r="R574" s="112"/>
      <c r="S574" s="112"/>
      <c r="T574" s="112"/>
      <c r="U574" s="94"/>
      <c r="V574" s="112"/>
      <c r="W574" s="112"/>
    </row>
    <row r="575" ht="32.9" customHeight="1" spans="1:23">
      <c r="A575" s="23" t="s">
        <v>593</v>
      </c>
      <c r="B575" s="109" t="s">
        <v>762</v>
      </c>
      <c r="C575" s="23" t="s">
        <v>761</v>
      </c>
      <c r="D575" s="23" t="s">
        <v>71</v>
      </c>
      <c r="E575" s="23" t="s">
        <v>191</v>
      </c>
      <c r="F575" s="23" t="s">
        <v>192</v>
      </c>
      <c r="G575" s="23" t="s">
        <v>468</v>
      </c>
      <c r="H575" s="23" t="s">
        <v>469</v>
      </c>
      <c r="I575" s="112">
        <v>151700</v>
      </c>
      <c r="J575" s="112"/>
      <c r="K575" s="112"/>
      <c r="L575" s="112"/>
      <c r="M575" s="112"/>
      <c r="N575" s="112">
        <v>151700</v>
      </c>
      <c r="O575" s="112"/>
      <c r="P575" s="112"/>
      <c r="Q575" s="112"/>
      <c r="R575" s="112"/>
      <c r="S575" s="112"/>
      <c r="T575" s="112"/>
      <c r="U575" s="94"/>
      <c r="V575" s="112"/>
      <c r="W575" s="112"/>
    </row>
    <row r="576" ht="32.9" customHeight="1" spans="1:23">
      <c r="A576" s="23" t="s">
        <v>593</v>
      </c>
      <c r="B576" s="109" t="s">
        <v>762</v>
      </c>
      <c r="C576" s="23" t="s">
        <v>761</v>
      </c>
      <c r="D576" s="23" t="s">
        <v>71</v>
      </c>
      <c r="E576" s="23" t="s">
        <v>191</v>
      </c>
      <c r="F576" s="23" t="s">
        <v>192</v>
      </c>
      <c r="G576" s="23" t="s">
        <v>470</v>
      </c>
      <c r="H576" s="23" t="s">
        <v>471</v>
      </c>
      <c r="I576" s="112">
        <v>49000</v>
      </c>
      <c r="J576" s="112"/>
      <c r="K576" s="112"/>
      <c r="L576" s="112"/>
      <c r="M576" s="112"/>
      <c r="N576" s="112">
        <v>49000</v>
      </c>
      <c r="O576" s="112"/>
      <c r="P576" s="112"/>
      <c r="Q576" s="112"/>
      <c r="R576" s="112"/>
      <c r="S576" s="112"/>
      <c r="T576" s="112"/>
      <c r="U576" s="94"/>
      <c r="V576" s="112"/>
      <c r="W576" s="112"/>
    </row>
    <row r="577" ht="32.9" customHeight="1" spans="1:23">
      <c r="A577" s="23"/>
      <c r="B577" s="23"/>
      <c r="C577" s="23" t="s">
        <v>763</v>
      </c>
      <c r="D577" s="23"/>
      <c r="E577" s="23"/>
      <c r="F577" s="23"/>
      <c r="G577" s="23"/>
      <c r="H577" s="23"/>
      <c r="I577" s="112">
        <v>148114.2</v>
      </c>
      <c r="J577" s="112"/>
      <c r="K577" s="112"/>
      <c r="L577" s="112"/>
      <c r="M577" s="112"/>
      <c r="N577" s="112">
        <v>148114.2</v>
      </c>
      <c r="O577" s="112"/>
      <c r="P577" s="112"/>
      <c r="Q577" s="112"/>
      <c r="R577" s="112"/>
      <c r="S577" s="112"/>
      <c r="T577" s="112"/>
      <c r="U577" s="94"/>
      <c r="V577" s="112"/>
      <c r="W577" s="112"/>
    </row>
    <row r="578" ht="32.9" customHeight="1" spans="1:23">
      <c r="A578" s="23" t="s">
        <v>583</v>
      </c>
      <c r="B578" s="109" t="s">
        <v>764</v>
      </c>
      <c r="C578" s="23" t="s">
        <v>763</v>
      </c>
      <c r="D578" s="23" t="s">
        <v>71</v>
      </c>
      <c r="E578" s="23" t="s">
        <v>191</v>
      </c>
      <c r="F578" s="23" t="s">
        <v>192</v>
      </c>
      <c r="G578" s="23" t="s">
        <v>394</v>
      </c>
      <c r="H578" s="23" t="s">
        <v>395</v>
      </c>
      <c r="I578" s="112">
        <v>36114.2</v>
      </c>
      <c r="J578" s="112"/>
      <c r="K578" s="112"/>
      <c r="L578" s="112"/>
      <c r="M578" s="112"/>
      <c r="N578" s="112">
        <v>36114.2</v>
      </c>
      <c r="O578" s="112"/>
      <c r="P578" s="112"/>
      <c r="Q578" s="112"/>
      <c r="R578" s="112"/>
      <c r="S578" s="112"/>
      <c r="T578" s="112"/>
      <c r="U578" s="94"/>
      <c r="V578" s="112"/>
      <c r="W578" s="112"/>
    </row>
    <row r="579" ht="32.9" customHeight="1" spans="1:23">
      <c r="A579" s="23" t="s">
        <v>583</v>
      </c>
      <c r="B579" s="109" t="s">
        <v>764</v>
      </c>
      <c r="C579" s="23" t="s">
        <v>763</v>
      </c>
      <c r="D579" s="23" t="s">
        <v>71</v>
      </c>
      <c r="E579" s="23" t="s">
        <v>191</v>
      </c>
      <c r="F579" s="23" t="s">
        <v>192</v>
      </c>
      <c r="G579" s="23" t="s">
        <v>468</v>
      </c>
      <c r="H579" s="23" t="s">
        <v>469</v>
      </c>
      <c r="I579" s="112">
        <v>112000</v>
      </c>
      <c r="J579" s="112"/>
      <c r="K579" s="112"/>
      <c r="L579" s="112"/>
      <c r="M579" s="112"/>
      <c r="N579" s="112">
        <v>112000</v>
      </c>
      <c r="O579" s="112"/>
      <c r="P579" s="112"/>
      <c r="Q579" s="112"/>
      <c r="R579" s="112"/>
      <c r="S579" s="112"/>
      <c r="T579" s="112"/>
      <c r="U579" s="94"/>
      <c r="V579" s="112"/>
      <c r="W579" s="112"/>
    </row>
    <row r="580" ht="32.9" customHeight="1" spans="1:23">
      <c r="A580" s="23"/>
      <c r="B580" s="23"/>
      <c r="C580" s="23" t="s">
        <v>765</v>
      </c>
      <c r="D580" s="23"/>
      <c r="E580" s="23"/>
      <c r="F580" s="23"/>
      <c r="G580" s="23"/>
      <c r="H580" s="23"/>
      <c r="I580" s="112">
        <v>22168.02</v>
      </c>
      <c r="J580" s="112"/>
      <c r="K580" s="112"/>
      <c r="L580" s="112"/>
      <c r="M580" s="112"/>
      <c r="N580" s="112">
        <v>22168.02</v>
      </c>
      <c r="O580" s="112"/>
      <c r="P580" s="112"/>
      <c r="Q580" s="112"/>
      <c r="R580" s="112"/>
      <c r="S580" s="112"/>
      <c r="T580" s="112"/>
      <c r="U580" s="94"/>
      <c r="V580" s="112"/>
      <c r="W580" s="112"/>
    </row>
    <row r="581" ht="32.9" customHeight="1" spans="1:23">
      <c r="A581" s="23" t="s">
        <v>583</v>
      </c>
      <c r="B581" s="109" t="s">
        <v>766</v>
      </c>
      <c r="C581" s="23" t="s">
        <v>765</v>
      </c>
      <c r="D581" s="23" t="s">
        <v>71</v>
      </c>
      <c r="E581" s="23" t="s">
        <v>205</v>
      </c>
      <c r="F581" s="23" t="s">
        <v>206</v>
      </c>
      <c r="G581" s="23" t="s">
        <v>456</v>
      </c>
      <c r="H581" s="23" t="s">
        <v>457</v>
      </c>
      <c r="I581" s="112">
        <v>22168.02</v>
      </c>
      <c r="J581" s="112"/>
      <c r="K581" s="112"/>
      <c r="L581" s="112"/>
      <c r="M581" s="112"/>
      <c r="N581" s="112">
        <v>22168.02</v>
      </c>
      <c r="O581" s="112"/>
      <c r="P581" s="112"/>
      <c r="Q581" s="112"/>
      <c r="R581" s="112"/>
      <c r="S581" s="112"/>
      <c r="T581" s="112"/>
      <c r="U581" s="94"/>
      <c r="V581" s="112"/>
      <c r="W581" s="112"/>
    </row>
    <row r="582" ht="32.9" customHeight="1" spans="1:23">
      <c r="A582" s="23"/>
      <c r="B582" s="23"/>
      <c r="C582" s="23" t="s">
        <v>767</v>
      </c>
      <c r="D582" s="23"/>
      <c r="E582" s="23"/>
      <c r="F582" s="23"/>
      <c r="G582" s="23"/>
      <c r="H582" s="23"/>
      <c r="I582" s="112">
        <v>5157485.98</v>
      </c>
      <c r="J582" s="112">
        <v>4800000</v>
      </c>
      <c r="K582" s="112"/>
      <c r="L582" s="112"/>
      <c r="M582" s="112"/>
      <c r="N582" s="112">
        <v>357485.98</v>
      </c>
      <c r="O582" s="112"/>
      <c r="P582" s="112"/>
      <c r="Q582" s="112"/>
      <c r="R582" s="112"/>
      <c r="S582" s="112"/>
      <c r="T582" s="112"/>
      <c r="U582" s="94"/>
      <c r="V582" s="112"/>
      <c r="W582" s="112"/>
    </row>
    <row r="583" ht="32.9" customHeight="1" spans="1:23">
      <c r="A583" s="23" t="s">
        <v>583</v>
      </c>
      <c r="B583" s="109" t="s">
        <v>768</v>
      </c>
      <c r="C583" s="23" t="s">
        <v>767</v>
      </c>
      <c r="D583" s="23" t="s">
        <v>71</v>
      </c>
      <c r="E583" s="23" t="s">
        <v>189</v>
      </c>
      <c r="F583" s="23" t="s">
        <v>190</v>
      </c>
      <c r="G583" s="23" t="s">
        <v>425</v>
      </c>
      <c r="H583" s="23" t="s">
        <v>426</v>
      </c>
      <c r="I583" s="112">
        <v>21400</v>
      </c>
      <c r="J583" s="112">
        <v>21400</v>
      </c>
      <c r="K583" s="112"/>
      <c r="L583" s="112"/>
      <c r="M583" s="112"/>
      <c r="N583" s="112"/>
      <c r="O583" s="112"/>
      <c r="P583" s="112"/>
      <c r="Q583" s="112"/>
      <c r="R583" s="112"/>
      <c r="S583" s="112"/>
      <c r="T583" s="112"/>
      <c r="U583" s="94"/>
      <c r="V583" s="112"/>
      <c r="W583" s="112"/>
    </row>
    <row r="584" ht="32.9" customHeight="1" spans="1:23">
      <c r="A584" s="23" t="s">
        <v>583</v>
      </c>
      <c r="B584" s="109" t="s">
        <v>768</v>
      </c>
      <c r="C584" s="23" t="s">
        <v>767</v>
      </c>
      <c r="D584" s="23" t="s">
        <v>71</v>
      </c>
      <c r="E584" s="23" t="s">
        <v>189</v>
      </c>
      <c r="F584" s="23" t="s">
        <v>190</v>
      </c>
      <c r="G584" s="23" t="s">
        <v>394</v>
      </c>
      <c r="H584" s="23" t="s">
        <v>395</v>
      </c>
      <c r="I584" s="112">
        <v>12200</v>
      </c>
      <c r="J584" s="112">
        <v>12200</v>
      </c>
      <c r="K584" s="112"/>
      <c r="L584" s="112"/>
      <c r="M584" s="112"/>
      <c r="N584" s="112"/>
      <c r="O584" s="112"/>
      <c r="P584" s="112"/>
      <c r="Q584" s="112"/>
      <c r="R584" s="112"/>
      <c r="S584" s="112"/>
      <c r="T584" s="112"/>
      <c r="U584" s="94"/>
      <c r="V584" s="112"/>
      <c r="W584" s="112"/>
    </row>
    <row r="585" ht="32.9" customHeight="1" spans="1:23">
      <c r="A585" s="23" t="s">
        <v>583</v>
      </c>
      <c r="B585" s="109" t="s">
        <v>768</v>
      </c>
      <c r="C585" s="23" t="s">
        <v>767</v>
      </c>
      <c r="D585" s="23" t="s">
        <v>71</v>
      </c>
      <c r="E585" s="23" t="s">
        <v>189</v>
      </c>
      <c r="F585" s="23" t="s">
        <v>190</v>
      </c>
      <c r="G585" s="23" t="s">
        <v>456</v>
      </c>
      <c r="H585" s="23" t="s">
        <v>457</v>
      </c>
      <c r="I585" s="112">
        <v>190000</v>
      </c>
      <c r="J585" s="112">
        <v>190000</v>
      </c>
      <c r="K585" s="112"/>
      <c r="L585" s="112"/>
      <c r="M585" s="112"/>
      <c r="N585" s="112"/>
      <c r="O585" s="112"/>
      <c r="P585" s="112"/>
      <c r="Q585" s="112"/>
      <c r="R585" s="112"/>
      <c r="S585" s="112"/>
      <c r="T585" s="112"/>
      <c r="U585" s="94"/>
      <c r="V585" s="112"/>
      <c r="W585" s="112"/>
    </row>
    <row r="586" ht="32.9" customHeight="1" spans="1:23">
      <c r="A586" s="23" t="s">
        <v>583</v>
      </c>
      <c r="B586" s="109" t="s">
        <v>768</v>
      </c>
      <c r="C586" s="23" t="s">
        <v>767</v>
      </c>
      <c r="D586" s="23" t="s">
        <v>71</v>
      </c>
      <c r="E586" s="23" t="s">
        <v>189</v>
      </c>
      <c r="F586" s="23" t="s">
        <v>190</v>
      </c>
      <c r="G586" s="23" t="s">
        <v>466</v>
      </c>
      <c r="H586" s="23" t="s">
        <v>467</v>
      </c>
      <c r="I586" s="112">
        <v>172000</v>
      </c>
      <c r="J586" s="112">
        <v>172000</v>
      </c>
      <c r="K586" s="112"/>
      <c r="L586" s="112"/>
      <c r="M586" s="112"/>
      <c r="N586" s="112"/>
      <c r="O586" s="112"/>
      <c r="P586" s="112"/>
      <c r="Q586" s="112"/>
      <c r="R586" s="112"/>
      <c r="S586" s="112"/>
      <c r="T586" s="112"/>
      <c r="U586" s="94"/>
      <c r="V586" s="112"/>
      <c r="W586" s="112"/>
    </row>
    <row r="587" ht="32.9" customHeight="1" spans="1:23">
      <c r="A587" s="23" t="s">
        <v>583</v>
      </c>
      <c r="B587" s="109" t="s">
        <v>768</v>
      </c>
      <c r="C587" s="23" t="s">
        <v>767</v>
      </c>
      <c r="D587" s="23" t="s">
        <v>71</v>
      </c>
      <c r="E587" s="23" t="s">
        <v>189</v>
      </c>
      <c r="F587" s="23" t="s">
        <v>190</v>
      </c>
      <c r="G587" s="23" t="s">
        <v>468</v>
      </c>
      <c r="H587" s="23" t="s">
        <v>469</v>
      </c>
      <c r="I587" s="112">
        <v>654400</v>
      </c>
      <c r="J587" s="112">
        <v>654400</v>
      </c>
      <c r="K587" s="112"/>
      <c r="L587" s="112"/>
      <c r="M587" s="112"/>
      <c r="N587" s="112"/>
      <c r="O587" s="112"/>
      <c r="P587" s="112"/>
      <c r="Q587" s="112"/>
      <c r="R587" s="112"/>
      <c r="S587" s="112"/>
      <c r="T587" s="112"/>
      <c r="U587" s="94"/>
      <c r="V587" s="112"/>
      <c r="W587" s="112"/>
    </row>
    <row r="588" ht="32.9" customHeight="1" spans="1:23">
      <c r="A588" s="23" t="s">
        <v>583</v>
      </c>
      <c r="B588" s="109" t="s">
        <v>768</v>
      </c>
      <c r="C588" s="23" t="s">
        <v>767</v>
      </c>
      <c r="D588" s="23" t="s">
        <v>71</v>
      </c>
      <c r="E588" s="23" t="s">
        <v>191</v>
      </c>
      <c r="F588" s="23" t="s">
        <v>192</v>
      </c>
      <c r="G588" s="23" t="s">
        <v>425</v>
      </c>
      <c r="H588" s="23" t="s">
        <v>426</v>
      </c>
      <c r="I588" s="112">
        <v>25000</v>
      </c>
      <c r="J588" s="112">
        <v>25000</v>
      </c>
      <c r="K588" s="112"/>
      <c r="L588" s="112"/>
      <c r="M588" s="112"/>
      <c r="N588" s="112"/>
      <c r="O588" s="112"/>
      <c r="P588" s="112"/>
      <c r="Q588" s="112"/>
      <c r="R588" s="112"/>
      <c r="S588" s="112"/>
      <c r="T588" s="112"/>
      <c r="U588" s="94"/>
      <c r="V588" s="112"/>
      <c r="W588" s="112"/>
    </row>
    <row r="589" ht="32.9" customHeight="1" spans="1:23">
      <c r="A589" s="23" t="s">
        <v>583</v>
      </c>
      <c r="B589" s="109" t="s">
        <v>768</v>
      </c>
      <c r="C589" s="23" t="s">
        <v>767</v>
      </c>
      <c r="D589" s="23" t="s">
        <v>71</v>
      </c>
      <c r="E589" s="23" t="s">
        <v>191</v>
      </c>
      <c r="F589" s="23" t="s">
        <v>192</v>
      </c>
      <c r="G589" s="23" t="s">
        <v>394</v>
      </c>
      <c r="H589" s="23" t="s">
        <v>395</v>
      </c>
      <c r="I589" s="112">
        <v>198350</v>
      </c>
      <c r="J589" s="112">
        <v>198350</v>
      </c>
      <c r="K589" s="112"/>
      <c r="L589" s="112"/>
      <c r="M589" s="112"/>
      <c r="N589" s="112"/>
      <c r="O589" s="112"/>
      <c r="P589" s="112"/>
      <c r="Q589" s="112"/>
      <c r="R589" s="112"/>
      <c r="S589" s="112"/>
      <c r="T589" s="112"/>
      <c r="U589" s="94"/>
      <c r="V589" s="112"/>
      <c r="W589" s="112"/>
    </row>
    <row r="590" ht="32.9" customHeight="1" spans="1:23">
      <c r="A590" s="23" t="s">
        <v>583</v>
      </c>
      <c r="B590" s="109" t="s">
        <v>768</v>
      </c>
      <c r="C590" s="23" t="s">
        <v>767</v>
      </c>
      <c r="D590" s="23" t="s">
        <v>71</v>
      </c>
      <c r="E590" s="23" t="s">
        <v>191</v>
      </c>
      <c r="F590" s="23" t="s">
        <v>192</v>
      </c>
      <c r="G590" s="23" t="s">
        <v>319</v>
      </c>
      <c r="H590" s="23" t="s">
        <v>320</v>
      </c>
      <c r="I590" s="112">
        <v>16000</v>
      </c>
      <c r="J590" s="112">
        <v>16000</v>
      </c>
      <c r="K590" s="112"/>
      <c r="L590" s="112"/>
      <c r="M590" s="112"/>
      <c r="N590" s="112"/>
      <c r="O590" s="112"/>
      <c r="P590" s="112"/>
      <c r="Q590" s="112"/>
      <c r="R590" s="112"/>
      <c r="S590" s="112"/>
      <c r="T590" s="112"/>
      <c r="U590" s="94"/>
      <c r="V590" s="112"/>
      <c r="W590" s="112"/>
    </row>
    <row r="591" ht="32.9" customHeight="1" spans="1:23">
      <c r="A591" s="23" t="s">
        <v>583</v>
      </c>
      <c r="B591" s="109" t="s">
        <v>768</v>
      </c>
      <c r="C591" s="23" t="s">
        <v>767</v>
      </c>
      <c r="D591" s="23" t="s">
        <v>71</v>
      </c>
      <c r="E591" s="23" t="s">
        <v>191</v>
      </c>
      <c r="F591" s="23" t="s">
        <v>192</v>
      </c>
      <c r="G591" s="23" t="s">
        <v>456</v>
      </c>
      <c r="H591" s="23" t="s">
        <v>457</v>
      </c>
      <c r="I591" s="112">
        <v>88450</v>
      </c>
      <c r="J591" s="112">
        <v>88450</v>
      </c>
      <c r="K591" s="112"/>
      <c r="L591" s="112"/>
      <c r="M591" s="112"/>
      <c r="N591" s="112"/>
      <c r="O591" s="112"/>
      <c r="P591" s="112"/>
      <c r="Q591" s="112"/>
      <c r="R591" s="112"/>
      <c r="S591" s="112"/>
      <c r="T591" s="112"/>
      <c r="U591" s="94"/>
      <c r="V591" s="112"/>
      <c r="W591" s="112"/>
    </row>
    <row r="592" ht="32.9" customHeight="1" spans="1:23">
      <c r="A592" s="23" t="s">
        <v>583</v>
      </c>
      <c r="B592" s="109" t="s">
        <v>768</v>
      </c>
      <c r="C592" s="23" t="s">
        <v>767</v>
      </c>
      <c r="D592" s="23" t="s">
        <v>71</v>
      </c>
      <c r="E592" s="23" t="s">
        <v>191</v>
      </c>
      <c r="F592" s="23" t="s">
        <v>192</v>
      </c>
      <c r="G592" s="23" t="s">
        <v>466</v>
      </c>
      <c r="H592" s="23" t="s">
        <v>467</v>
      </c>
      <c r="I592" s="112">
        <v>182200</v>
      </c>
      <c r="J592" s="112">
        <v>182200</v>
      </c>
      <c r="K592" s="112"/>
      <c r="L592" s="112"/>
      <c r="M592" s="112"/>
      <c r="N592" s="112"/>
      <c r="O592" s="112"/>
      <c r="P592" s="112"/>
      <c r="Q592" s="112"/>
      <c r="R592" s="112"/>
      <c r="S592" s="112"/>
      <c r="T592" s="112"/>
      <c r="U592" s="94"/>
      <c r="V592" s="112"/>
      <c r="W592" s="112"/>
    </row>
    <row r="593" ht="32.9" customHeight="1" spans="1:23">
      <c r="A593" s="23" t="s">
        <v>583</v>
      </c>
      <c r="B593" s="109" t="s">
        <v>768</v>
      </c>
      <c r="C593" s="23" t="s">
        <v>767</v>
      </c>
      <c r="D593" s="23" t="s">
        <v>71</v>
      </c>
      <c r="E593" s="23" t="s">
        <v>191</v>
      </c>
      <c r="F593" s="23" t="s">
        <v>192</v>
      </c>
      <c r="G593" s="23" t="s">
        <v>468</v>
      </c>
      <c r="H593" s="23" t="s">
        <v>469</v>
      </c>
      <c r="I593" s="112">
        <v>90000</v>
      </c>
      <c r="J593" s="112">
        <v>90000</v>
      </c>
      <c r="K593" s="112"/>
      <c r="L593" s="112"/>
      <c r="M593" s="112"/>
      <c r="N593" s="112"/>
      <c r="O593" s="112"/>
      <c r="P593" s="112"/>
      <c r="Q593" s="112"/>
      <c r="R593" s="112"/>
      <c r="S593" s="112"/>
      <c r="T593" s="112"/>
      <c r="U593" s="94"/>
      <c r="V593" s="112"/>
      <c r="W593" s="112"/>
    </row>
    <row r="594" ht="32.9" customHeight="1" spans="1:23">
      <c r="A594" s="23" t="s">
        <v>583</v>
      </c>
      <c r="B594" s="109" t="s">
        <v>768</v>
      </c>
      <c r="C594" s="23" t="s">
        <v>767</v>
      </c>
      <c r="D594" s="23" t="s">
        <v>71</v>
      </c>
      <c r="E594" s="23" t="s">
        <v>197</v>
      </c>
      <c r="F594" s="23" t="s">
        <v>198</v>
      </c>
      <c r="G594" s="23" t="s">
        <v>394</v>
      </c>
      <c r="H594" s="23" t="s">
        <v>395</v>
      </c>
      <c r="I594" s="112">
        <v>34350</v>
      </c>
      <c r="J594" s="112">
        <v>34350</v>
      </c>
      <c r="K594" s="112"/>
      <c r="L594" s="112"/>
      <c r="M594" s="112"/>
      <c r="N594" s="112"/>
      <c r="O594" s="112"/>
      <c r="P594" s="112"/>
      <c r="Q594" s="112"/>
      <c r="R594" s="112"/>
      <c r="S594" s="112"/>
      <c r="T594" s="112"/>
      <c r="U594" s="94"/>
      <c r="V594" s="112"/>
      <c r="W594" s="112"/>
    </row>
    <row r="595" ht="32.9" customHeight="1" spans="1:23">
      <c r="A595" s="23" t="s">
        <v>583</v>
      </c>
      <c r="B595" s="109" t="s">
        <v>768</v>
      </c>
      <c r="C595" s="23" t="s">
        <v>767</v>
      </c>
      <c r="D595" s="23" t="s">
        <v>71</v>
      </c>
      <c r="E595" s="23" t="s">
        <v>197</v>
      </c>
      <c r="F595" s="23" t="s">
        <v>198</v>
      </c>
      <c r="G595" s="23" t="s">
        <v>456</v>
      </c>
      <c r="H595" s="23" t="s">
        <v>457</v>
      </c>
      <c r="I595" s="112">
        <v>2150</v>
      </c>
      <c r="J595" s="112">
        <v>2150</v>
      </c>
      <c r="K595" s="112"/>
      <c r="L595" s="112"/>
      <c r="M595" s="112"/>
      <c r="N595" s="112"/>
      <c r="O595" s="112"/>
      <c r="P595" s="112"/>
      <c r="Q595" s="112"/>
      <c r="R595" s="112"/>
      <c r="S595" s="112"/>
      <c r="T595" s="112"/>
      <c r="U595" s="94"/>
      <c r="V595" s="112"/>
      <c r="W595" s="112"/>
    </row>
    <row r="596" ht="32.9" customHeight="1" spans="1:23">
      <c r="A596" s="23" t="s">
        <v>583</v>
      </c>
      <c r="B596" s="109" t="s">
        <v>768</v>
      </c>
      <c r="C596" s="23" t="s">
        <v>767</v>
      </c>
      <c r="D596" s="23" t="s">
        <v>71</v>
      </c>
      <c r="E596" s="23" t="s">
        <v>197</v>
      </c>
      <c r="F596" s="23" t="s">
        <v>198</v>
      </c>
      <c r="G596" s="23" t="s">
        <v>466</v>
      </c>
      <c r="H596" s="23" t="s">
        <v>467</v>
      </c>
      <c r="I596" s="112">
        <v>3000</v>
      </c>
      <c r="J596" s="112">
        <v>3000</v>
      </c>
      <c r="K596" s="112"/>
      <c r="L596" s="112"/>
      <c r="M596" s="112"/>
      <c r="N596" s="112"/>
      <c r="O596" s="112"/>
      <c r="P596" s="112"/>
      <c r="Q596" s="112"/>
      <c r="R596" s="112"/>
      <c r="S596" s="112"/>
      <c r="T596" s="112"/>
      <c r="U596" s="94"/>
      <c r="V596" s="112"/>
      <c r="W596" s="112"/>
    </row>
    <row r="597" ht="32.9" customHeight="1" spans="1:23">
      <c r="A597" s="23" t="s">
        <v>583</v>
      </c>
      <c r="B597" s="109" t="s">
        <v>768</v>
      </c>
      <c r="C597" s="23" t="s">
        <v>767</v>
      </c>
      <c r="D597" s="23" t="s">
        <v>71</v>
      </c>
      <c r="E597" s="23" t="s">
        <v>197</v>
      </c>
      <c r="F597" s="23" t="s">
        <v>198</v>
      </c>
      <c r="G597" s="23" t="s">
        <v>468</v>
      </c>
      <c r="H597" s="23" t="s">
        <v>469</v>
      </c>
      <c r="I597" s="112">
        <v>60500</v>
      </c>
      <c r="J597" s="112">
        <v>60500</v>
      </c>
      <c r="K597" s="112"/>
      <c r="L597" s="112"/>
      <c r="M597" s="112"/>
      <c r="N597" s="112"/>
      <c r="O597" s="112"/>
      <c r="P597" s="112"/>
      <c r="Q597" s="112"/>
      <c r="R597" s="112"/>
      <c r="S597" s="112"/>
      <c r="T597" s="112"/>
      <c r="U597" s="94"/>
      <c r="V597" s="112"/>
      <c r="W597" s="112"/>
    </row>
    <row r="598" ht="32.9" customHeight="1" spans="1:23">
      <c r="A598" s="23" t="s">
        <v>583</v>
      </c>
      <c r="B598" s="109" t="s">
        <v>768</v>
      </c>
      <c r="C598" s="23" t="s">
        <v>767</v>
      </c>
      <c r="D598" s="23" t="s">
        <v>71</v>
      </c>
      <c r="E598" s="23" t="s">
        <v>205</v>
      </c>
      <c r="F598" s="23" t="s">
        <v>206</v>
      </c>
      <c r="G598" s="23" t="s">
        <v>456</v>
      </c>
      <c r="H598" s="23" t="s">
        <v>457</v>
      </c>
      <c r="I598" s="112">
        <v>100000</v>
      </c>
      <c r="J598" s="112">
        <v>100000</v>
      </c>
      <c r="K598" s="112"/>
      <c r="L598" s="112"/>
      <c r="M598" s="112"/>
      <c r="N598" s="112"/>
      <c r="O598" s="112"/>
      <c r="P598" s="112"/>
      <c r="Q598" s="112"/>
      <c r="R598" s="112"/>
      <c r="S598" s="112"/>
      <c r="T598" s="112"/>
      <c r="U598" s="94"/>
      <c r="V598" s="112"/>
      <c r="W598" s="112"/>
    </row>
    <row r="599" ht="32.9" customHeight="1" spans="1:23">
      <c r="A599" s="23" t="s">
        <v>583</v>
      </c>
      <c r="B599" s="109" t="s">
        <v>768</v>
      </c>
      <c r="C599" s="23" t="s">
        <v>767</v>
      </c>
      <c r="D599" s="23" t="s">
        <v>71</v>
      </c>
      <c r="E599" s="23" t="s">
        <v>205</v>
      </c>
      <c r="F599" s="23" t="s">
        <v>206</v>
      </c>
      <c r="G599" s="23" t="s">
        <v>466</v>
      </c>
      <c r="H599" s="23" t="s">
        <v>467</v>
      </c>
      <c r="I599" s="112">
        <v>160000</v>
      </c>
      <c r="J599" s="112">
        <v>160000</v>
      </c>
      <c r="K599" s="112"/>
      <c r="L599" s="112"/>
      <c r="M599" s="112"/>
      <c r="N599" s="112"/>
      <c r="O599" s="112"/>
      <c r="P599" s="112"/>
      <c r="Q599" s="112"/>
      <c r="R599" s="112"/>
      <c r="S599" s="112"/>
      <c r="T599" s="112"/>
      <c r="U599" s="94"/>
      <c r="V599" s="112"/>
      <c r="W599" s="112"/>
    </row>
    <row r="600" ht="32.9" customHeight="1" spans="1:23">
      <c r="A600" s="23" t="s">
        <v>583</v>
      </c>
      <c r="B600" s="109" t="s">
        <v>768</v>
      </c>
      <c r="C600" s="23" t="s">
        <v>767</v>
      </c>
      <c r="D600" s="23" t="s">
        <v>71</v>
      </c>
      <c r="E600" s="23" t="s">
        <v>205</v>
      </c>
      <c r="F600" s="23" t="s">
        <v>206</v>
      </c>
      <c r="G600" s="23" t="s">
        <v>468</v>
      </c>
      <c r="H600" s="23" t="s">
        <v>469</v>
      </c>
      <c r="I600" s="112">
        <v>230000</v>
      </c>
      <c r="J600" s="112">
        <v>230000</v>
      </c>
      <c r="K600" s="112"/>
      <c r="L600" s="112"/>
      <c r="M600" s="112"/>
      <c r="N600" s="112"/>
      <c r="O600" s="112"/>
      <c r="P600" s="112"/>
      <c r="Q600" s="112"/>
      <c r="R600" s="112"/>
      <c r="S600" s="112"/>
      <c r="T600" s="112"/>
      <c r="U600" s="94"/>
      <c r="V600" s="112"/>
      <c r="W600" s="112"/>
    </row>
    <row r="601" ht="32.9" customHeight="1" spans="1:23">
      <c r="A601" s="23" t="s">
        <v>583</v>
      </c>
      <c r="B601" s="109" t="s">
        <v>768</v>
      </c>
      <c r="C601" s="23" t="s">
        <v>767</v>
      </c>
      <c r="D601" s="23" t="s">
        <v>71</v>
      </c>
      <c r="E601" s="23" t="s">
        <v>205</v>
      </c>
      <c r="F601" s="23" t="s">
        <v>206</v>
      </c>
      <c r="G601" s="23" t="s">
        <v>305</v>
      </c>
      <c r="H601" s="23" t="s">
        <v>306</v>
      </c>
      <c r="I601" s="112">
        <v>10000</v>
      </c>
      <c r="J601" s="112">
        <v>10000</v>
      </c>
      <c r="K601" s="112"/>
      <c r="L601" s="112"/>
      <c r="M601" s="112"/>
      <c r="N601" s="112"/>
      <c r="O601" s="112"/>
      <c r="P601" s="112"/>
      <c r="Q601" s="112"/>
      <c r="R601" s="112"/>
      <c r="S601" s="112"/>
      <c r="T601" s="112"/>
      <c r="U601" s="94"/>
      <c r="V601" s="112"/>
      <c r="W601" s="112"/>
    </row>
    <row r="602" ht="32.9" customHeight="1" spans="1:23">
      <c r="A602" s="23" t="s">
        <v>583</v>
      </c>
      <c r="B602" s="109" t="s">
        <v>768</v>
      </c>
      <c r="C602" s="23" t="s">
        <v>767</v>
      </c>
      <c r="D602" s="23" t="s">
        <v>71</v>
      </c>
      <c r="E602" s="23" t="s">
        <v>207</v>
      </c>
      <c r="F602" s="23" t="s">
        <v>208</v>
      </c>
      <c r="G602" s="23" t="s">
        <v>425</v>
      </c>
      <c r="H602" s="23" t="s">
        <v>426</v>
      </c>
      <c r="I602" s="112">
        <v>14350</v>
      </c>
      <c r="J602" s="112">
        <v>14350</v>
      </c>
      <c r="K602" s="112"/>
      <c r="L602" s="112"/>
      <c r="M602" s="112"/>
      <c r="N602" s="112"/>
      <c r="O602" s="112"/>
      <c r="P602" s="112"/>
      <c r="Q602" s="112"/>
      <c r="R602" s="112"/>
      <c r="S602" s="112"/>
      <c r="T602" s="112"/>
      <c r="U602" s="94"/>
      <c r="V602" s="112"/>
      <c r="W602" s="112"/>
    </row>
    <row r="603" ht="32.9" customHeight="1" spans="1:23">
      <c r="A603" s="23" t="s">
        <v>583</v>
      </c>
      <c r="B603" s="109" t="s">
        <v>768</v>
      </c>
      <c r="C603" s="23" t="s">
        <v>767</v>
      </c>
      <c r="D603" s="23" t="s">
        <v>71</v>
      </c>
      <c r="E603" s="23" t="s">
        <v>207</v>
      </c>
      <c r="F603" s="23" t="s">
        <v>208</v>
      </c>
      <c r="G603" s="23" t="s">
        <v>394</v>
      </c>
      <c r="H603" s="23" t="s">
        <v>395</v>
      </c>
      <c r="I603" s="112">
        <v>35400</v>
      </c>
      <c r="J603" s="112">
        <v>35400</v>
      </c>
      <c r="K603" s="112"/>
      <c r="L603" s="112"/>
      <c r="M603" s="112"/>
      <c r="N603" s="112"/>
      <c r="O603" s="112"/>
      <c r="P603" s="112"/>
      <c r="Q603" s="112"/>
      <c r="R603" s="112"/>
      <c r="S603" s="112"/>
      <c r="T603" s="112"/>
      <c r="U603" s="94"/>
      <c r="V603" s="112"/>
      <c r="W603" s="112"/>
    </row>
    <row r="604" ht="32.9" customHeight="1" spans="1:23">
      <c r="A604" s="23" t="s">
        <v>583</v>
      </c>
      <c r="B604" s="109" t="s">
        <v>768</v>
      </c>
      <c r="C604" s="23" t="s">
        <v>767</v>
      </c>
      <c r="D604" s="23" t="s">
        <v>71</v>
      </c>
      <c r="E604" s="23" t="s">
        <v>207</v>
      </c>
      <c r="F604" s="23" t="s">
        <v>208</v>
      </c>
      <c r="G604" s="23" t="s">
        <v>319</v>
      </c>
      <c r="H604" s="23" t="s">
        <v>320</v>
      </c>
      <c r="I604" s="112">
        <v>28350</v>
      </c>
      <c r="J604" s="112">
        <v>28350</v>
      </c>
      <c r="K604" s="112"/>
      <c r="L604" s="112"/>
      <c r="M604" s="112"/>
      <c r="N604" s="112"/>
      <c r="O604" s="112"/>
      <c r="P604" s="112"/>
      <c r="Q604" s="112"/>
      <c r="R604" s="112"/>
      <c r="S604" s="112"/>
      <c r="T604" s="112"/>
      <c r="U604" s="94"/>
      <c r="V604" s="112"/>
      <c r="W604" s="112"/>
    </row>
    <row r="605" ht="32.9" customHeight="1" spans="1:23">
      <c r="A605" s="23" t="s">
        <v>583</v>
      </c>
      <c r="B605" s="109" t="s">
        <v>768</v>
      </c>
      <c r="C605" s="23" t="s">
        <v>767</v>
      </c>
      <c r="D605" s="23" t="s">
        <v>71</v>
      </c>
      <c r="E605" s="23" t="s">
        <v>207</v>
      </c>
      <c r="F605" s="23" t="s">
        <v>208</v>
      </c>
      <c r="G605" s="23" t="s">
        <v>456</v>
      </c>
      <c r="H605" s="23" t="s">
        <v>457</v>
      </c>
      <c r="I605" s="112">
        <v>50000</v>
      </c>
      <c r="J605" s="112">
        <v>50000</v>
      </c>
      <c r="K605" s="112"/>
      <c r="L605" s="112"/>
      <c r="M605" s="112"/>
      <c r="N605" s="112"/>
      <c r="O605" s="112"/>
      <c r="P605" s="112"/>
      <c r="Q605" s="112"/>
      <c r="R605" s="112"/>
      <c r="S605" s="112"/>
      <c r="T605" s="112"/>
      <c r="U605" s="94"/>
      <c r="V605" s="112"/>
      <c r="W605" s="112"/>
    </row>
    <row r="606" ht="32.9" customHeight="1" spans="1:23">
      <c r="A606" s="23" t="s">
        <v>583</v>
      </c>
      <c r="B606" s="109" t="s">
        <v>768</v>
      </c>
      <c r="C606" s="23" t="s">
        <v>767</v>
      </c>
      <c r="D606" s="23" t="s">
        <v>71</v>
      </c>
      <c r="E606" s="23" t="s">
        <v>207</v>
      </c>
      <c r="F606" s="23" t="s">
        <v>208</v>
      </c>
      <c r="G606" s="23" t="s">
        <v>466</v>
      </c>
      <c r="H606" s="23" t="s">
        <v>467</v>
      </c>
      <c r="I606" s="112">
        <v>67600</v>
      </c>
      <c r="J606" s="112">
        <v>67600</v>
      </c>
      <c r="K606" s="112"/>
      <c r="L606" s="112"/>
      <c r="M606" s="112"/>
      <c r="N606" s="112"/>
      <c r="O606" s="112"/>
      <c r="P606" s="112"/>
      <c r="Q606" s="112"/>
      <c r="R606" s="112"/>
      <c r="S606" s="112"/>
      <c r="T606" s="112"/>
      <c r="U606" s="94"/>
      <c r="V606" s="112"/>
      <c r="W606" s="112"/>
    </row>
    <row r="607" ht="32.9" customHeight="1" spans="1:23">
      <c r="A607" s="23" t="s">
        <v>583</v>
      </c>
      <c r="B607" s="109" t="s">
        <v>768</v>
      </c>
      <c r="C607" s="23" t="s">
        <v>767</v>
      </c>
      <c r="D607" s="23" t="s">
        <v>71</v>
      </c>
      <c r="E607" s="23" t="s">
        <v>207</v>
      </c>
      <c r="F607" s="23" t="s">
        <v>208</v>
      </c>
      <c r="G607" s="23" t="s">
        <v>468</v>
      </c>
      <c r="H607" s="23" t="s">
        <v>469</v>
      </c>
      <c r="I607" s="112">
        <v>354300</v>
      </c>
      <c r="J607" s="112">
        <v>354300</v>
      </c>
      <c r="K607" s="112"/>
      <c r="L607" s="112"/>
      <c r="M607" s="112"/>
      <c r="N607" s="112"/>
      <c r="O607" s="112"/>
      <c r="P607" s="112"/>
      <c r="Q607" s="112"/>
      <c r="R607" s="112"/>
      <c r="S607" s="112"/>
      <c r="T607" s="112"/>
      <c r="U607" s="94"/>
      <c r="V607" s="112"/>
      <c r="W607" s="112"/>
    </row>
    <row r="608" ht="32.9" customHeight="1" spans="1:23">
      <c r="A608" s="23" t="s">
        <v>583</v>
      </c>
      <c r="B608" s="109" t="s">
        <v>768</v>
      </c>
      <c r="C608" s="23" t="s">
        <v>767</v>
      </c>
      <c r="D608" s="23" t="s">
        <v>71</v>
      </c>
      <c r="E608" s="23" t="s">
        <v>209</v>
      </c>
      <c r="F608" s="23" t="s">
        <v>210</v>
      </c>
      <c r="G608" s="23" t="s">
        <v>425</v>
      </c>
      <c r="H608" s="23" t="s">
        <v>426</v>
      </c>
      <c r="I608" s="112">
        <v>11600</v>
      </c>
      <c r="J608" s="112">
        <v>11600</v>
      </c>
      <c r="K608" s="112"/>
      <c r="L608" s="112"/>
      <c r="M608" s="112"/>
      <c r="N608" s="112"/>
      <c r="O608" s="112"/>
      <c r="P608" s="112"/>
      <c r="Q608" s="112"/>
      <c r="R608" s="112"/>
      <c r="S608" s="112"/>
      <c r="T608" s="112"/>
      <c r="U608" s="94"/>
      <c r="V608" s="112"/>
      <c r="W608" s="112"/>
    </row>
    <row r="609" ht="32.9" customHeight="1" spans="1:23">
      <c r="A609" s="23" t="s">
        <v>583</v>
      </c>
      <c r="B609" s="109" t="s">
        <v>768</v>
      </c>
      <c r="C609" s="23" t="s">
        <v>767</v>
      </c>
      <c r="D609" s="23" t="s">
        <v>71</v>
      </c>
      <c r="E609" s="23" t="s">
        <v>209</v>
      </c>
      <c r="F609" s="23" t="s">
        <v>210</v>
      </c>
      <c r="G609" s="23" t="s">
        <v>394</v>
      </c>
      <c r="H609" s="23" t="s">
        <v>395</v>
      </c>
      <c r="I609" s="112">
        <v>270500</v>
      </c>
      <c r="J609" s="112">
        <v>270500</v>
      </c>
      <c r="K609" s="112"/>
      <c r="L609" s="112"/>
      <c r="M609" s="112"/>
      <c r="N609" s="112"/>
      <c r="O609" s="112"/>
      <c r="P609" s="112"/>
      <c r="Q609" s="112"/>
      <c r="R609" s="112"/>
      <c r="S609" s="112"/>
      <c r="T609" s="112"/>
      <c r="U609" s="94"/>
      <c r="V609" s="112"/>
      <c r="W609" s="112"/>
    </row>
    <row r="610" ht="32.9" customHeight="1" spans="1:23">
      <c r="A610" s="23" t="s">
        <v>583</v>
      </c>
      <c r="B610" s="109" t="s">
        <v>768</v>
      </c>
      <c r="C610" s="23" t="s">
        <v>767</v>
      </c>
      <c r="D610" s="23" t="s">
        <v>71</v>
      </c>
      <c r="E610" s="23" t="s">
        <v>209</v>
      </c>
      <c r="F610" s="23" t="s">
        <v>210</v>
      </c>
      <c r="G610" s="23" t="s">
        <v>315</v>
      </c>
      <c r="H610" s="23" t="s">
        <v>316</v>
      </c>
      <c r="I610" s="112">
        <v>50000</v>
      </c>
      <c r="J610" s="112">
        <v>50000</v>
      </c>
      <c r="K610" s="112"/>
      <c r="L610" s="112"/>
      <c r="M610" s="112"/>
      <c r="N610" s="112"/>
      <c r="O610" s="112"/>
      <c r="P610" s="112"/>
      <c r="Q610" s="112"/>
      <c r="R610" s="112"/>
      <c r="S610" s="112"/>
      <c r="T610" s="112"/>
      <c r="U610" s="94"/>
      <c r="V610" s="112"/>
      <c r="W610" s="112"/>
    </row>
    <row r="611" ht="32.9" customHeight="1" spans="1:23">
      <c r="A611" s="23" t="s">
        <v>583</v>
      </c>
      <c r="B611" s="109" t="s">
        <v>768</v>
      </c>
      <c r="C611" s="23" t="s">
        <v>767</v>
      </c>
      <c r="D611" s="23" t="s">
        <v>71</v>
      </c>
      <c r="E611" s="23" t="s">
        <v>209</v>
      </c>
      <c r="F611" s="23" t="s">
        <v>210</v>
      </c>
      <c r="G611" s="23" t="s">
        <v>319</v>
      </c>
      <c r="H611" s="23" t="s">
        <v>320</v>
      </c>
      <c r="I611" s="112">
        <v>68000</v>
      </c>
      <c r="J611" s="112">
        <v>68000</v>
      </c>
      <c r="K611" s="112"/>
      <c r="L611" s="112"/>
      <c r="M611" s="112"/>
      <c r="N611" s="112"/>
      <c r="O611" s="112"/>
      <c r="P611" s="112"/>
      <c r="Q611" s="112"/>
      <c r="R611" s="112"/>
      <c r="S611" s="112"/>
      <c r="T611" s="112"/>
      <c r="U611" s="94"/>
      <c r="V611" s="112"/>
      <c r="W611" s="112"/>
    </row>
    <row r="612" ht="32.9" customHeight="1" spans="1:23">
      <c r="A612" s="23" t="s">
        <v>583</v>
      </c>
      <c r="B612" s="109" t="s">
        <v>768</v>
      </c>
      <c r="C612" s="23" t="s">
        <v>767</v>
      </c>
      <c r="D612" s="23" t="s">
        <v>71</v>
      </c>
      <c r="E612" s="23" t="s">
        <v>209</v>
      </c>
      <c r="F612" s="23" t="s">
        <v>210</v>
      </c>
      <c r="G612" s="23" t="s">
        <v>456</v>
      </c>
      <c r="H612" s="23" t="s">
        <v>457</v>
      </c>
      <c r="I612" s="112">
        <v>406100</v>
      </c>
      <c r="J612" s="112">
        <v>406100</v>
      </c>
      <c r="K612" s="112"/>
      <c r="L612" s="112"/>
      <c r="M612" s="112"/>
      <c r="N612" s="112"/>
      <c r="O612" s="112"/>
      <c r="P612" s="112"/>
      <c r="Q612" s="112"/>
      <c r="R612" s="112"/>
      <c r="S612" s="112"/>
      <c r="T612" s="112"/>
      <c r="U612" s="94"/>
      <c r="V612" s="112"/>
      <c r="W612" s="112"/>
    </row>
    <row r="613" ht="32.9" customHeight="1" spans="1:23">
      <c r="A613" s="23" t="s">
        <v>583</v>
      </c>
      <c r="B613" s="109" t="s">
        <v>768</v>
      </c>
      <c r="C613" s="23" t="s">
        <v>767</v>
      </c>
      <c r="D613" s="23" t="s">
        <v>71</v>
      </c>
      <c r="E613" s="23" t="s">
        <v>209</v>
      </c>
      <c r="F613" s="23" t="s">
        <v>210</v>
      </c>
      <c r="G613" s="23" t="s">
        <v>466</v>
      </c>
      <c r="H613" s="23" t="s">
        <v>467</v>
      </c>
      <c r="I613" s="112">
        <v>849600</v>
      </c>
      <c r="J613" s="112">
        <v>849600</v>
      </c>
      <c r="K613" s="112"/>
      <c r="L613" s="112"/>
      <c r="M613" s="112"/>
      <c r="N613" s="112"/>
      <c r="O613" s="112"/>
      <c r="P613" s="112"/>
      <c r="Q613" s="112"/>
      <c r="R613" s="112"/>
      <c r="S613" s="112"/>
      <c r="T613" s="112"/>
      <c r="U613" s="94"/>
      <c r="V613" s="112"/>
      <c r="W613" s="112"/>
    </row>
    <row r="614" ht="32.9" customHeight="1" spans="1:23">
      <c r="A614" s="23" t="s">
        <v>583</v>
      </c>
      <c r="B614" s="109" t="s">
        <v>768</v>
      </c>
      <c r="C614" s="23" t="s">
        <v>767</v>
      </c>
      <c r="D614" s="23" t="s">
        <v>71</v>
      </c>
      <c r="E614" s="23" t="s">
        <v>209</v>
      </c>
      <c r="F614" s="23" t="s">
        <v>210</v>
      </c>
      <c r="G614" s="23" t="s">
        <v>468</v>
      </c>
      <c r="H614" s="23" t="s">
        <v>469</v>
      </c>
      <c r="I614" s="112">
        <v>344200</v>
      </c>
      <c r="J614" s="112">
        <v>344200</v>
      </c>
      <c r="K614" s="112"/>
      <c r="L614" s="112"/>
      <c r="M614" s="112"/>
      <c r="N614" s="112"/>
      <c r="O614" s="112"/>
      <c r="P614" s="112"/>
      <c r="Q614" s="112"/>
      <c r="R614" s="112"/>
      <c r="S614" s="112"/>
      <c r="T614" s="112"/>
      <c r="U614" s="94"/>
      <c r="V614" s="112"/>
      <c r="W614" s="112"/>
    </row>
    <row r="615" ht="32.9" customHeight="1" spans="1:23">
      <c r="A615" s="23" t="s">
        <v>583</v>
      </c>
      <c r="B615" s="109" t="s">
        <v>768</v>
      </c>
      <c r="C615" s="23" t="s">
        <v>767</v>
      </c>
      <c r="D615" s="23" t="s">
        <v>71</v>
      </c>
      <c r="E615" s="23" t="s">
        <v>211</v>
      </c>
      <c r="F615" s="23" t="s">
        <v>212</v>
      </c>
      <c r="G615" s="23" t="s">
        <v>425</v>
      </c>
      <c r="H615" s="23" t="s">
        <v>426</v>
      </c>
      <c r="I615" s="112">
        <v>8632</v>
      </c>
      <c r="J615" s="112"/>
      <c r="K615" s="112"/>
      <c r="L615" s="112"/>
      <c r="M615" s="112"/>
      <c r="N615" s="112">
        <v>8632</v>
      </c>
      <c r="O615" s="112"/>
      <c r="P615" s="112"/>
      <c r="Q615" s="112"/>
      <c r="R615" s="112"/>
      <c r="S615" s="112"/>
      <c r="T615" s="112"/>
      <c r="U615" s="94"/>
      <c r="V615" s="112"/>
      <c r="W615" s="112"/>
    </row>
    <row r="616" ht="32.9" customHeight="1" spans="1:23">
      <c r="A616" s="23" t="s">
        <v>583</v>
      </c>
      <c r="B616" s="109" t="s">
        <v>768</v>
      </c>
      <c r="C616" s="23" t="s">
        <v>767</v>
      </c>
      <c r="D616" s="23" t="s">
        <v>71</v>
      </c>
      <c r="E616" s="23" t="s">
        <v>211</v>
      </c>
      <c r="F616" s="23" t="s">
        <v>212</v>
      </c>
      <c r="G616" s="23" t="s">
        <v>319</v>
      </c>
      <c r="H616" s="23" t="s">
        <v>320</v>
      </c>
      <c r="I616" s="112">
        <v>26316</v>
      </c>
      <c r="J616" s="112"/>
      <c r="K616" s="112"/>
      <c r="L616" s="112"/>
      <c r="M616" s="112"/>
      <c r="N616" s="112">
        <v>26316</v>
      </c>
      <c r="O616" s="112"/>
      <c r="P616" s="112"/>
      <c r="Q616" s="112"/>
      <c r="R616" s="112"/>
      <c r="S616" s="112"/>
      <c r="T616" s="112"/>
      <c r="U616" s="94"/>
      <c r="V616" s="112"/>
      <c r="W616" s="112"/>
    </row>
    <row r="617" ht="32.9" customHeight="1" spans="1:23">
      <c r="A617" s="23" t="s">
        <v>583</v>
      </c>
      <c r="B617" s="109" t="s">
        <v>768</v>
      </c>
      <c r="C617" s="23" t="s">
        <v>767</v>
      </c>
      <c r="D617" s="23" t="s">
        <v>71</v>
      </c>
      <c r="E617" s="23" t="s">
        <v>211</v>
      </c>
      <c r="F617" s="23" t="s">
        <v>212</v>
      </c>
      <c r="G617" s="23" t="s">
        <v>468</v>
      </c>
      <c r="H617" s="23" t="s">
        <v>469</v>
      </c>
      <c r="I617" s="112">
        <v>322537.98</v>
      </c>
      <c r="J617" s="112"/>
      <c r="K617" s="112"/>
      <c r="L617" s="112"/>
      <c r="M617" s="112"/>
      <c r="N617" s="112">
        <v>322537.98</v>
      </c>
      <c r="O617" s="112"/>
      <c r="P617" s="112"/>
      <c r="Q617" s="112"/>
      <c r="R617" s="112"/>
      <c r="S617" s="112"/>
      <c r="T617" s="112"/>
      <c r="U617" s="94"/>
      <c r="V617" s="112"/>
      <c r="W617" s="112"/>
    </row>
    <row r="618" ht="32.9" customHeight="1" spans="1:23">
      <c r="A618" s="23"/>
      <c r="B618" s="23"/>
      <c r="C618" s="23" t="s">
        <v>769</v>
      </c>
      <c r="D618" s="23"/>
      <c r="E618" s="23"/>
      <c r="F618" s="23"/>
      <c r="G618" s="23"/>
      <c r="H618" s="23"/>
      <c r="I618" s="112">
        <v>922480</v>
      </c>
      <c r="J618" s="112"/>
      <c r="K618" s="112"/>
      <c r="L618" s="112"/>
      <c r="M618" s="112"/>
      <c r="N618" s="112">
        <v>922480</v>
      </c>
      <c r="O618" s="112"/>
      <c r="P618" s="112"/>
      <c r="Q618" s="112"/>
      <c r="R618" s="112"/>
      <c r="S618" s="112"/>
      <c r="T618" s="112"/>
      <c r="U618" s="94"/>
      <c r="V618" s="112"/>
      <c r="W618" s="112"/>
    </row>
    <row r="619" ht="32.9" customHeight="1" spans="1:23">
      <c r="A619" s="23" t="s">
        <v>593</v>
      </c>
      <c r="B619" s="109" t="s">
        <v>770</v>
      </c>
      <c r="C619" s="23" t="s">
        <v>769</v>
      </c>
      <c r="D619" s="23" t="s">
        <v>71</v>
      </c>
      <c r="E619" s="23" t="s">
        <v>165</v>
      </c>
      <c r="F619" s="23" t="s">
        <v>166</v>
      </c>
      <c r="G619" s="23" t="s">
        <v>454</v>
      </c>
      <c r="H619" s="23" t="s">
        <v>455</v>
      </c>
      <c r="I619" s="112">
        <v>112500</v>
      </c>
      <c r="J619" s="112"/>
      <c r="K619" s="112"/>
      <c r="L619" s="112"/>
      <c r="M619" s="112"/>
      <c r="N619" s="112">
        <v>112500</v>
      </c>
      <c r="O619" s="112"/>
      <c r="P619" s="112"/>
      <c r="Q619" s="112"/>
      <c r="R619" s="112"/>
      <c r="S619" s="112"/>
      <c r="T619" s="112"/>
      <c r="U619" s="94"/>
      <c r="V619" s="112"/>
      <c r="W619" s="112"/>
    </row>
    <row r="620" ht="32.9" customHeight="1" spans="1:23">
      <c r="A620" s="23" t="s">
        <v>593</v>
      </c>
      <c r="B620" s="109" t="s">
        <v>770</v>
      </c>
      <c r="C620" s="23" t="s">
        <v>769</v>
      </c>
      <c r="D620" s="23" t="s">
        <v>71</v>
      </c>
      <c r="E620" s="23" t="s">
        <v>165</v>
      </c>
      <c r="F620" s="23" t="s">
        <v>166</v>
      </c>
      <c r="G620" s="23" t="s">
        <v>456</v>
      </c>
      <c r="H620" s="23" t="s">
        <v>457</v>
      </c>
      <c r="I620" s="112">
        <v>202380</v>
      </c>
      <c r="J620" s="112"/>
      <c r="K620" s="112"/>
      <c r="L620" s="112"/>
      <c r="M620" s="112"/>
      <c r="N620" s="112">
        <v>202380</v>
      </c>
      <c r="O620" s="112"/>
      <c r="P620" s="112"/>
      <c r="Q620" s="112"/>
      <c r="R620" s="112"/>
      <c r="S620" s="112"/>
      <c r="T620" s="112"/>
      <c r="U620" s="94"/>
      <c r="V620" s="112"/>
      <c r="W620" s="112"/>
    </row>
    <row r="621" ht="32.9" customHeight="1" spans="1:23">
      <c r="A621" s="23" t="s">
        <v>593</v>
      </c>
      <c r="B621" s="109" t="s">
        <v>770</v>
      </c>
      <c r="C621" s="23" t="s">
        <v>769</v>
      </c>
      <c r="D621" s="23" t="s">
        <v>71</v>
      </c>
      <c r="E621" s="23" t="s">
        <v>165</v>
      </c>
      <c r="F621" s="23" t="s">
        <v>166</v>
      </c>
      <c r="G621" s="23" t="s">
        <v>466</v>
      </c>
      <c r="H621" s="23" t="s">
        <v>467</v>
      </c>
      <c r="I621" s="112">
        <v>545100</v>
      </c>
      <c r="J621" s="112"/>
      <c r="K621" s="112"/>
      <c r="L621" s="112"/>
      <c r="M621" s="112"/>
      <c r="N621" s="112">
        <v>545100</v>
      </c>
      <c r="O621" s="112"/>
      <c r="P621" s="112"/>
      <c r="Q621" s="112"/>
      <c r="R621" s="112"/>
      <c r="S621" s="112"/>
      <c r="T621" s="112"/>
      <c r="U621" s="94"/>
      <c r="V621" s="112"/>
      <c r="W621" s="112"/>
    </row>
    <row r="622" ht="32.9" customHeight="1" spans="1:23">
      <c r="A622" s="23" t="s">
        <v>593</v>
      </c>
      <c r="B622" s="109" t="s">
        <v>770</v>
      </c>
      <c r="C622" s="23" t="s">
        <v>769</v>
      </c>
      <c r="D622" s="23" t="s">
        <v>71</v>
      </c>
      <c r="E622" s="23" t="s">
        <v>165</v>
      </c>
      <c r="F622" s="23" t="s">
        <v>166</v>
      </c>
      <c r="G622" s="23" t="s">
        <v>468</v>
      </c>
      <c r="H622" s="23" t="s">
        <v>469</v>
      </c>
      <c r="I622" s="112">
        <v>62500</v>
      </c>
      <c r="J622" s="112"/>
      <c r="K622" s="112"/>
      <c r="L622" s="112"/>
      <c r="M622" s="112"/>
      <c r="N622" s="112">
        <v>62500</v>
      </c>
      <c r="O622" s="112"/>
      <c r="P622" s="112"/>
      <c r="Q622" s="112"/>
      <c r="R622" s="112"/>
      <c r="S622" s="112"/>
      <c r="T622" s="112"/>
      <c r="U622" s="94"/>
      <c r="V622" s="112"/>
      <c r="W622" s="112"/>
    </row>
    <row r="623" ht="32.9" customHeight="1" spans="1:23">
      <c r="A623" s="23"/>
      <c r="B623" s="23"/>
      <c r="C623" s="23" t="s">
        <v>771</v>
      </c>
      <c r="D623" s="23"/>
      <c r="E623" s="23"/>
      <c r="F623" s="23"/>
      <c r="G623" s="23"/>
      <c r="H623" s="23"/>
      <c r="I623" s="112">
        <v>22992</v>
      </c>
      <c r="J623" s="112"/>
      <c r="K623" s="112"/>
      <c r="L623" s="112"/>
      <c r="M623" s="112"/>
      <c r="N623" s="112">
        <v>22992</v>
      </c>
      <c r="O623" s="112"/>
      <c r="P623" s="112"/>
      <c r="Q623" s="112"/>
      <c r="R623" s="112"/>
      <c r="S623" s="112"/>
      <c r="T623" s="112"/>
      <c r="U623" s="94"/>
      <c r="V623" s="112"/>
      <c r="W623" s="112"/>
    </row>
    <row r="624" ht="32.9" customHeight="1" spans="1:23">
      <c r="A624" s="23" t="s">
        <v>583</v>
      </c>
      <c r="B624" s="109" t="s">
        <v>772</v>
      </c>
      <c r="C624" s="23" t="s">
        <v>771</v>
      </c>
      <c r="D624" s="23" t="s">
        <v>71</v>
      </c>
      <c r="E624" s="23" t="s">
        <v>195</v>
      </c>
      <c r="F624" s="23" t="s">
        <v>196</v>
      </c>
      <c r="G624" s="23" t="s">
        <v>394</v>
      </c>
      <c r="H624" s="23" t="s">
        <v>395</v>
      </c>
      <c r="I624" s="112">
        <v>22992</v>
      </c>
      <c r="J624" s="112"/>
      <c r="K624" s="112"/>
      <c r="L624" s="112"/>
      <c r="M624" s="112"/>
      <c r="N624" s="112">
        <v>22992</v>
      </c>
      <c r="O624" s="112"/>
      <c r="P624" s="112"/>
      <c r="Q624" s="112"/>
      <c r="R624" s="112"/>
      <c r="S624" s="112"/>
      <c r="T624" s="112"/>
      <c r="U624" s="94"/>
      <c r="V624" s="112"/>
      <c r="W624" s="112"/>
    </row>
    <row r="625" ht="32.9" customHeight="1" spans="1:23">
      <c r="A625" s="23"/>
      <c r="B625" s="23"/>
      <c r="C625" s="23" t="s">
        <v>773</v>
      </c>
      <c r="D625" s="23"/>
      <c r="E625" s="23"/>
      <c r="F625" s="23"/>
      <c r="G625" s="23"/>
      <c r="H625" s="23"/>
      <c r="I625" s="112">
        <v>18356.1</v>
      </c>
      <c r="J625" s="112"/>
      <c r="K625" s="112"/>
      <c r="L625" s="112"/>
      <c r="M625" s="112"/>
      <c r="N625" s="112">
        <v>18356.1</v>
      </c>
      <c r="O625" s="112"/>
      <c r="P625" s="112"/>
      <c r="Q625" s="112"/>
      <c r="R625" s="112"/>
      <c r="S625" s="112"/>
      <c r="T625" s="112"/>
      <c r="U625" s="94"/>
      <c r="V625" s="112"/>
      <c r="W625" s="112"/>
    </row>
    <row r="626" ht="32.9" customHeight="1" spans="1:23">
      <c r="A626" s="23" t="s">
        <v>583</v>
      </c>
      <c r="B626" s="109" t="s">
        <v>774</v>
      </c>
      <c r="C626" s="23" t="s">
        <v>773</v>
      </c>
      <c r="D626" s="23" t="s">
        <v>71</v>
      </c>
      <c r="E626" s="23" t="s">
        <v>191</v>
      </c>
      <c r="F626" s="23" t="s">
        <v>192</v>
      </c>
      <c r="G626" s="23" t="s">
        <v>425</v>
      </c>
      <c r="H626" s="23" t="s">
        <v>426</v>
      </c>
      <c r="I626" s="112">
        <v>1900</v>
      </c>
      <c r="J626" s="112"/>
      <c r="K626" s="112"/>
      <c r="L626" s="112"/>
      <c r="M626" s="112"/>
      <c r="N626" s="112">
        <v>1900</v>
      </c>
      <c r="O626" s="112"/>
      <c r="P626" s="112"/>
      <c r="Q626" s="112"/>
      <c r="R626" s="112"/>
      <c r="S626" s="112"/>
      <c r="T626" s="112"/>
      <c r="U626" s="94"/>
      <c r="V626" s="112"/>
      <c r="W626" s="112"/>
    </row>
    <row r="627" ht="32.9" customHeight="1" spans="1:23">
      <c r="A627" s="23" t="s">
        <v>583</v>
      </c>
      <c r="B627" s="109" t="s">
        <v>774</v>
      </c>
      <c r="C627" s="23" t="s">
        <v>773</v>
      </c>
      <c r="D627" s="23" t="s">
        <v>71</v>
      </c>
      <c r="E627" s="23" t="s">
        <v>191</v>
      </c>
      <c r="F627" s="23" t="s">
        <v>192</v>
      </c>
      <c r="G627" s="23" t="s">
        <v>394</v>
      </c>
      <c r="H627" s="23" t="s">
        <v>395</v>
      </c>
      <c r="I627" s="112">
        <v>6456.1</v>
      </c>
      <c r="J627" s="112"/>
      <c r="K627" s="112"/>
      <c r="L627" s="112"/>
      <c r="M627" s="112"/>
      <c r="N627" s="112">
        <v>6456.1</v>
      </c>
      <c r="O627" s="112"/>
      <c r="P627" s="112"/>
      <c r="Q627" s="112"/>
      <c r="R627" s="112"/>
      <c r="S627" s="112"/>
      <c r="T627" s="112"/>
      <c r="U627" s="94"/>
      <c r="V627" s="112"/>
      <c r="W627" s="112"/>
    </row>
    <row r="628" ht="32.9" customHeight="1" spans="1:23">
      <c r="A628" s="23" t="s">
        <v>583</v>
      </c>
      <c r="B628" s="109" t="s">
        <v>774</v>
      </c>
      <c r="C628" s="23" t="s">
        <v>773</v>
      </c>
      <c r="D628" s="23" t="s">
        <v>71</v>
      </c>
      <c r="E628" s="23" t="s">
        <v>191</v>
      </c>
      <c r="F628" s="23" t="s">
        <v>192</v>
      </c>
      <c r="G628" s="23" t="s">
        <v>466</v>
      </c>
      <c r="H628" s="23" t="s">
        <v>467</v>
      </c>
      <c r="I628" s="112">
        <v>10000</v>
      </c>
      <c r="J628" s="112"/>
      <c r="K628" s="112"/>
      <c r="L628" s="112"/>
      <c r="M628" s="112"/>
      <c r="N628" s="112">
        <v>10000</v>
      </c>
      <c r="O628" s="112"/>
      <c r="P628" s="112"/>
      <c r="Q628" s="112"/>
      <c r="R628" s="112"/>
      <c r="S628" s="112"/>
      <c r="T628" s="112"/>
      <c r="U628" s="94"/>
      <c r="V628" s="112"/>
      <c r="W628" s="112"/>
    </row>
    <row r="629" ht="32.9" customHeight="1" spans="1:23">
      <c r="A629" s="23"/>
      <c r="B629" s="23"/>
      <c r="C629" s="23" t="s">
        <v>775</v>
      </c>
      <c r="D629" s="23"/>
      <c r="E629" s="23"/>
      <c r="F629" s="23"/>
      <c r="G629" s="23"/>
      <c r="H629" s="23"/>
      <c r="I629" s="112">
        <v>31800</v>
      </c>
      <c r="J629" s="112">
        <v>31800</v>
      </c>
      <c r="K629" s="112">
        <v>31800</v>
      </c>
      <c r="L629" s="112"/>
      <c r="M629" s="112"/>
      <c r="N629" s="112"/>
      <c r="O629" s="112"/>
      <c r="P629" s="112"/>
      <c r="Q629" s="112"/>
      <c r="R629" s="112"/>
      <c r="S629" s="112"/>
      <c r="T629" s="112"/>
      <c r="U629" s="94"/>
      <c r="V629" s="112"/>
      <c r="W629" s="112"/>
    </row>
    <row r="630" ht="32.9" customHeight="1" spans="1:23">
      <c r="A630" s="23" t="s">
        <v>583</v>
      </c>
      <c r="B630" s="109" t="s">
        <v>776</v>
      </c>
      <c r="C630" s="23" t="s">
        <v>775</v>
      </c>
      <c r="D630" s="23" t="s">
        <v>71</v>
      </c>
      <c r="E630" s="23" t="s">
        <v>203</v>
      </c>
      <c r="F630" s="23" t="s">
        <v>204</v>
      </c>
      <c r="G630" s="23" t="s">
        <v>325</v>
      </c>
      <c r="H630" s="23" t="s">
        <v>326</v>
      </c>
      <c r="I630" s="112">
        <v>31800</v>
      </c>
      <c r="J630" s="112">
        <v>31800</v>
      </c>
      <c r="K630" s="112">
        <v>31800</v>
      </c>
      <c r="L630" s="112"/>
      <c r="M630" s="112"/>
      <c r="N630" s="112"/>
      <c r="O630" s="112"/>
      <c r="P630" s="112"/>
      <c r="Q630" s="112"/>
      <c r="R630" s="112"/>
      <c r="S630" s="112"/>
      <c r="T630" s="112"/>
      <c r="U630" s="94"/>
      <c r="V630" s="112"/>
      <c r="W630" s="112"/>
    </row>
    <row r="631" ht="32.9" customHeight="1" spans="1:23">
      <c r="A631" s="23"/>
      <c r="B631" s="23"/>
      <c r="C631" s="23" t="s">
        <v>777</v>
      </c>
      <c r="D631" s="23"/>
      <c r="E631" s="23"/>
      <c r="F631" s="23"/>
      <c r="G631" s="23"/>
      <c r="H631" s="23"/>
      <c r="I631" s="112">
        <v>97917.6</v>
      </c>
      <c r="J631" s="112"/>
      <c r="K631" s="112"/>
      <c r="L631" s="112"/>
      <c r="M631" s="112"/>
      <c r="N631" s="112">
        <v>97917.6</v>
      </c>
      <c r="O631" s="112"/>
      <c r="P631" s="112"/>
      <c r="Q631" s="112"/>
      <c r="R631" s="112"/>
      <c r="S631" s="112"/>
      <c r="T631" s="112"/>
      <c r="U631" s="94"/>
      <c r="V631" s="112"/>
      <c r="W631" s="112"/>
    </row>
    <row r="632" ht="32.9" customHeight="1" spans="1:23">
      <c r="A632" s="23" t="s">
        <v>583</v>
      </c>
      <c r="B632" s="109" t="s">
        <v>778</v>
      </c>
      <c r="C632" s="23" t="s">
        <v>777</v>
      </c>
      <c r="D632" s="23" t="s">
        <v>71</v>
      </c>
      <c r="E632" s="23" t="s">
        <v>191</v>
      </c>
      <c r="F632" s="23" t="s">
        <v>192</v>
      </c>
      <c r="G632" s="23" t="s">
        <v>394</v>
      </c>
      <c r="H632" s="23" t="s">
        <v>395</v>
      </c>
      <c r="I632" s="112">
        <v>44500</v>
      </c>
      <c r="J632" s="112"/>
      <c r="K632" s="112"/>
      <c r="L632" s="112"/>
      <c r="M632" s="112"/>
      <c r="N632" s="112">
        <v>44500</v>
      </c>
      <c r="O632" s="112"/>
      <c r="P632" s="112"/>
      <c r="Q632" s="112"/>
      <c r="R632" s="112"/>
      <c r="S632" s="112"/>
      <c r="T632" s="112"/>
      <c r="U632" s="94"/>
      <c r="V632" s="112"/>
      <c r="W632" s="112"/>
    </row>
    <row r="633" ht="32.9" customHeight="1" spans="1:23">
      <c r="A633" s="23" t="s">
        <v>583</v>
      </c>
      <c r="B633" s="109" t="s">
        <v>778</v>
      </c>
      <c r="C633" s="23" t="s">
        <v>777</v>
      </c>
      <c r="D633" s="23" t="s">
        <v>71</v>
      </c>
      <c r="E633" s="23" t="s">
        <v>191</v>
      </c>
      <c r="F633" s="23" t="s">
        <v>192</v>
      </c>
      <c r="G633" s="23" t="s">
        <v>456</v>
      </c>
      <c r="H633" s="23" t="s">
        <v>457</v>
      </c>
      <c r="I633" s="112">
        <v>48500</v>
      </c>
      <c r="J633" s="112"/>
      <c r="K633" s="112"/>
      <c r="L633" s="112"/>
      <c r="M633" s="112"/>
      <c r="N633" s="112">
        <v>48500</v>
      </c>
      <c r="O633" s="112"/>
      <c r="P633" s="112"/>
      <c r="Q633" s="112"/>
      <c r="R633" s="112"/>
      <c r="S633" s="112"/>
      <c r="T633" s="112"/>
      <c r="U633" s="94"/>
      <c r="V633" s="112"/>
      <c r="W633" s="112"/>
    </row>
    <row r="634" ht="32.9" customHeight="1" spans="1:23">
      <c r="A634" s="23" t="s">
        <v>583</v>
      </c>
      <c r="B634" s="109" t="s">
        <v>778</v>
      </c>
      <c r="C634" s="23" t="s">
        <v>777</v>
      </c>
      <c r="D634" s="23" t="s">
        <v>71</v>
      </c>
      <c r="E634" s="23" t="s">
        <v>191</v>
      </c>
      <c r="F634" s="23" t="s">
        <v>192</v>
      </c>
      <c r="G634" s="23" t="s">
        <v>466</v>
      </c>
      <c r="H634" s="23" t="s">
        <v>467</v>
      </c>
      <c r="I634" s="112">
        <v>2677.6</v>
      </c>
      <c r="J634" s="112"/>
      <c r="K634" s="112"/>
      <c r="L634" s="112"/>
      <c r="M634" s="112"/>
      <c r="N634" s="112">
        <v>2677.6</v>
      </c>
      <c r="O634" s="112"/>
      <c r="P634" s="112"/>
      <c r="Q634" s="112"/>
      <c r="R634" s="112"/>
      <c r="S634" s="112"/>
      <c r="T634" s="112"/>
      <c r="U634" s="94"/>
      <c r="V634" s="112"/>
      <c r="W634" s="112"/>
    </row>
    <row r="635" ht="32.9" customHeight="1" spans="1:23">
      <c r="A635" s="23" t="s">
        <v>583</v>
      </c>
      <c r="B635" s="109" t="s">
        <v>778</v>
      </c>
      <c r="C635" s="23" t="s">
        <v>777</v>
      </c>
      <c r="D635" s="23" t="s">
        <v>71</v>
      </c>
      <c r="E635" s="23" t="s">
        <v>191</v>
      </c>
      <c r="F635" s="23" t="s">
        <v>192</v>
      </c>
      <c r="G635" s="23" t="s">
        <v>468</v>
      </c>
      <c r="H635" s="23" t="s">
        <v>469</v>
      </c>
      <c r="I635" s="112">
        <v>2240</v>
      </c>
      <c r="J635" s="112"/>
      <c r="K635" s="112"/>
      <c r="L635" s="112"/>
      <c r="M635" s="112"/>
      <c r="N635" s="112">
        <v>2240</v>
      </c>
      <c r="O635" s="112"/>
      <c r="P635" s="112"/>
      <c r="Q635" s="112"/>
      <c r="R635" s="112"/>
      <c r="S635" s="112"/>
      <c r="T635" s="112"/>
      <c r="U635" s="94"/>
      <c r="V635" s="112"/>
      <c r="W635" s="112"/>
    </row>
    <row r="636" ht="32.9" customHeight="1" spans="1:23">
      <c r="A636" s="23"/>
      <c r="B636" s="23"/>
      <c r="C636" s="23" t="s">
        <v>779</v>
      </c>
      <c r="D636" s="23"/>
      <c r="E636" s="23"/>
      <c r="F636" s="23"/>
      <c r="G636" s="23"/>
      <c r="H636" s="23"/>
      <c r="I636" s="112">
        <v>126044.35</v>
      </c>
      <c r="J636" s="112"/>
      <c r="K636" s="112"/>
      <c r="L636" s="112"/>
      <c r="M636" s="112"/>
      <c r="N636" s="112">
        <v>126044.35</v>
      </c>
      <c r="O636" s="112"/>
      <c r="P636" s="112"/>
      <c r="Q636" s="112"/>
      <c r="R636" s="112"/>
      <c r="S636" s="112"/>
      <c r="T636" s="112"/>
      <c r="U636" s="94"/>
      <c r="V636" s="112"/>
      <c r="W636" s="112"/>
    </row>
    <row r="637" ht="32.9" customHeight="1" spans="1:23">
      <c r="A637" s="23" t="s">
        <v>583</v>
      </c>
      <c r="B637" s="109" t="s">
        <v>780</v>
      </c>
      <c r="C637" s="23" t="s">
        <v>779</v>
      </c>
      <c r="D637" s="23" t="s">
        <v>71</v>
      </c>
      <c r="E637" s="23" t="s">
        <v>191</v>
      </c>
      <c r="F637" s="23" t="s">
        <v>192</v>
      </c>
      <c r="G637" s="23" t="s">
        <v>425</v>
      </c>
      <c r="H637" s="23" t="s">
        <v>426</v>
      </c>
      <c r="I637" s="112">
        <v>9431</v>
      </c>
      <c r="J637" s="112"/>
      <c r="K637" s="112"/>
      <c r="L637" s="112"/>
      <c r="M637" s="112"/>
      <c r="N637" s="112">
        <v>9431</v>
      </c>
      <c r="O637" s="112"/>
      <c r="P637" s="112"/>
      <c r="Q637" s="112"/>
      <c r="R637" s="112"/>
      <c r="S637" s="112"/>
      <c r="T637" s="112"/>
      <c r="U637" s="94"/>
      <c r="V637" s="112"/>
      <c r="W637" s="112"/>
    </row>
    <row r="638" ht="32.9" customHeight="1" spans="1:23">
      <c r="A638" s="23" t="s">
        <v>583</v>
      </c>
      <c r="B638" s="109" t="s">
        <v>780</v>
      </c>
      <c r="C638" s="23" t="s">
        <v>779</v>
      </c>
      <c r="D638" s="23" t="s">
        <v>71</v>
      </c>
      <c r="E638" s="23" t="s">
        <v>191</v>
      </c>
      <c r="F638" s="23" t="s">
        <v>192</v>
      </c>
      <c r="G638" s="23" t="s">
        <v>394</v>
      </c>
      <c r="H638" s="23" t="s">
        <v>395</v>
      </c>
      <c r="I638" s="112">
        <v>95913.35</v>
      </c>
      <c r="J638" s="112"/>
      <c r="K638" s="112"/>
      <c r="L638" s="112"/>
      <c r="M638" s="112"/>
      <c r="N638" s="112">
        <v>95913.35</v>
      </c>
      <c r="O638" s="112"/>
      <c r="P638" s="112"/>
      <c r="Q638" s="112"/>
      <c r="R638" s="112"/>
      <c r="S638" s="112"/>
      <c r="T638" s="112"/>
      <c r="U638" s="94"/>
      <c r="V638" s="112"/>
      <c r="W638" s="112"/>
    </row>
    <row r="639" ht="32.9" customHeight="1" spans="1:23">
      <c r="A639" s="23" t="s">
        <v>583</v>
      </c>
      <c r="B639" s="109" t="s">
        <v>780</v>
      </c>
      <c r="C639" s="23" t="s">
        <v>779</v>
      </c>
      <c r="D639" s="23" t="s">
        <v>71</v>
      </c>
      <c r="E639" s="23" t="s">
        <v>191</v>
      </c>
      <c r="F639" s="23" t="s">
        <v>192</v>
      </c>
      <c r="G639" s="23" t="s">
        <v>466</v>
      </c>
      <c r="H639" s="23" t="s">
        <v>467</v>
      </c>
      <c r="I639" s="112">
        <v>6300</v>
      </c>
      <c r="J639" s="112"/>
      <c r="K639" s="112"/>
      <c r="L639" s="112"/>
      <c r="M639" s="112"/>
      <c r="N639" s="112">
        <v>6300</v>
      </c>
      <c r="O639" s="112"/>
      <c r="P639" s="112"/>
      <c r="Q639" s="112"/>
      <c r="R639" s="112"/>
      <c r="S639" s="112"/>
      <c r="T639" s="112"/>
      <c r="U639" s="94"/>
      <c r="V639" s="112"/>
      <c r="W639" s="112"/>
    </row>
    <row r="640" ht="32.9" customHeight="1" spans="1:23">
      <c r="A640" s="23" t="s">
        <v>583</v>
      </c>
      <c r="B640" s="109" t="s">
        <v>780</v>
      </c>
      <c r="C640" s="23" t="s">
        <v>779</v>
      </c>
      <c r="D640" s="23" t="s">
        <v>71</v>
      </c>
      <c r="E640" s="23" t="s">
        <v>191</v>
      </c>
      <c r="F640" s="23" t="s">
        <v>192</v>
      </c>
      <c r="G640" s="23" t="s">
        <v>468</v>
      </c>
      <c r="H640" s="23" t="s">
        <v>469</v>
      </c>
      <c r="I640" s="112">
        <v>14400</v>
      </c>
      <c r="J640" s="112"/>
      <c r="K640" s="112"/>
      <c r="L640" s="112"/>
      <c r="M640" s="112"/>
      <c r="N640" s="112">
        <v>14400</v>
      </c>
      <c r="O640" s="112"/>
      <c r="P640" s="112"/>
      <c r="Q640" s="112"/>
      <c r="R640" s="112"/>
      <c r="S640" s="112"/>
      <c r="T640" s="112"/>
      <c r="U640" s="94"/>
      <c r="V640" s="112"/>
      <c r="W640" s="112"/>
    </row>
    <row r="641" ht="32.9" customHeight="1" spans="1:23">
      <c r="A641" s="23"/>
      <c r="B641" s="23"/>
      <c r="C641" s="23" t="s">
        <v>781</v>
      </c>
      <c r="D641" s="23"/>
      <c r="E641" s="23"/>
      <c r="F641" s="23"/>
      <c r="G641" s="23"/>
      <c r="H641" s="23"/>
      <c r="I641" s="112">
        <v>9563.99</v>
      </c>
      <c r="J641" s="112"/>
      <c r="K641" s="112"/>
      <c r="L641" s="112"/>
      <c r="M641" s="112"/>
      <c r="N641" s="112">
        <v>9563.99</v>
      </c>
      <c r="O641" s="112"/>
      <c r="P641" s="112"/>
      <c r="Q641" s="112"/>
      <c r="R641" s="112"/>
      <c r="S641" s="112"/>
      <c r="T641" s="112"/>
      <c r="U641" s="94"/>
      <c r="V641" s="112"/>
      <c r="W641" s="112"/>
    </row>
    <row r="642" ht="32.9" customHeight="1" spans="1:23">
      <c r="A642" s="23" t="s">
        <v>583</v>
      </c>
      <c r="B642" s="109" t="s">
        <v>782</v>
      </c>
      <c r="C642" s="23" t="s">
        <v>781</v>
      </c>
      <c r="D642" s="23" t="s">
        <v>71</v>
      </c>
      <c r="E642" s="23" t="s">
        <v>195</v>
      </c>
      <c r="F642" s="23" t="s">
        <v>196</v>
      </c>
      <c r="G642" s="23" t="s">
        <v>394</v>
      </c>
      <c r="H642" s="23" t="s">
        <v>395</v>
      </c>
      <c r="I642" s="112">
        <v>2963.99</v>
      </c>
      <c r="J642" s="112"/>
      <c r="K642" s="112"/>
      <c r="L642" s="112"/>
      <c r="M642" s="112"/>
      <c r="N642" s="112">
        <v>2963.99</v>
      </c>
      <c r="O642" s="112"/>
      <c r="P642" s="112"/>
      <c r="Q642" s="112"/>
      <c r="R642" s="112"/>
      <c r="S642" s="112"/>
      <c r="T642" s="112"/>
      <c r="U642" s="94"/>
      <c r="V642" s="112"/>
      <c r="W642" s="112"/>
    </row>
    <row r="643" ht="32.9" customHeight="1" spans="1:23">
      <c r="A643" s="23" t="s">
        <v>583</v>
      </c>
      <c r="B643" s="109" t="s">
        <v>782</v>
      </c>
      <c r="C643" s="23" t="s">
        <v>781</v>
      </c>
      <c r="D643" s="23" t="s">
        <v>71</v>
      </c>
      <c r="E643" s="23" t="s">
        <v>195</v>
      </c>
      <c r="F643" s="23" t="s">
        <v>196</v>
      </c>
      <c r="G643" s="23" t="s">
        <v>466</v>
      </c>
      <c r="H643" s="23" t="s">
        <v>467</v>
      </c>
      <c r="I643" s="112">
        <v>6160</v>
      </c>
      <c r="J643" s="112"/>
      <c r="K643" s="112"/>
      <c r="L643" s="112"/>
      <c r="M643" s="112"/>
      <c r="N643" s="112">
        <v>6160</v>
      </c>
      <c r="O643" s="112"/>
      <c r="P643" s="112"/>
      <c r="Q643" s="112"/>
      <c r="R643" s="112"/>
      <c r="S643" s="112"/>
      <c r="T643" s="112"/>
      <c r="U643" s="94"/>
      <c r="V643" s="112"/>
      <c r="W643" s="112"/>
    </row>
    <row r="644" ht="32.9" customHeight="1" spans="1:23">
      <c r="A644" s="23" t="s">
        <v>583</v>
      </c>
      <c r="B644" s="109" t="s">
        <v>782</v>
      </c>
      <c r="C644" s="23" t="s">
        <v>781</v>
      </c>
      <c r="D644" s="23" t="s">
        <v>71</v>
      </c>
      <c r="E644" s="23" t="s">
        <v>195</v>
      </c>
      <c r="F644" s="23" t="s">
        <v>196</v>
      </c>
      <c r="G644" s="23" t="s">
        <v>468</v>
      </c>
      <c r="H644" s="23" t="s">
        <v>469</v>
      </c>
      <c r="I644" s="112">
        <v>440</v>
      </c>
      <c r="J644" s="112"/>
      <c r="K644" s="112"/>
      <c r="L644" s="112"/>
      <c r="M644" s="112"/>
      <c r="N644" s="112">
        <v>440</v>
      </c>
      <c r="O644" s="112"/>
      <c r="P644" s="112"/>
      <c r="Q644" s="112"/>
      <c r="R644" s="112"/>
      <c r="S644" s="112"/>
      <c r="T644" s="112"/>
      <c r="U644" s="94"/>
      <c r="V644" s="112"/>
      <c r="W644" s="112"/>
    </row>
    <row r="645" ht="32.9" customHeight="1" spans="1:23">
      <c r="A645" s="23"/>
      <c r="B645" s="23"/>
      <c r="C645" s="23" t="s">
        <v>783</v>
      </c>
      <c r="D645" s="23"/>
      <c r="E645" s="23"/>
      <c r="F645" s="23"/>
      <c r="G645" s="23"/>
      <c r="H645" s="23"/>
      <c r="I645" s="112">
        <v>150000</v>
      </c>
      <c r="J645" s="112"/>
      <c r="K645" s="112"/>
      <c r="L645" s="112"/>
      <c r="M645" s="112"/>
      <c r="N645" s="112">
        <v>150000</v>
      </c>
      <c r="O645" s="112"/>
      <c r="P645" s="112"/>
      <c r="Q645" s="112"/>
      <c r="R645" s="112"/>
      <c r="S645" s="112"/>
      <c r="T645" s="112"/>
      <c r="U645" s="94"/>
      <c r="V645" s="112"/>
      <c r="W645" s="112"/>
    </row>
    <row r="646" ht="32.9" customHeight="1" spans="1:23">
      <c r="A646" s="23" t="s">
        <v>593</v>
      </c>
      <c r="B646" s="109" t="s">
        <v>784</v>
      </c>
      <c r="C646" s="23" t="s">
        <v>783</v>
      </c>
      <c r="D646" s="23" t="s">
        <v>71</v>
      </c>
      <c r="E646" s="23" t="s">
        <v>191</v>
      </c>
      <c r="F646" s="23" t="s">
        <v>192</v>
      </c>
      <c r="G646" s="23" t="s">
        <v>394</v>
      </c>
      <c r="H646" s="23" t="s">
        <v>395</v>
      </c>
      <c r="I646" s="112">
        <v>5490</v>
      </c>
      <c r="J646" s="112"/>
      <c r="K646" s="112"/>
      <c r="L646" s="112"/>
      <c r="M646" s="112"/>
      <c r="N646" s="112">
        <v>5490</v>
      </c>
      <c r="O646" s="112"/>
      <c r="P646" s="112"/>
      <c r="Q646" s="112"/>
      <c r="R646" s="112"/>
      <c r="S646" s="112"/>
      <c r="T646" s="112"/>
      <c r="U646" s="94"/>
      <c r="V646" s="112"/>
      <c r="W646" s="112"/>
    </row>
    <row r="647" ht="32.9" customHeight="1" spans="1:23">
      <c r="A647" s="23" t="s">
        <v>593</v>
      </c>
      <c r="B647" s="109" t="s">
        <v>784</v>
      </c>
      <c r="C647" s="23" t="s">
        <v>783</v>
      </c>
      <c r="D647" s="23" t="s">
        <v>71</v>
      </c>
      <c r="E647" s="23" t="s">
        <v>191</v>
      </c>
      <c r="F647" s="23" t="s">
        <v>192</v>
      </c>
      <c r="G647" s="23" t="s">
        <v>456</v>
      </c>
      <c r="H647" s="23" t="s">
        <v>457</v>
      </c>
      <c r="I647" s="112">
        <v>24510</v>
      </c>
      <c r="J647" s="112"/>
      <c r="K647" s="112"/>
      <c r="L647" s="112"/>
      <c r="M647" s="112"/>
      <c r="N647" s="112">
        <v>24510</v>
      </c>
      <c r="O647" s="112"/>
      <c r="P647" s="112"/>
      <c r="Q647" s="112"/>
      <c r="R647" s="112"/>
      <c r="S647" s="112"/>
      <c r="T647" s="112"/>
      <c r="U647" s="94"/>
      <c r="V647" s="112"/>
      <c r="W647" s="112"/>
    </row>
    <row r="648" ht="32.9" customHeight="1" spans="1:23">
      <c r="A648" s="23" t="s">
        <v>593</v>
      </c>
      <c r="B648" s="109" t="s">
        <v>784</v>
      </c>
      <c r="C648" s="23" t="s">
        <v>783</v>
      </c>
      <c r="D648" s="23" t="s">
        <v>71</v>
      </c>
      <c r="E648" s="23" t="s">
        <v>191</v>
      </c>
      <c r="F648" s="23" t="s">
        <v>192</v>
      </c>
      <c r="G648" s="23" t="s">
        <v>466</v>
      </c>
      <c r="H648" s="23" t="s">
        <v>467</v>
      </c>
      <c r="I648" s="112">
        <v>6000</v>
      </c>
      <c r="J648" s="112"/>
      <c r="K648" s="112"/>
      <c r="L648" s="112"/>
      <c r="M648" s="112"/>
      <c r="N648" s="112">
        <v>6000</v>
      </c>
      <c r="O648" s="112"/>
      <c r="P648" s="112"/>
      <c r="Q648" s="112"/>
      <c r="R648" s="112"/>
      <c r="S648" s="112"/>
      <c r="T648" s="112"/>
      <c r="U648" s="94"/>
      <c r="V648" s="112"/>
      <c r="W648" s="112"/>
    </row>
    <row r="649" ht="32.9" customHeight="1" spans="1:23">
      <c r="A649" s="23" t="s">
        <v>593</v>
      </c>
      <c r="B649" s="109" t="s">
        <v>784</v>
      </c>
      <c r="C649" s="23" t="s">
        <v>783</v>
      </c>
      <c r="D649" s="23" t="s">
        <v>71</v>
      </c>
      <c r="E649" s="23" t="s">
        <v>191</v>
      </c>
      <c r="F649" s="23" t="s">
        <v>192</v>
      </c>
      <c r="G649" s="23" t="s">
        <v>468</v>
      </c>
      <c r="H649" s="23" t="s">
        <v>469</v>
      </c>
      <c r="I649" s="112">
        <v>114000</v>
      </c>
      <c r="J649" s="112"/>
      <c r="K649" s="112"/>
      <c r="L649" s="112"/>
      <c r="M649" s="112"/>
      <c r="N649" s="112">
        <v>114000</v>
      </c>
      <c r="O649" s="112"/>
      <c r="P649" s="112"/>
      <c r="Q649" s="112"/>
      <c r="R649" s="112"/>
      <c r="S649" s="112"/>
      <c r="T649" s="112"/>
      <c r="U649" s="94"/>
      <c r="V649" s="112"/>
      <c r="W649" s="112"/>
    </row>
    <row r="650" ht="32.9" customHeight="1" spans="1:23">
      <c r="A650" s="23"/>
      <c r="B650" s="23"/>
      <c r="C650" s="23" t="s">
        <v>785</v>
      </c>
      <c r="D650" s="23"/>
      <c r="E650" s="23"/>
      <c r="F650" s="23"/>
      <c r="G650" s="23"/>
      <c r="H650" s="23"/>
      <c r="I650" s="112">
        <v>105880.7</v>
      </c>
      <c r="J650" s="112"/>
      <c r="K650" s="112"/>
      <c r="L650" s="112"/>
      <c r="M650" s="112"/>
      <c r="N650" s="112">
        <v>105880.7</v>
      </c>
      <c r="O650" s="112"/>
      <c r="P650" s="112"/>
      <c r="Q650" s="112"/>
      <c r="R650" s="112"/>
      <c r="S650" s="112"/>
      <c r="T650" s="112"/>
      <c r="U650" s="94"/>
      <c r="V650" s="112"/>
      <c r="W650" s="112"/>
    </row>
    <row r="651" ht="32.9" customHeight="1" spans="1:23">
      <c r="A651" s="23" t="s">
        <v>583</v>
      </c>
      <c r="B651" s="109" t="s">
        <v>786</v>
      </c>
      <c r="C651" s="23" t="s">
        <v>785</v>
      </c>
      <c r="D651" s="23" t="s">
        <v>71</v>
      </c>
      <c r="E651" s="23" t="s">
        <v>191</v>
      </c>
      <c r="F651" s="23" t="s">
        <v>192</v>
      </c>
      <c r="G651" s="23" t="s">
        <v>425</v>
      </c>
      <c r="H651" s="23" t="s">
        <v>426</v>
      </c>
      <c r="I651" s="112">
        <v>10000</v>
      </c>
      <c r="J651" s="112"/>
      <c r="K651" s="112"/>
      <c r="L651" s="112"/>
      <c r="M651" s="112"/>
      <c r="N651" s="112">
        <v>10000</v>
      </c>
      <c r="O651" s="112"/>
      <c r="P651" s="112"/>
      <c r="Q651" s="112"/>
      <c r="R651" s="112"/>
      <c r="S651" s="112"/>
      <c r="T651" s="112"/>
      <c r="U651" s="94"/>
      <c r="V651" s="112"/>
      <c r="W651" s="112"/>
    </row>
    <row r="652" ht="32.9" customHeight="1" spans="1:23">
      <c r="A652" s="23" t="s">
        <v>583</v>
      </c>
      <c r="B652" s="109" t="s">
        <v>786</v>
      </c>
      <c r="C652" s="23" t="s">
        <v>785</v>
      </c>
      <c r="D652" s="23" t="s">
        <v>71</v>
      </c>
      <c r="E652" s="23" t="s">
        <v>191</v>
      </c>
      <c r="F652" s="23" t="s">
        <v>192</v>
      </c>
      <c r="G652" s="23" t="s">
        <v>456</v>
      </c>
      <c r="H652" s="23" t="s">
        <v>457</v>
      </c>
      <c r="I652" s="112">
        <v>673.9</v>
      </c>
      <c r="J652" s="112"/>
      <c r="K652" s="112"/>
      <c r="L652" s="112"/>
      <c r="M652" s="112"/>
      <c r="N652" s="112">
        <v>673.9</v>
      </c>
      <c r="O652" s="112"/>
      <c r="P652" s="112"/>
      <c r="Q652" s="112"/>
      <c r="R652" s="112"/>
      <c r="S652" s="112"/>
      <c r="T652" s="112"/>
      <c r="U652" s="94"/>
      <c r="V652" s="112"/>
      <c r="W652" s="112"/>
    </row>
    <row r="653" ht="32.9" customHeight="1" spans="1:23">
      <c r="A653" s="23" t="s">
        <v>583</v>
      </c>
      <c r="B653" s="109" t="s">
        <v>786</v>
      </c>
      <c r="C653" s="23" t="s">
        <v>785</v>
      </c>
      <c r="D653" s="23" t="s">
        <v>71</v>
      </c>
      <c r="E653" s="23" t="s">
        <v>191</v>
      </c>
      <c r="F653" s="23" t="s">
        <v>192</v>
      </c>
      <c r="G653" s="23" t="s">
        <v>466</v>
      </c>
      <c r="H653" s="23" t="s">
        <v>467</v>
      </c>
      <c r="I653" s="112">
        <v>44800</v>
      </c>
      <c r="J653" s="112"/>
      <c r="K653" s="112"/>
      <c r="L653" s="112"/>
      <c r="M653" s="112"/>
      <c r="N653" s="112">
        <v>44800</v>
      </c>
      <c r="O653" s="112"/>
      <c r="P653" s="112"/>
      <c r="Q653" s="112"/>
      <c r="R653" s="112"/>
      <c r="S653" s="112"/>
      <c r="T653" s="112"/>
      <c r="U653" s="94"/>
      <c r="V653" s="112"/>
      <c r="W653" s="112"/>
    </row>
    <row r="654" ht="32.9" customHeight="1" spans="1:23">
      <c r="A654" s="23" t="s">
        <v>583</v>
      </c>
      <c r="B654" s="109" t="s">
        <v>786</v>
      </c>
      <c r="C654" s="23" t="s">
        <v>785</v>
      </c>
      <c r="D654" s="23" t="s">
        <v>71</v>
      </c>
      <c r="E654" s="23" t="s">
        <v>191</v>
      </c>
      <c r="F654" s="23" t="s">
        <v>192</v>
      </c>
      <c r="G654" s="23" t="s">
        <v>468</v>
      </c>
      <c r="H654" s="23" t="s">
        <v>469</v>
      </c>
      <c r="I654" s="112">
        <v>50406.8</v>
      </c>
      <c r="J654" s="112"/>
      <c r="K654" s="112"/>
      <c r="L654" s="112"/>
      <c r="M654" s="112"/>
      <c r="N654" s="112">
        <v>50406.8</v>
      </c>
      <c r="O654" s="112"/>
      <c r="P654" s="112"/>
      <c r="Q654" s="112"/>
      <c r="R654" s="112"/>
      <c r="S654" s="112"/>
      <c r="T654" s="112"/>
      <c r="U654" s="94"/>
      <c r="V654" s="112"/>
      <c r="W654" s="112"/>
    </row>
    <row r="655" ht="32.9" customHeight="1" spans="1:23">
      <c r="A655" s="23"/>
      <c r="B655" s="23"/>
      <c r="C655" s="23" t="s">
        <v>787</v>
      </c>
      <c r="D655" s="23"/>
      <c r="E655" s="23"/>
      <c r="F655" s="23"/>
      <c r="G655" s="23"/>
      <c r="H655" s="23"/>
      <c r="I655" s="112">
        <v>35546.4</v>
      </c>
      <c r="J655" s="112"/>
      <c r="K655" s="112"/>
      <c r="L655" s="112"/>
      <c r="M655" s="112"/>
      <c r="N655" s="112">
        <v>35546.4</v>
      </c>
      <c r="O655" s="112"/>
      <c r="P655" s="112"/>
      <c r="Q655" s="112"/>
      <c r="R655" s="112"/>
      <c r="S655" s="112"/>
      <c r="T655" s="112"/>
      <c r="U655" s="94"/>
      <c r="V655" s="112"/>
      <c r="W655" s="112"/>
    </row>
    <row r="656" ht="32.9" customHeight="1" spans="1:23">
      <c r="A656" s="23" t="s">
        <v>583</v>
      </c>
      <c r="B656" s="109" t="s">
        <v>788</v>
      </c>
      <c r="C656" s="23" t="s">
        <v>787</v>
      </c>
      <c r="D656" s="23" t="s">
        <v>71</v>
      </c>
      <c r="E656" s="23" t="s">
        <v>191</v>
      </c>
      <c r="F656" s="23" t="s">
        <v>192</v>
      </c>
      <c r="G656" s="23" t="s">
        <v>394</v>
      </c>
      <c r="H656" s="23" t="s">
        <v>395</v>
      </c>
      <c r="I656" s="112">
        <v>25546.4</v>
      </c>
      <c r="J656" s="112"/>
      <c r="K656" s="112"/>
      <c r="L656" s="112"/>
      <c r="M656" s="112"/>
      <c r="N656" s="112">
        <v>25546.4</v>
      </c>
      <c r="O656" s="112"/>
      <c r="P656" s="112"/>
      <c r="Q656" s="112"/>
      <c r="R656" s="112"/>
      <c r="S656" s="112"/>
      <c r="T656" s="112"/>
      <c r="U656" s="94"/>
      <c r="V656" s="112"/>
      <c r="W656" s="112"/>
    </row>
    <row r="657" ht="32.9" customHeight="1" spans="1:23">
      <c r="A657" s="23" t="s">
        <v>583</v>
      </c>
      <c r="B657" s="109" t="s">
        <v>788</v>
      </c>
      <c r="C657" s="23" t="s">
        <v>787</v>
      </c>
      <c r="D657" s="23" t="s">
        <v>71</v>
      </c>
      <c r="E657" s="23" t="s">
        <v>191</v>
      </c>
      <c r="F657" s="23" t="s">
        <v>192</v>
      </c>
      <c r="G657" s="23" t="s">
        <v>319</v>
      </c>
      <c r="H657" s="23" t="s">
        <v>320</v>
      </c>
      <c r="I657" s="112">
        <v>10000</v>
      </c>
      <c r="J657" s="112"/>
      <c r="K657" s="112"/>
      <c r="L657" s="112"/>
      <c r="M657" s="112"/>
      <c r="N657" s="112">
        <v>10000</v>
      </c>
      <c r="O657" s="112"/>
      <c r="P657" s="112"/>
      <c r="Q657" s="112"/>
      <c r="R657" s="112"/>
      <c r="S657" s="112"/>
      <c r="T657" s="112"/>
      <c r="U657" s="94"/>
      <c r="V657" s="112"/>
      <c r="W657" s="112"/>
    </row>
    <row r="658" ht="32.9" customHeight="1" spans="1:23">
      <c r="A658" s="23"/>
      <c r="B658" s="23"/>
      <c r="C658" s="23" t="s">
        <v>789</v>
      </c>
      <c r="D658" s="23"/>
      <c r="E658" s="23"/>
      <c r="F658" s="23"/>
      <c r="G658" s="23"/>
      <c r="H658" s="23"/>
      <c r="I658" s="112">
        <v>2601.38</v>
      </c>
      <c r="J658" s="112"/>
      <c r="K658" s="112"/>
      <c r="L658" s="112"/>
      <c r="M658" s="112"/>
      <c r="N658" s="112">
        <v>2601.38</v>
      </c>
      <c r="O658" s="112"/>
      <c r="P658" s="112"/>
      <c r="Q658" s="112"/>
      <c r="R658" s="112"/>
      <c r="S658" s="112"/>
      <c r="T658" s="112"/>
      <c r="U658" s="94"/>
      <c r="V658" s="112"/>
      <c r="W658" s="112"/>
    </row>
    <row r="659" ht="32.9" customHeight="1" spans="1:23">
      <c r="A659" s="23" t="s">
        <v>583</v>
      </c>
      <c r="B659" s="109" t="s">
        <v>790</v>
      </c>
      <c r="C659" s="23" t="s">
        <v>789</v>
      </c>
      <c r="D659" s="23" t="s">
        <v>71</v>
      </c>
      <c r="E659" s="23" t="s">
        <v>195</v>
      </c>
      <c r="F659" s="23" t="s">
        <v>196</v>
      </c>
      <c r="G659" s="23" t="s">
        <v>466</v>
      </c>
      <c r="H659" s="23" t="s">
        <v>467</v>
      </c>
      <c r="I659" s="112">
        <v>2601.38</v>
      </c>
      <c r="J659" s="112"/>
      <c r="K659" s="112"/>
      <c r="L659" s="112"/>
      <c r="M659" s="112"/>
      <c r="N659" s="112">
        <v>2601.38</v>
      </c>
      <c r="O659" s="112"/>
      <c r="P659" s="112"/>
      <c r="Q659" s="112"/>
      <c r="R659" s="112"/>
      <c r="S659" s="112"/>
      <c r="T659" s="112"/>
      <c r="U659" s="94"/>
      <c r="V659" s="112"/>
      <c r="W659" s="112"/>
    </row>
    <row r="660" ht="32.9" customHeight="1" spans="1:23">
      <c r="A660" s="23"/>
      <c r="B660" s="23"/>
      <c r="C660" s="23" t="s">
        <v>791</v>
      </c>
      <c r="D660" s="23"/>
      <c r="E660" s="23"/>
      <c r="F660" s="23"/>
      <c r="G660" s="23"/>
      <c r="H660" s="23"/>
      <c r="I660" s="112">
        <v>43837800</v>
      </c>
      <c r="J660" s="112"/>
      <c r="K660" s="112"/>
      <c r="L660" s="112"/>
      <c r="M660" s="112"/>
      <c r="N660" s="112"/>
      <c r="O660" s="112"/>
      <c r="P660" s="112"/>
      <c r="Q660" s="112"/>
      <c r="R660" s="112">
        <v>43837800</v>
      </c>
      <c r="S660" s="112">
        <v>43737800</v>
      </c>
      <c r="T660" s="112"/>
      <c r="U660" s="94"/>
      <c r="V660" s="112"/>
      <c r="W660" s="112">
        <v>100000</v>
      </c>
    </row>
    <row r="661" ht="32.9" customHeight="1" spans="1:23">
      <c r="A661" s="23" t="s">
        <v>583</v>
      </c>
      <c r="B661" s="109" t="s">
        <v>792</v>
      </c>
      <c r="C661" s="23" t="s">
        <v>791</v>
      </c>
      <c r="D661" s="23" t="s">
        <v>71</v>
      </c>
      <c r="E661" s="23" t="s">
        <v>113</v>
      </c>
      <c r="F661" s="23" t="s">
        <v>114</v>
      </c>
      <c r="G661" s="23" t="s">
        <v>278</v>
      </c>
      <c r="H661" s="23" t="s">
        <v>279</v>
      </c>
      <c r="I661" s="112">
        <v>5000000</v>
      </c>
      <c r="J661" s="112"/>
      <c r="K661" s="112"/>
      <c r="L661" s="112"/>
      <c r="M661" s="112"/>
      <c r="N661" s="112"/>
      <c r="O661" s="112"/>
      <c r="P661" s="112"/>
      <c r="Q661" s="112"/>
      <c r="R661" s="112">
        <v>5000000</v>
      </c>
      <c r="S661" s="112">
        <v>5000000</v>
      </c>
      <c r="T661" s="112"/>
      <c r="U661" s="94"/>
      <c r="V661" s="112"/>
      <c r="W661" s="112"/>
    </row>
    <row r="662" ht="32.9" customHeight="1" spans="1:23">
      <c r="A662" s="23" t="s">
        <v>583</v>
      </c>
      <c r="B662" s="109" t="s">
        <v>792</v>
      </c>
      <c r="C662" s="23" t="s">
        <v>791</v>
      </c>
      <c r="D662" s="23" t="s">
        <v>71</v>
      </c>
      <c r="E662" s="23" t="s">
        <v>113</v>
      </c>
      <c r="F662" s="23" t="s">
        <v>114</v>
      </c>
      <c r="G662" s="23" t="s">
        <v>333</v>
      </c>
      <c r="H662" s="23" t="s">
        <v>334</v>
      </c>
      <c r="I662" s="112">
        <v>3000000</v>
      </c>
      <c r="J662" s="112"/>
      <c r="K662" s="112"/>
      <c r="L662" s="112"/>
      <c r="M662" s="112"/>
      <c r="N662" s="112"/>
      <c r="O662" s="112"/>
      <c r="P662" s="112"/>
      <c r="Q662" s="112"/>
      <c r="R662" s="112">
        <v>3000000</v>
      </c>
      <c r="S662" s="112">
        <v>3000000</v>
      </c>
      <c r="T662" s="112"/>
      <c r="U662" s="94"/>
      <c r="V662" s="112"/>
      <c r="W662" s="112"/>
    </row>
    <row r="663" ht="32.9" customHeight="1" spans="1:23">
      <c r="A663" s="23" t="s">
        <v>583</v>
      </c>
      <c r="B663" s="109" t="s">
        <v>792</v>
      </c>
      <c r="C663" s="23" t="s">
        <v>791</v>
      </c>
      <c r="D663" s="23" t="s">
        <v>71</v>
      </c>
      <c r="E663" s="23" t="s">
        <v>113</v>
      </c>
      <c r="F663" s="23" t="s">
        <v>114</v>
      </c>
      <c r="G663" s="23" t="s">
        <v>425</v>
      </c>
      <c r="H663" s="23" t="s">
        <v>426</v>
      </c>
      <c r="I663" s="112">
        <v>1000000</v>
      </c>
      <c r="J663" s="112"/>
      <c r="K663" s="112"/>
      <c r="L663" s="112"/>
      <c r="M663" s="112"/>
      <c r="N663" s="112"/>
      <c r="O663" s="112"/>
      <c r="P663" s="112"/>
      <c r="Q663" s="112"/>
      <c r="R663" s="112">
        <v>1000000</v>
      </c>
      <c r="S663" s="112">
        <v>1000000</v>
      </c>
      <c r="T663" s="112"/>
      <c r="U663" s="94"/>
      <c r="V663" s="112"/>
      <c r="W663" s="112"/>
    </row>
    <row r="664" ht="32.9" customHeight="1" spans="1:23">
      <c r="A664" s="23" t="s">
        <v>583</v>
      </c>
      <c r="B664" s="109" t="s">
        <v>792</v>
      </c>
      <c r="C664" s="23" t="s">
        <v>791</v>
      </c>
      <c r="D664" s="23" t="s">
        <v>71</v>
      </c>
      <c r="E664" s="23" t="s">
        <v>113</v>
      </c>
      <c r="F664" s="23" t="s">
        <v>114</v>
      </c>
      <c r="G664" s="23" t="s">
        <v>313</v>
      </c>
      <c r="H664" s="23" t="s">
        <v>314</v>
      </c>
      <c r="I664" s="112">
        <v>680000</v>
      </c>
      <c r="J664" s="112"/>
      <c r="K664" s="112"/>
      <c r="L664" s="112"/>
      <c r="M664" s="112"/>
      <c r="N664" s="112"/>
      <c r="O664" s="112"/>
      <c r="P664" s="112"/>
      <c r="Q664" s="112"/>
      <c r="R664" s="112">
        <v>680000</v>
      </c>
      <c r="S664" s="112">
        <v>680000</v>
      </c>
      <c r="T664" s="112"/>
      <c r="U664" s="94"/>
      <c r="V664" s="112"/>
      <c r="W664" s="112"/>
    </row>
    <row r="665" ht="32.9" customHeight="1" spans="1:23">
      <c r="A665" s="23" t="s">
        <v>583</v>
      </c>
      <c r="B665" s="109" t="s">
        <v>792</v>
      </c>
      <c r="C665" s="23" t="s">
        <v>791</v>
      </c>
      <c r="D665" s="23" t="s">
        <v>71</v>
      </c>
      <c r="E665" s="23" t="s">
        <v>113</v>
      </c>
      <c r="F665" s="23" t="s">
        <v>114</v>
      </c>
      <c r="G665" s="23" t="s">
        <v>394</v>
      </c>
      <c r="H665" s="23" t="s">
        <v>395</v>
      </c>
      <c r="I665" s="112">
        <v>3450150</v>
      </c>
      <c r="J665" s="112"/>
      <c r="K665" s="112"/>
      <c r="L665" s="112"/>
      <c r="M665" s="112"/>
      <c r="N665" s="112"/>
      <c r="O665" s="112"/>
      <c r="P665" s="112"/>
      <c r="Q665" s="112"/>
      <c r="R665" s="112">
        <v>3450150</v>
      </c>
      <c r="S665" s="112">
        <v>3450150</v>
      </c>
      <c r="T665" s="112"/>
      <c r="U665" s="94"/>
      <c r="V665" s="112"/>
      <c r="W665" s="112"/>
    </row>
    <row r="666" ht="32.9" customHeight="1" spans="1:23">
      <c r="A666" s="23" t="s">
        <v>583</v>
      </c>
      <c r="B666" s="109" t="s">
        <v>792</v>
      </c>
      <c r="C666" s="23" t="s">
        <v>791</v>
      </c>
      <c r="D666" s="23" t="s">
        <v>71</v>
      </c>
      <c r="E666" s="23" t="s">
        <v>113</v>
      </c>
      <c r="F666" s="23" t="s">
        <v>114</v>
      </c>
      <c r="G666" s="23" t="s">
        <v>602</v>
      </c>
      <c r="H666" s="23" t="s">
        <v>603</v>
      </c>
      <c r="I666" s="112">
        <v>800000</v>
      </c>
      <c r="J666" s="112"/>
      <c r="K666" s="112"/>
      <c r="L666" s="112"/>
      <c r="M666" s="112"/>
      <c r="N666" s="112"/>
      <c r="O666" s="112"/>
      <c r="P666" s="112"/>
      <c r="Q666" s="112"/>
      <c r="R666" s="112">
        <v>800000</v>
      </c>
      <c r="S666" s="112">
        <v>800000</v>
      </c>
      <c r="T666" s="112"/>
      <c r="U666" s="94"/>
      <c r="V666" s="112"/>
      <c r="W666" s="112"/>
    </row>
    <row r="667" ht="32.9" customHeight="1" spans="1:23">
      <c r="A667" s="23" t="s">
        <v>583</v>
      </c>
      <c r="B667" s="109" t="s">
        <v>792</v>
      </c>
      <c r="C667" s="23" t="s">
        <v>791</v>
      </c>
      <c r="D667" s="23" t="s">
        <v>71</v>
      </c>
      <c r="E667" s="23" t="s">
        <v>113</v>
      </c>
      <c r="F667" s="23" t="s">
        <v>114</v>
      </c>
      <c r="G667" s="23" t="s">
        <v>315</v>
      </c>
      <c r="H667" s="23" t="s">
        <v>316</v>
      </c>
      <c r="I667" s="112">
        <v>1213800</v>
      </c>
      <c r="J667" s="112"/>
      <c r="K667" s="112"/>
      <c r="L667" s="112"/>
      <c r="M667" s="112"/>
      <c r="N667" s="112"/>
      <c r="O667" s="112"/>
      <c r="P667" s="112"/>
      <c r="Q667" s="112"/>
      <c r="R667" s="112">
        <v>1213800</v>
      </c>
      <c r="S667" s="112">
        <v>1113800</v>
      </c>
      <c r="T667" s="112"/>
      <c r="U667" s="94"/>
      <c r="V667" s="112"/>
      <c r="W667" s="112">
        <v>100000</v>
      </c>
    </row>
    <row r="668" ht="32.9" customHeight="1" spans="1:23">
      <c r="A668" s="23" t="s">
        <v>583</v>
      </c>
      <c r="B668" s="109" t="s">
        <v>792</v>
      </c>
      <c r="C668" s="23" t="s">
        <v>791</v>
      </c>
      <c r="D668" s="23" t="s">
        <v>71</v>
      </c>
      <c r="E668" s="23" t="s">
        <v>113</v>
      </c>
      <c r="F668" s="23" t="s">
        <v>114</v>
      </c>
      <c r="G668" s="23" t="s">
        <v>454</v>
      </c>
      <c r="H668" s="23" t="s">
        <v>455</v>
      </c>
      <c r="I668" s="112">
        <v>500000</v>
      </c>
      <c r="J668" s="112"/>
      <c r="K668" s="112"/>
      <c r="L668" s="112"/>
      <c r="M668" s="112"/>
      <c r="N668" s="112"/>
      <c r="O668" s="112"/>
      <c r="P668" s="112"/>
      <c r="Q668" s="112"/>
      <c r="R668" s="112">
        <v>500000</v>
      </c>
      <c r="S668" s="112">
        <v>500000</v>
      </c>
      <c r="T668" s="112"/>
      <c r="U668" s="94"/>
      <c r="V668" s="112"/>
      <c r="W668" s="112"/>
    </row>
    <row r="669" ht="32.9" customHeight="1" spans="1:23">
      <c r="A669" s="23" t="s">
        <v>583</v>
      </c>
      <c r="B669" s="109" t="s">
        <v>792</v>
      </c>
      <c r="C669" s="23" t="s">
        <v>791</v>
      </c>
      <c r="D669" s="23" t="s">
        <v>71</v>
      </c>
      <c r="E669" s="23" t="s">
        <v>113</v>
      </c>
      <c r="F669" s="23" t="s">
        <v>114</v>
      </c>
      <c r="G669" s="23" t="s">
        <v>317</v>
      </c>
      <c r="H669" s="23" t="s">
        <v>318</v>
      </c>
      <c r="I669" s="112">
        <v>1149900</v>
      </c>
      <c r="J669" s="112"/>
      <c r="K669" s="112"/>
      <c r="L669" s="112"/>
      <c r="M669" s="112"/>
      <c r="N669" s="112"/>
      <c r="O669" s="112"/>
      <c r="P669" s="112"/>
      <c r="Q669" s="112"/>
      <c r="R669" s="112">
        <v>1149900</v>
      </c>
      <c r="S669" s="112">
        <v>1149900</v>
      </c>
      <c r="T669" s="112"/>
      <c r="U669" s="94"/>
      <c r="V669" s="112"/>
      <c r="W669" s="112"/>
    </row>
    <row r="670" ht="32.9" customHeight="1" spans="1:23">
      <c r="A670" s="23" t="s">
        <v>583</v>
      </c>
      <c r="B670" s="109" t="s">
        <v>792</v>
      </c>
      <c r="C670" s="23" t="s">
        <v>791</v>
      </c>
      <c r="D670" s="23" t="s">
        <v>71</v>
      </c>
      <c r="E670" s="23" t="s">
        <v>113</v>
      </c>
      <c r="F670" s="23" t="s">
        <v>114</v>
      </c>
      <c r="G670" s="23" t="s">
        <v>319</v>
      </c>
      <c r="H670" s="23" t="s">
        <v>320</v>
      </c>
      <c r="I670" s="112">
        <v>1049950</v>
      </c>
      <c r="J670" s="112"/>
      <c r="K670" s="112"/>
      <c r="L670" s="112"/>
      <c r="M670" s="112"/>
      <c r="N670" s="112"/>
      <c r="O670" s="112"/>
      <c r="P670" s="112"/>
      <c r="Q670" s="112"/>
      <c r="R670" s="112">
        <v>1049950</v>
      </c>
      <c r="S670" s="112">
        <v>1049950</v>
      </c>
      <c r="T670" s="112"/>
      <c r="U670" s="94"/>
      <c r="V670" s="112"/>
      <c r="W670" s="112"/>
    </row>
    <row r="671" ht="32.9" customHeight="1" spans="1:23">
      <c r="A671" s="23" t="s">
        <v>583</v>
      </c>
      <c r="B671" s="109" t="s">
        <v>792</v>
      </c>
      <c r="C671" s="23" t="s">
        <v>791</v>
      </c>
      <c r="D671" s="23" t="s">
        <v>71</v>
      </c>
      <c r="E671" s="23" t="s">
        <v>113</v>
      </c>
      <c r="F671" s="23" t="s">
        <v>114</v>
      </c>
      <c r="G671" s="23" t="s">
        <v>456</v>
      </c>
      <c r="H671" s="23" t="s">
        <v>457</v>
      </c>
      <c r="I671" s="112">
        <v>4570000</v>
      </c>
      <c r="J671" s="112"/>
      <c r="K671" s="112"/>
      <c r="L671" s="112"/>
      <c r="M671" s="112"/>
      <c r="N671" s="112"/>
      <c r="O671" s="112"/>
      <c r="P671" s="112"/>
      <c r="Q671" s="112"/>
      <c r="R671" s="112">
        <v>4570000</v>
      </c>
      <c r="S671" s="112">
        <v>4570000</v>
      </c>
      <c r="T671" s="112"/>
      <c r="U671" s="94"/>
      <c r="V671" s="112"/>
      <c r="W671" s="112"/>
    </row>
    <row r="672" ht="32.9" customHeight="1" spans="1:23">
      <c r="A672" s="23" t="s">
        <v>583</v>
      </c>
      <c r="B672" s="109" t="s">
        <v>792</v>
      </c>
      <c r="C672" s="23" t="s">
        <v>791</v>
      </c>
      <c r="D672" s="23" t="s">
        <v>71</v>
      </c>
      <c r="E672" s="23" t="s">
        <v>113</v>
      </c>
      <c r="F672" s="23" t="s">
        <v>114</v>
      </c>
      <c r="G672" s="23" t="s">
        <v>466</v>
      </c>
      <c r="H672" s="23" t="s">
        <v>467</v>
      </c>
      <c r="I672" s="112">
        <v>6600000</v>
      </c>
      <c r="J672" s="112"/>
      <c r="K672" s="112"/>
      <c r="L672" s="112"/>
      <c r="M672" s="112"/>
      <c r="N672" s="112"/>
      <c r="O672" s="112"/>
      <c r="P672" s="112"/>
      <c r="Q672" s="112"/>
      <c r="R672" s="112">
        <v>6600000</v>
      </c>
      <c r="S672" s="112">
        <v>6600000</v>
      </c>
      <c r="T672" s="112"/>
      <c r="U672" s="94"/>
      <c r="V672" s="112"/>
      <c r="W672" s="112"/>
    </row>
    <row r="673" ht="32.9" customHeight="1" spans="1:23">
      <c r="A673" s="23" t="s">
        <v>583</v>
      </c>
      <c r="B673" s="109" t="s">
        <v>792</v>
      </c>
      <c r="C673" s="23" t="s">
        <v>791</v>
      </c>
      <c r="D673" s="23" t="s">
        <v>71</v>
      </c>
      <c r="E673" s="23" t="s">
        <v>113</v>
      </c>
      <c r="F673" s="23" t="s">
        <v>114</v>
      </c>
      <c r="G673" s="23" t="s">
        <v>468</v>
      </c>
      <c r="H673" s="23" t="s">
        <v>469</v>
      </c>
      <c r="I673" s="112">
        <v>8824000</v>
      </c>
      <c r="J673" s="112"/>
      <c r="K673" s="112"/>
      <c r="L673" s="112"/>
      <c r="M673" s="112"/>
      <c r="N673" s="112"/>
      <c r="O673" s="112"/>
      <c r="P673" s="112"/>
      <c r="Q673" s="112"/>
      <c r="R673" s="112">
        <v>8824000</v>
      </c>
      <c r="S673" s="112">
        <v>8824000</v>
      </c>
      <c r="T673" s="112"/>
      <c r="U673" s="94"/>
      <c r="V673" s="112"/>
      <c r="W673" s="112"/>
    </row>
    <row r="674" ht="32.9" customHeight="1" spans="1:23">
      <c r="A674" s="23" t="s">
        <v>583</v>
      </c>
      <c r="B674" s="109" t="s">
        <v>792</v>
      </c>
      <c r="C674" s="23" t="s">
        <v>791</v>
      </c>
      <c r="D674" s="23" t="s">
        <v>71</v>
      </c>
      <c r="E674" s="23" t="s">
        <v>113</v>
      </c>
      <c r="F674" s="23" t="s">
        <v>114</v>
      </c>
      <c r="G674" s="23" t="s">
        <v>323</v>
      </c>
      <c r="H674" s="23" t="s">
        <v>324</v>
      </c>
      <c r="I674" s="112">
        <v>1000000</v>
      </c>
      <c r="J674" s="112"/>
      <c r="K674" s="112"/>
      <c r="L674" s="112"/>
      <c r="M674" s="112"/>
      <c r="N674" s="112"/>
      <c r="O674" s="112"/>
      <c r="P674" s="112"/>
      <c r="Q674" s="112"/>
      <c r="R674" s="112">
        <v>1000000</v>
      </c>
      <c r="S674" s="112">
        <v>1000000</v>
      </c>
      <c r="T674" s="112"/>
      <c r="U674" s="94"/>
      <c r="V674" s="112"/>
      <c r="W674" s="112"/>
    </row>
    <row r="675" ht="32.9" customHeight="1" spans="1:23">
      <c r="A675" s="23" t="s">
        <v>583</v>
      </c>
      <c r="B675" s="109" t="s">
        <v>792</v>
      </c>
      <c r="C675" s="23" t="s">
        <v>791</v>
      </c>
      <c r="D675" s="23" t="s">
        <v>71</v>
      </c>
      <c r="E675" s="23" t="s">
        <v>113</v>
      </c>
      <c r="F675" s="23" t="s">
        <v>114</v>
      </c>
      <c r="G675" s="23" t="s">
        <v>458</v>
      </c>
      <c r="H675" s="23" t="s">
        <v>459</v>
      </c>
      <c r="I675" s="112">
        <v>200000</v>
      </c>
      <c r="J675" s="112"/>
      <c r="K675" s="112"/>
      <c r="L675" s="112"/>
      <c r="M675" s="112"/>
      <c r="N675" s="112"/>
      <c r="O675" s="112"/>
      <c r="P675" s="112"/>
      <c r="Q675" s="112"/>
      <c r="R675" s="112">
        <v>200000</v>
      </c>
      <c r="S675" s="112">
        <v>200000</v>
      </c>
      <c r="T675" s="112"/>
      <c r="U675" s="94"/>
      <c r="V675" s="112"/>
      <c r="W675" s="112"/>
    </row>
    <row r="676" ht="32.9" customHeight="1" spans="1:23">
      <c r="A676" s="23" t="s">
        <v>583</v>
      </c>
      <c r="B676" s="109" t="s">
        <v>792</v>
      </c>
      <c r="C676" s="23" t="s">
        <v>791</v>
      </c>
      <c r="D676" s="23" t="s">
        <v>71</v>
      </c>
      <c r="E676" s="23" t="s">
        <v>113</v>
      </c>
      <c r="F676" s="23" t="s">
        <v>114</v>
      </c>
      <c r="G676" s="23" t="s">
        <v>305</v>
      </c>
      <c r="H676" s="23" t="s">
        <v>306</v>
      </c>
      <c r="I676" s="112">
        <v>300000</v>
      </c>
      <c r="J676" s="112"/>
      <c r="K676" s="112"/>
      <c r="L676" s="112"/>
      <c r="M676" s="112"/>
      <c r="N676" s="112"/>
      <c r="O676" s="112"/>
      <c r="P676" s="112"/>
      <c r="Q676" s="112"/>
      <c r="R676" s="112">
        <v>300000</v>
      </c>
      <c r="S676" s="112">
        <v>300000</v>
      </c>
      <c r="T676" s="112"/>
      <c r="U676" s="94"/>
      <c r="V676" s="112"/>
      <c r="W676" s="112"/>
    </row>
    <row r="677" ht="32.9" customHeight="1" spans="1:23">
      <c r="A677" s="23" t="s">
        <v>583</v>
      </c>
      <c r="B677" s="109" t="s">
        <v>792</v>
      </c>
      <c r="C677" s="23" t="s">
        <v>791</v>
      </c>
      <c r="D677" s="23" t="s">
        <v>71</v>
      </c>
      <c r="E677" s="23" t="s">
        <v>113</v>
      </c>
      <c r="F677" s="23" t="s">
        <v>114</v>
      </c>
      <c r="G677" s="23" t="s">
        <v>325</v>
      </c>
      <c r="H677" s="23" t="s">
        <v>326</v>
      </c>
      <c r="I677" s="112">
        <v>2000000</v>
      </c>
      <c r="J677" s="112"/>
      <c r="K677" s="112"/>
      <c r="L677" s="112"/>
      <c r="M677" s="112"/>
      <c r="N677" s="112"/>
      <c r="O677" s="112"/>
      <c r="P677" s="112"/>
      <c r="Q677" s="112"/>
      <c r="R677" s="112">
        <v>2000000</v>
      </c>
      <c r="S677" s="112">
        <v>2000000</v>
      </c>
      <c r="T677" s="112"/>
      <c r="U677" s="94"/>
      <c r="V677" s="112"/>
      <c r="W677" s="112"/>
    </row>
    <row r="678" ht="32.9" customHeight="1" spans="1:23">
      <c r="A678" s="23" t="s">
        <v>583</v>
      </c>
      <c r="B678" s="109" t="s">
        <v>792</v>
      </c>
      <c r="C678" s="23" t="s">
        <v>791</v>
      </c>
      <c r="D678" s="23" t="s">
        <v>71</v>
      </c>
      <c r="E678" s="23" t="s">
        <v>113</v>
      </c>
      <c r="F678" s="23" t="s">
        <v>114</v>
      </c>
      <c r="G678" s="23" t="s">
        <v>470</v>
      </c>
      <c r="H678" s="23" t="s">
        <v>471</v>
      </c>
      <c r="I678" s="112">
        <v>1500000</v>
      </c>
      <c r="J678" s="112"/>
      <c r="K678" s="112"/>
      <c r="L678" s="112"/>
      <c r="M678" s="112"/>
      <c r="N678" s="112"/>
      <c r="O678" s="112"/>
      <c r="P678" s="112"/>
      <c r="Q678" s="112"/>
      <c r="R678" s="112">
        <v>1500000</v>
      </c>
      <c r="S678" s="112">
        <v>1500000</v>
      </c>
      <c r="T678" s="112"/>
      <c r="U678" s="94"/>
      <c r="V678" s="112"/>
      <c r="W678" s="112"/>
    </row>
    <row r="679" ht="32.9" customHeight="1" spans="1:23">
      <c r="A679" s="23" t="s">
        <v>583</v>
      </c>
      <c r="B679" s="109" t="s">
        <v>792</v>
      </c>
      <c r="C679" s="23" t="s">
        <v>791</v>
      </c>
      <c r="D679" s="23" t="s">
        <v>71</v>
      </c>
      <c r="E679" s="23" t="s">
        <v>113</v>
      </c>
      <c r="F679" s="23" t="s">
        <v>114</v>
      </c>
      <c r="G679" s="23" t="s">
        <v>415</v>
      </c>
      <c r="H679" s="23" t="s">
        <v>416</v>
      </c>
      <c r="I679" s="112">
        <v>1000000</v>
      </c>
      <c r="J679" s="112"/>
      <c r="K679" s="112"/>
      <c r="L679" s="112"/>
      <c r="M679" s="112"/>
      <c r="N679" s="112"/>
      <c r="O679" s="112"/>
      <c r="P679" s="112"/>
      <c r="Q679" s="112"/>
      <c r="R679" s="112">
        <v>1000000</v>
      </c>
      <c r="S679" s="112">
        <v>1000000</v>
      </c>
      <c r="T679" s="112"/>
      <c r="U679" s="94"/>
      <c r="V679" s="112"/>
      <c r="W679" s="112"/>
    </row>
    <row r="680" ht="32.9" customHeight="1" spans="1:23">
      <c r="A680" s="23"/>
      <c r="B680" s="23"/>
      <c r="C680" s="23" t="s">
        <v>793</v>
      </c>
      <c r="D680" s="23"/>
      <c r="E680" s="23"/>
      <c r="F680" s="23"/>
      <c r="G680" s="23"/>
      <c r="H680" s="23"/>
      <c r="I680" s="112">
        <v>26000</v>
      </c>
      <c r="J680" s="112"/>
      <c r="K680" s="112"/>
      <c r="L680" s="112"/>
      <c r="M680" s="112"/>
      <c r="N680" s="112"/>
      <c r="O680" s="112"/>
      <c r="P680" s="112"/>
      <c r="Q680" s="112"/>
      <c r="R680" s="112">
        <v>26000</v>
      </c>
      <c r="S680" s="112">
        <v>26000</v>
      </c>
      <c r="T680" s="112"/>
      <c r="U680" s="94"/>
      <c r="V680" s="112"/>
      <c r="W680" s="112"/>
    </row>
    <row r="681" ht="32.9" customHeight="1" spans="1:23">
      <c r="A681" s="23" t="s">
        <v>794</v>
      </c>
      <c r="B681" s="109" t="s">
        <v>795</v>
      </c>
      <c r="C681" s="23" t="s">
        <v>793</v>
      </c>
      <c r="D681" s="23" t="s">
        <v>71</v>
      </c>
      <c r="E681" s="23" t="s">
        <v>203</v>
      </c>
      <c r="F681" s="23" t="s">
        <v>204</v>
      </c>
      <c r="G681" s="23" t="s">
        <v>468</v>
      </c>
      <c r="H681" s="23" t="s">
        <v>469</v>
      </c>
      <c r="I681" s="112">
        <v>26000</v>
      </c>
      <c r="J681" s="112"/>
      <c r="K681" s="112"/>
      <c r="L681" s="112"/>
      <c r="M681" s="112"/>
      <c r="N681" s="112"/>
      <c r="O681" s="112"/>
      <c r="P681" s="112"/>
      <c r="Q681" s="112"/>
      <c r="R681" s="112">
        <v>26000</v>
      </c>
      <c r="S681" s="112">
        <v>26000</v>
      </c>
      <c r="T681" s="112"/>
      <c r="U681" s="94"/>
      <c r="V681" s="112"/>
      <c r="W681" s="112"/>
    </row>
    <row r="682" ht="32.9" customHeight="1" spans="1:23">
      <c r="A682" s="23"/>
      <c r="B682" s="23"/>
      <c r="C682" s="23" t="s">
        <v>796</v>
      </c>
      <c r="D682" s="23"/>
      <c r="E682" s="23"/>
      <c r="F682" s="23"/>
      <c r="G682" s="23"/>
      <c r="H682" s="23"/>
      <c r="I682" s="112">
        <v>258876.85</v>
      </c>
      <c r="J682" s="112"/>
      <c r="K682" s="112"/>
      <c r="L682" s="112"/>
      <c r="M682" s="112"/>
      <c r="N682" s="112">
        <v>258876.85</v>
      </c>
      <c r="O682" s="112"/>
      <c r="P682" s="112"/>
      <c r="Q682" s="112"/>
      <c r="R682" s="112"/>
      <c r="S682" s="112"/>
      <c r="T682" s="112"/>
      <c r="U682" s="94"/>
      <c r="V682" s="112"/>
      <c r="W682" s="112"/>
    </row>
    <row r="683" ht="32.9" customHeight="1" spans="1:23">
      <c r="A683" s="23" t="s">
        <v>583</v>
      </c>
      <c r="B683" s="109" t="s">
        <v>797</v>
      </c>
      <c r="C683" s="23" t="s">
        <v>796</v>
      </c>
      <c r="D683" s="23" t="s">
        <v>71</v>
      </c>
      <c r="E683" s="23" t="s">
        <v>191</v>
      </c>
      <c r="F683" s="23" t="s">
        <v>192</v>
      </c>
      <c r="G683" s="23" t="s">
        <v>313</v>
      </c>
      <c r="H683" s="23" t="s">
        <v>314</v>
      </c>
      <c r="I683" s="112">
        <v>114.85</v>
      </c>
      <c r="J683" s="112"/>
      <c r="K683" s="112"/>
      <c r="L683" s="112"/>
      <c r="M683" s="112"/>
      <c r="N683" s="112">
        <v>114.85</v>
      </c>
      <c r="O683" s="112"/>
      <c r="P683" s="112"/>
      <c r="Q683" s="112"/>
      <c r="R683" s="112"/>
      <c r="S683" s="112"/>
      <c r="T683" s="112"/>
      <c r="U683" s="94"/>
      <c r="V683" s="112"/>
      <c r="W683" s="112"/>
    </row>
    <row r="684" ht="32.9" customHeight="1" spans="1:23">
      <c r="A684" s="23" t="s">
        <v>583</v>
      </c>
      <c r="B684" s="109" t="s">
        <v>797</v>
      </c>
      <c r="C684" s="23" t="s">
        <v>796</v>
      </c>
      <c r="D684" s="23" t="s">
        <v>71</v>
      </c>
      <c r="E684" s="23" t="s">
        <v>191</v>
      </c>
      <c r="F684" s="23" t="s">
        <v>192</v>
      </c>
      <c r="G684" s="23" t="s">
        <v>319</v>
      </c>
      <c r="H684" s="23" t="s">
        <v>320</v>
      </c>
      <c r="I684" s="112">
        <v>56000</v>
      </c>
      <c r="J684" s="112"/>
      <c r="K684" s="112"/>
      <c r="L684" s="112"/>
      <c r="M684" s="112"/>
      <c r="N684" s="112">
        <v>56000</v>
      </c>
      <c r="O684" s="112"/>
      <c r="P684" s="112"/>
      <c r="Q684" s="112"/>
      <c r="R684" s="112"/>
      <c r="S684" s="112"/>
      <c r="T684" s="112"/>
      <c r="U684" s="94"/>
      <c r="V684" s="112"/>
      <c r="W684" s="112"/>
    </row>
    <row r="685" ht="32.9" customHeight="1" spans="1:23">
      <c r="A685" s="23" t="s">
        <v>583</v>
      </c>
      <c r="B685" s="109" t="s">
        <v>797</v>
      </c>
      <c r="C685" s="23" t="s">
        <v>796</v>
      </c>
      <c r="D685" s="23" t="s">
        <v>71</v>
      </c>
      <c r="E685" s="23" t="s">
        <v>191</v>
      </c>
      <c r="F685" s="23" t="s">
        <v>192</v>
      </c>
      <c r="G685" s="23" t="s">
        <v>466</v>
      </c>
      <c r="H685" s="23" t="s">
        <v>467</v>
      </c>
      <c r="I685" s="112">
        <v>59850</v>
      </c>
      <c r="J685" s="112"/>
      <c r="K685" s="112"/>
      <c r="L685" s="112"/>
      <c r="M685" s="112"/>
      <c r="N685" s="112">
        <v>59850</v>
      </c>
      <c r="O685" s="112"/>
      <c r="P685" s="112"/>
      <c r="Q685" s="112"/>
      <c r="R685" s="112"/>
      <c r="S685" s="112"/>
      <c r="T685" s="112"/>
      <c r="U685" s="94"/>
      <c r="V685" s="112"/>
      <c r="W685" s="112"/>
    </row>
    <row r="686" ht="32.9" customHeight="1" spans="1:23">
      <c r="A686" s="23" t="s">
        <v>583</v>
      </c>
      <c r="B686" s="109" t="s">
        <v>797</v>
      </c>
      <c r="C686" s="23" t="s">
        <v>796</v>
      </c>
      <c r="D686" s="23" t="s">
        <v>71</v>
      </c>
      <c r="E686" s="23" t="s">
        <v>191</v>
      </c>
      <c r="F686" s="23" t="s">
        <v>192</v>
      </c>
      <c r="G686" s="23" t="s">
        <v>468</v>
      </c>
      <c r="H686" s="23" t="s">
        <v>469</v>
      </c>
      <c r="I686" s="112">
        <v>142912</v>
      </c>
      <c r="J686" s="112"/>
      <c r="K686" s="112"/>
      <c r="L686" s="112"/>
      <c r="M686" s="112"/>
      <c r="N686" s="112">
        <v>142912</v>
      </c>
      <c r="O686" s="112"/>
      <c r="P686" s="112"/>
      <c r="Q686" s="112"/>
      <c r="R686" s="112"/>
      <c r="S686" s="112"/>
      <c r="T686" s="112"/>
      <c r="U686" s="94"/>
      <c r="V686" s="112"/>
      <c r="W686" s="112"/>
    </row>
    <row r="687" ht="32.9" customHeight="1" spans="1:23">
      <c r="A687" s="23"/>
      <c r="B687" s="23"/>
      <c r="C687" s="23" t="s">
        <v>798</v>
      </c>
      <c r="D687" s="23"/>
      <c r="E687" s="23"/>
      <c r="F687" s="23"/>
      <c r="G687" s="23"/>
      <c r="H687" s="23"/>
      <c r="I687" s="112">
        <v>1426200</v>
      </c>
      <c r="J687" s="112"/>
      <c r="K687" s="112"/>
      <c r="L687" s="112"/>
      <c r="M687" s="112"/>
      <c r="N687" s="112"/>
      <c r="O687" s="112"/>
      <c r="P687" s="112"/>
      <c r="Q687" s="112"/>
      <c r="R687" s="112">
        <v>1426200</v>
      </c>
      <c r="S687" s="112">
        <v>1426200</v>
      </c>
      <c r="T687" s="112"/>
      <c r="U687" s="94"/>
      <c r="V687" s="112"/>
      <c r="W687" s="112"/>
    </row>
    <row r="688" ht="32.9" customHeight="1" spans="1:23">
      <c r="A688" s="23" t="s">
        <v>583</v>
      </c>
      <c r="B688" s="109" t="s">
        <v>799</v>
      </c>
      <c r="C688" s="23" t="s">
        <v>798</v>
      </c>
      <c r="D688" s="23" t="s">
        <v>73</v>
      </c>
      <c r="E688" s="23" t="s">
        <v>113</v>
      </c>
      <c r="F688" s="23" t="s">
        <v>114</v>
      </c>
      <c r="G688" s="23" t="s">
        <v>278</v>
      </c>
      <c r="H688" s="23" t="s">
        <v>279</v>
      </c>
      <c r="I688" s="112">
        <v>50000</v>
      </c>
      <c r="J688" s="112"/>
      <c r="K688" s="112"/>
      <c r="L688" s="112"/>
      <c r="M688" s="112"/>
      <c r="N688" s="112"/>
      <c r="O688" s="112"/>
      <c r="P688" s="112"/>
      <c r="Q688" s="112"/>
      <c r="R688" s="112">
        <v>50000</v>
      </c>
      <c r="S688" s="112">
        <v>50000</v>
      </c>
      <c r="T688" s="112"/>
      <c r="U688" s="94"/>
      <c r="V688" s="112"/>
      <c r="W688" s="112"/>
    </row>
    <row r="689" ht="32.9" customHeight="1" spans="1:23">
      <c r="A689" s="23" t="s">
        <v>583</v>
      </c>
      <c r="B689" s="109" t="s">
        <v>799</v>
      </c>
      <c r="C689" s="23" t="s">
        <v>798</v>
      </c>
      <c r="D689" s="23" t="s">
        <v>73</v>
      </c>
      <c r="E689" s="23" t="s">
        <v>113</v>
      </c>
      <c r="F689" s="23" t="s">
        <v>114</v>
      </c>
      <c r="G689" s="23" t="s">
        <v>333</v>
      </c>
      <c r="H689" s="23" t="s">
        <v>334</v>
      </c>
      <c r="I689" s="112">
        <v>50000</v>
      </c>
      <c r="J689" s="112"/>
      <c r="K689" s="112"/>
      <c r="L689" s="112"/>
      <c r="M689" s="112"/>
      <c r="N689" s="112"/>
      <c r="O689" s="112"/>
      <c r="P689" s="112"/>
      <c r="Q689" s="112"/>
      <c r="R689" s="112">
        <v>50000</v>
      </c>
      <c r="S689" s="112">
        <v>50000</v>
      </c>
      <c r="T689" s="112"/>
      <c r="U689" s="94"/>
      <c r="V689" s="112"/>
      <c r="W689" s="112"/>
    </row>
    <row r="690" ht="32.9" customHeight="1" spans="1:23">
      <c r="A690" s="23" t="s">
        <v>583</v>
      </c>
      <c r="B690" s="109" t="s">
        <v>799</v>
      </c>
      <c r="C690" s="23" t="s">
        <v>798</v>
      </c>
      <c r="D690" s="23" t="s">
        <v>73</v>
      </c>
      <c r="E690" s="23" t="s">
        <v>113</v>
      </c>
      <c r="F690" s="23" t="s">
        <v>114</v>
      </c>
      <c r="G690" s="23" t="s">
        <v>425</v>
      </c>
      <c r="H690" s="23" t="s">
        <v>426</v>
      </c>
      <c r="I690" s="112">
        <v>58500</v>
      </c>
      <c r="J690" s="112"/>
      <c r="K690" s="112"/>
      <c r="L690" s="112"/>
      <c r="M690" s="112"/>
      <c r="N690" s="112"/>
      <c r="O690" s="112"/>
      <c r="P690" s="112"/>
      <c r="Q690" s="112"/>
      <c r="R690" s="112">
        <v>58500</v>
      </c>
      <c r="S690" s="112">
        <v>58500</v>
      </c>
      <c r="T690" s="112"/>
      <c r="U690" s="94"/>
      <c r="V690" s="112"/>
      <c r="W690" s="112"/>
    </row>
    <row r="691" ht="32.9" customHeight="1" spans="1:23">
      <c r="A691" s="23" t="s">
        <v>583</v>
      </c>
      <c r="B691" s="109" t="s">
        <v>799</v>
      </c>
      <c r="C691" s="23" t="s">
        <v>798</v>
      </c>
      <c r="D691" s="23" t="s">
        <v>73</v>
      </c>
      <c r="E691" s="23" t="s">
        <v>113</v>
      </c>
      <c r="F691" s="23" t="s">
        <v>114</v>
      </c>
      <c r="G691" s="23" t="s">
        <v>313</v>
      </c>
      <c r="H691" s="23" t="s">
        <v>314</v>
      </c>
      <c r="I691" s="112">
        <v>20000</v>
      </c>
      <c r="J691" s="112"/>
      <c r="K691" s="112"/>
      <c r="L691" s="112"/>
      <c r="M691" s="112"/>
      <c r="N691" s="112"/>
      <c r="O691" s="112"/>
      <c r="P691" s="112"/>
      <c r="Q691" s="112"/>
      <c r="R691" s="112">
        <v>20000</v>
      </c>
      <c r="S691" s="112">
        <v>20000</v>
      </c>
      <c r="T691" s="112"/>
      <c r="U691" s="94"/>
      <c r="V691" s="112"/>
      <c r="W691" s="112"/>
    </row>
    <row r="692" ht="32.9" customHeight="1" spans="1:23">
      <c r="A692" s="23" t="s">
        <v>583</v>
      </c>
      <c r="B692" s="109" t="s">
        <v>799</v>
      </c>
      <c r="C692" s="23" t="s">
        <v>798</v>
      </c>
      <c r="D692" s="23" t="s">
        <v>73</v>
      </c>
      <c r="E692" s="23" t="s">
        <v>113</v>
      </c>
      <c r="F692" s="23" t="s">
        <v>114</v>
      </c>
      <c r="G692" s="23" t="s">
        <v>394</v>
      </c>
      <c r="H692" s="23" t="s">
        <v>395</v>
      </c>
      <c r="I692" s="112">
        <v>137700</v>
      </c>
      <c r="J692" s="112"/>
      <c r="K692" s="112"/>
      <c r="L692" s="112"/>
      <c r="M692" s="112"/>
      <c r="N692" s="112"/>
      <c r="O692" s="112"/>
      <c r="P692" s="112"/>
      <c r="Q692" s="112"/>
      <c r="R692" s="112">
        <v>137700</v>
      </c>
      <c r="S692" s="112">
        <v>137700</v>
      </c>
      <c r="T692" s="112"/>
      <c r="U692" s="94"/>
      <c r="V692" s="112"/>
      <c r="W692" s="112"/>
    </row>
    <row r="693" ht="32.9" customHeight="1" spans="1:23">
      <c r="A693" s="23" t="s">
        <v>583</v>
      </c>
      <c r="B693" s="109" t="s">
        <v>799</v>
      </c>
      <c r="C693" s="23" t="s">
        <v>798</v>
      </c>
      <c r="D693" s="23" t="s">
        <v>73</v>
      </c>
      <c r="E693" s="23" t="s">
        <v>113</v>
      </c>
      <c r="F693" s="23" t="s">
        <v>114</v>
      </c>
      <c r="G693" s="23" t="s">
        <v>315</v>
      </c>
      <c r="H693" s="23" t="s">
        <v>316</v>
      </c>
      <c r="I693" s="112">
        <v>250000</v>
      </c>
      <c r="J693" s="112"/>
      <c r="K693" s="112"/>
      <c r="L693" s="112"/>
      <c r="M693" s="112"/>
      <c r="N693" s="112"/>
      <c r="O693" s="112"/>
      <c r="P693" s="112"/>
      <c r="Q693" s="112"/>
      <c r="R693" s="112">
        <v>250000</v>
      </c>
      <c r="S693" s="112">
        <v>250000</v>
      </c>
      <c r="T693" s="112"/>
      <c r="U693" s="94"/>
      <c r="V693" s="112"/>
      <c r="W693" s="112"/>
    </row>
    <row r="694" ht="32.9" customHeight="1" spans="1:23">
      <c r="A694" s="23" t="s">
        <v>583</v>
      </c>
      <c r="B694" s="109" t="s">
        <v>799</v>
      </c>
      <c r="C694" s="23" t="s">
        <v>798</v>
      </c>
      <c r="D694" s="23" t="s">
        <v>73</v>
      </c>
      <c r="E694" s="23" t="s">
        <v>113</v>
      </c>
      <c r="F694" s="23" t="s">
        <v>114</v>
      </c>
      <c r="G694" s="23" t="s">
        <v>317</v>
      </c>
      <c r="H694" s="23" t="s">
        <v>318</v>
      </c>
      <c r="I694" s="112">
        <v>75000</v>
      </c>
      <c r="J694" s="112"/>
      <c r="K694" s="112"/>
      <c r="L694" s="112"/>
      <c r="M694" s="112"/>
      <c r="N694" s="112"/>
      <c r="O694" s="112"/>
      <c r="P694" s="112"/>
      <c r="Q694" s="112"/>
      <c r="R694" s="112">
        <v>75000</v>
      </c>
      <c r="S694" s="112">
        <v>75000</v>
      </c>
      <c r="T694" s="112"/>
      <c r="U694" s="94"/>
      <c r="V694" s="112"/>
      <c r="W694" s="112"/>
    </row>
    <row r="695" ht="32.9" customHeight="1" spans="1:23">
      <c r="A695" s="23" t="s">
        <v>583</v>
      </c>
      <c r="B695" s="109" t="s">
        <v>799</v>
      </c>
      <c r="C695" s="23" t="s">
        <v>798</v>
      </c>
      <c r="D695" s="23" t="s">
        <v>73</v>
      </c>
      <c r="E695" s="23" t="s">
        <v>113</v>
      </c>
      <c r="F695" s="23" t="s">
        <v>114</v>
      </c>
      <c r="G695" s="23" t="s">
        <v>319</v>
      </c>
      <c r="H695" s="23" t="s">
        <v>320</v>
      </c>
      <c r="I695" s="112">
        <v>20000</v>
      </c>
      <c r="J695" s="112"/>
      <c r="K695" s="112"/>
      <c r="L695" s="112"/>
      <c r="M695" s="112"/>
      <c r="N695" s="112"/>
      <c r="O695" s="112"/>
      <c r="P695" s="112"/>
      <c r="Q695" s="112"/>
      <c r="R695" s="112">
        <v>20000</v>
      </c>
      <c r="S695" s="112">
        <v>20000</v>
      </c>
      <c r="T695" s="112"/>
      <c r="U695" s="94"/>
      <c r="V695" s="112"/>
      <c r="W695" s="112"/>
    </row>
    <row r="696" ht="32.9" customHeight="1" spans="1:23">
      <c r="A696" s="23" t="s">
        <v>583</v>
      </c>
      <c r="B696" s="109" t="s">
        <v>799</v>
      </c>
      <c r="C696" s="23" t="s">
        <v>798</v>
      </c>
      <c r="D696" s="23" t="s">
        <v>73</v>
      </c>
      <c r="E696" s="23" t="s">
        <v>113</v>
      </c>
      <c r="F696" s="23" t="s">
        <v>114</v>
      </c>
      <c r="G696" s="23" t="s">
        <v>456</v>
      </c>
      <c r="H696" s="23" t="s">
        <v>457</v>
      </c>
      <c r="I696" s="112">
        <v>100000</v>
      </c>
      <c r="J696" s="112"/>
      <c r="K696" s="112"/>
      <c r="L696" s="112"/>
      <c r="M696" s="112"/>
      <c r="N696" s="112"/>
      <c r="O696" s="112"/>
      <c r="P696" s="112"/>
      <c r="Q696" s="112"/>
      <c r="R696" s="112">
        <v>100000</v>
      </c>
      <c r="S696" s="112">
        <v>100000</v>
      </c>
      <c r="T696" s="112"/>
      <c r="U696" s="94"/>
      <c r="V696" s="112"/>
      <c r="W696" s="112"/>
    </row>
    <row r="697" ht="32.9" customHeight="1" spans="1:23">
      <c r="A697" s="23" t="s">
        <v>583</v>
      </c>
      <c r="B697" s="109" t="s">
        <v>799</v>
      </c>
      <c r="C697" s="23" t="s">
        <v>798</v>
      </c>
      <c r="D697" s="23" t="s">
        <v>73</v>
      </c>
      <c r="E697" s="23" t="s">
        <v>113</v>
      </c>
      <c r="F697" s="23" t="s">
        <v>114</v>
      </c>
      <c r="G697" s="23" t="s">
        <v>466</v>
      </c>
      <c r="H697" s="23" t="s">
        <v>467</v>
      </c>
      <c r="I697" s="112">
        <v>210000</v>
      </c>
      <c r="J697" s="112"/>
      <c r="K697" s="112"/>
      <c r="L697" s="112"/>
      <c r="M697" s="112"/>
      <c r="N697" s="112"/>
      <c r="O697" s="112"/>
      <c r="P697" s="112"/>
      <c r="Q697" s="112"/>
      <c r="R697" s="112">
        <v>210000</v>
      </c>
      <c r="S697" s="112">
        <v>210000</v>
      </c>
      <c r="T697" s="112"/>
      <c r="U697" s="94"/>
      <c r="V697" s="112"/>
      <c r="W697" s="112"/>
    </row>
    <row r="698" ht="32.9" customHeight="1" spans="1:23">
      <c r="A698" s="23" t="s">
        <v>583</v>
      </c>
      <c r="B698" s="109" t="s">
        <v>799</v>
      </c>
      <c r="C698" s="23" t="s">
        <v>798</v>
      </c>
      <c r="D698" s="23" t="s">
        <v>73</v>
      </c>
      <c r="E698" s="23" t="s">
        <v>113</v>
      </c>
      <c r="F698" s="23" t="s">
        <v>114</v>
      </c>
      <c r="G698" s="23" t="s">
        <v>468</v>
      </c>
      <c r="H698" s="23" t="s">
        <v>469</v>
      </c>
      <c r="I698" s="112">
        <v>300000</v>
      </c>
      <c r="J698" s="112"/>
      <c r="K698" s="112"/>
      <c r="L698" s="112"/>
      <c r="M698" s="112"/>
      <c r="N698" s="112"/>
      <c r="O698" s="112"/>
      <c r="P698" s="112"/>
      <c r="Q698" s="112"/>
      <c r="R698" s="112">
        <v>300000</v>
      </c>
      <c r="S698" s="112">
        <v>300000</v>
      </c>
      <c r="T698" s="112"/>
      <c r="U698" s="94"/>
      <c r="V698" s="112"/>
      <c r="W698" s="112"/>
    </row>
    <row r="699" ht="32.9" customHeight="1" spans="1:23">
      <c r="A699" s="23" t="s">
        <v>583</v>
      </c>
      <c r="B699" s="109" t="s">
        <v>799</v>
      </c>
      <c r="C699" s="23" t="s">
        <v>798</v>
      </c>
      <c r="D699" s="23" t="s">
        <v>73</v>
      </c>
      <c r="E699" s="23" t="s">
        <v>113</v>
      </c>
      <c r="F699" s="23" t="s">
        <v>114</v>
      </c>
      <c r="G699" s="23" t="s">
        <v>323</v>
      </c>
      <c r="H699" s="23" t="s">
        <v>324</v>
      </c>
      <c r="I699" s="112">
        <v>36000</v>
      </c>
      <c r="J699" s="112"/>
      <c r="K699" s="112"/>
      <c r="L699" s="112"/>
      <c r="M699" s="112"/>
      <c r="N699" s="112"/>
      <c r="O699" s="112"/>
      <c r="P699" s="112"/>
      <c r="Q699" s="112"/>
      <c r="R699" s="112">
        <v>36000</v>
      </c>
      <c r="S699" s="112">
        <v>36000</v>
      </c>
      <c r="T699" s="112"/>
      <c r="U699" s="94"/>
      <c r="V699" s="112"/>
      <c r="W699" s="112"/>
    </row>
    <row r="700" ht="32.9" customHeight="1" spans="1:23">
      <c r="A700" s="23" t="s">
        <v>583</v>
      </c>
      <c r="B700" s="109" t="s">
        <v>799</v>
      </c>
      <c r="C700" s="23" t="s">
        <v>798</v>
      </c>
      <c r="D700" s="23" t="s">
        <v>73</v>
      </c>
      <c r="E700" s="23" t="s">
        <v>113</v>
      </c>
      <c r="F700" s="23" t="s">
        <v>114</v>
      </c>
      <c r="G700" s="23" t="s">
        <v>458</v>
      </c>
      <c r="H700" s="23" t="s">
        <v>459</v>
      </c>
      <c r="I700" s="112">
        <v>3000</v>
      </c>
      <c r="J700" s="112"/>
      <c r="K700" s="112"/>
      <c r="L700" s="112"/>
      <c r="M700" s="112"/>
      <c r="N700" s="112"/>
      <c r="O700" s="112"/>
      <c r="P700" s="112"/>
      <c r="Q700" s="112"/>
      <c r="R700" s="112">
        <v>3000</v>
      </c>
      <c r="S700" s="112">
        <v>3000</v>
      </c>
      <c r="T700" s="112"/>
      <c r="U700" s="94"/>
      <c r="V700" s="112"/>
      <c r="W700" s="112"/>
    </row>
    <row r="701" ht="32.9" customHeight="1" spans="1:23">
      <c r="A701" s="23" t="s">
        <v>583</v>
      </c>
      <c r="B701" s="109" t="s">
        <v>799</v>
      </c>
      <c r="C701" s="23" t="s">
        <v>798</v>
      </c>
      <c r="D701" s="23" t="s">
        <v>73</v>
      </c>
      <c r="E701" s="23" t="s">
        <v>113</v>
      </c>
      <c r="F701" s="23" t="s">
        <v>114</v>
      </c>
      <c r="G701" s="23" t="s">
        <v>305</v>
      </c>
      <c r="H701" s="23" t="s">
        <v>306</v>
      </c>
      <c r="I701" s="112">
        <v>16000</v>
      </c>
      <c r="J701" s="112"/>
      <c r="K701" s="112"/>
      <c r="L701" s="112"/>
      <c r="M701" s="112"/>
      <c r="N701" s="112"/>
      <c r="O701" s="112"/>
      <c r="P701" s="112"/>
      <c r="Q701" s="112"/>
      <c r="R701" s="112">
        <v>16000</v>
      </c>
      <c r="S701" s="112">
        <v>16000</v>
      </c>
      <c r="T701" s="112"/>
      <c r="U701" s="94"/>
      <c r="V701" s="112"/>
      <c r="W701" s="112"/>
    </row>
    <row r="702" ht="32.9" customHeight="1" spans="1:23">
      <c r="A702" s="23" t="s">
        <v>583</v>
      </c>
      <c r="B702" s="109" t="s">
        <v>799</v>
      </c>
      <c r="C702" s="23" t="s">
        <v>798</v>
      </c>
      <c r="D702" s="23" t="s">
        <v>73</v>
      </c>
      <c r="E702" s="23" t="s">
        <v>113</v>
      </c>
      <c r="F702" s="23" t="s">
        <v>114</v>
      </c>
      <c r="G702" s="23" t="s">
        <v>470</v>
      </c>
      <c r="H702" s="23" t="s">
        <v>471</v>
      </c>
      <c r="I702" s="112">
        <v>100000</v>
      </c>
      <c r="J702" s="112"/>
      <c r="K702" s="112"/>
      <c r="L702" s="112"/>
      <c r="M702" s="112"/>
      <c r="N702" s="112"/>
      <c r="O702" s="112"/>
      <c r="P702" s="112"/>
      <c r="Q702" s="112"/>
      <c r="R702" s="112">
        <v>100000</v>
      </c>
      <c r="S702" s="112">
        <v>100000</v>
      </c>
      <c r="T702" s="112"/>
      <c r="U702" s="94"/>
      <c r="V702" s="112"/>
      <c r="W702" s="112"/>
    </row>
    <row r="703" ht="32.9" customHeight="1" spans="1:23">
      <c r="A703" s="23"/>
      <c r="B703" s="23"/>
      <c r="C703" s="23" t="s">
        <v>800</v>
      </c>
      <c r="D703" s="23"/>
      <c r="E703" s="23"/>
      <c r="F703" s="23"/>
      <c r="G703" s="23"/>
      <c r="H703" s="23"/>
      <c r="I703" s="112">
        <v>47613.82</v>
      </c>
      <c r="J703" s="112"/>
      <c r="K703" s="112"/>
      <c r="L703" s="112"/>
      <c r="M703" s="112"/>
      <c r="N703" s="112">
        <v>47613.82</v>
      </c>
      <c r="O703" s="112"/>
      <c r="P703" s="112"/>
      <c r="Q703" s="112"/>
      <c r="R703" s="112"/>
      <c r="S703" s="112"/>
      <c r="T703" s="112"/>
      <c r="U703" s="94"/>
      <c r="V703" s="112"/>
      <c r="W703" s="112"/>
    </row>
    <row r="704" ht="32.9" customHeight="1" spans="1:23">
      <c r="A704" s="23" t="s">
        <v>583</v>
      </c>
      <c r="B704" s="109" t="s">
        <v>801</v>
      </c>
      <c r="C704" s="23" t="s">
        <v>800</v>
      </c>
      <c r="D704" s="23" t="s">
        <v>73</v>
      </c>
      <c r="E704" s="23" t="s">
        <v>191</v>
      </c>
      <c r="F704" s="23" t="s">
        <v>192</v>
      </c>
      <c r="G704" s="23" t="s">
        <v>425</v>
      </c>
      <c r="H704" s="23" t="s">
        <v>426</v>
      </c>
      <c r="I704" s="112">
        <v>22000</v>
      </c>
      <c r="J704" s="112"/>
      <c r="K704" s="112"/>
      <c r="L704" s="112"/>
      <c r="M704" s="112"/>
      <c r="N704" s="112">
        <v>22000</v>
      </c>
      <c r="O704" s="112"/>
      <c r="P704" s="112"/>
      <c r="Q704" s="112"/>
      <c r="R704" s="112"/>
      <c r="S704" s="112"/>
      <c r="T704" s="112"/>
      <c r="U704" s="94"/>
      <c r="V704" s="112"/>
      <c r="W704" s="112"/>
    </row>
    <row r="705" ht="32.9" customHeight="1" spans="1:23">
      <c r="A705" s="23" t="s">
        <v>583</v>
      </c>
      <c r="B705" s="109" t="s">
        <v>801</v>
      </c>
      <c r="C705" s="23" t="s">
        <v>800</v>
      </c>
      <c r="D705" s="23" t="s">
        <v>73</v>
      </c>
      <c r="E705" s="23" t="s">
        <v>191</v>
      </c>
      <c r="F705" s="23" t="s">
        <v>192</v>
      </c>
      <c r="G705" s="23" t="s">
        <v>394</v>
      </c>
      <c r="H705" s="23" t="s">
        <v>395</v>
      </c>
      <c r="I705" s="112">
        <v>25613.82</v>
      </c>
      <c r="J705" s="112"/>
      <c r="K705" s="112"/>
      <c r="L705" s="112"/>
      <c r="M705" s="112"/>
      <c r="N705" s="112">
        <v>25613.82</v>
      </c>
      <c r="O705" s="112"/>
      <c r="P705" s="112"/>
      <c r="Q705" s="112"/>
      <c r="R705" s="112"/>
      <c r="S705" s="112"/>
      <c r="T705" s="112"/>
      <c r="U705" s="94"/>
      <c r="V705" s="112"/>
      <c r="W705" s="112"/>
    </row>
    <row r="706" ht="32.9" customHeight="1" spans="1:23">
      <c r="A706" s="23"/>
      <c r="B706" s="23"/>
      <c r="C706" s="23" t="s">
        <v>802</v>
      </c>
      <c r="D706" s="23"/>
      <c r="E706" s="23"/>
      <c r="F706" s="23"/>
      <c r="G706" s="23"/>
      <c r="H706" s="23"/>
      <c r="I706" s="112">
        <v>146988.5</v>
      </c>
      <c r="J706" s="112"/>
      <c r="K706" s="112"/>
      <c r="L706" s="112"/>
      <c r="M706" s="112"/>
      <c r="N706" s="112">
        <v>146988.5</v>
      </c>
      <c r="O706" s="112"/>
      <c r="P706" s="112"/>
      <c r="Q706" s="112"/>
      <c r="R706" s="112"/>
      <c r="S706" s="112"/>
      <c r="T706" s="112"/>
      <c r="U706" s="94"/>
      <c r="V706" s="112"/>
      <c r="W706" s="112"/>
    </row>
    <row r="707" ht="32.9" customHeight="1" spans="1:23">
      <c r="A707" s="23" t="s">
        <v>583</v>
      </c>
      <c r="B707" s="109" t="s">
        <v>803</v>
      </c>
      <c r="C707" s="23" t="s">
        <v>802</v>
      </c>
      <c r="D707" s="23" t="s">
        <v>73</v>
      </c>
      <c r="E707" s="23" t="s">
        <v>191</v>
      </c>
      <c r="F707" s="23" t="s">
        <v>192</v>
      </c>
      <c r="G707" s="23" t="s">
        <v>394</v>
      </c>
      <c r="H707" s="23" t="s">
        <v>395</v>
      </c>
      <c r="I707" s="112">
        <v>14638.5</v>
      </c>
      <c r="J707" s="112"/>
      <c r="K707" s="112"/>
      <c r="L707" s="112"/>
      <c r="M707" s="112"/>
      <c r="N707" s="112">
        <v>14638.5</v>
      </c>
      <c r="O707" s="112"/>
      <c r="P707" s="112"/>
      <c r="Q707" s="112"/>
      <c r="R707" s="112"/>
      <c r="S707" s="112"/>
      <c r="T707" s="112"/>
      <c r="U707" s="94"/>
      <c r="V707" s="112"/>
      <c r="W707" s="112"/>
    </row>
    <row r="708" ht="32.9" customHeight="1" spans="1:23">
      <c r="A708" s="23" t="s">
        <v>583</v>
      </c>
      <c r="B708" s="109" t="s">
        <v>803</v>
      </c>
      <c r="C708" s="23" t="s">
        <v>802</v>
      </c>
      <c r="D708" s="23" t="s">
        <v>73</v>
      </c>
      <c r="E708" s="23" t="s">
        <v>191</v>
      </c>
      <c r="F708" s="23" t="s">
        <v>192</v>
      </c>
      <c r="G708" s="23" t="s">
        <v>319</v>
      </c>
      <c r="H708" s="23" t="s">
        <v>320</v>
      </c>
      <c r="I708" s="112">
        <v>20000</v>
      </c>
      <c r="J708" s="112"/>
      <c r="K708" s="112"/>
      <c r="L708" s="112"/>
      <c r="M708" s="112"/>
      <c r="N708" s="112">
        <v>20000</v>
      </c>
      <c r="O708" s="112"/>
      <c r="P708" s="112"/>
      <c r="Q708" s="112"/>
      <c r="R708" s="112"/>
      <c r="S708" s="112"/>
      <c r="T708" s="112"/>
      <c r="U708" s="94"/>
      <c r="V708" s="112"/>
      <c r="W708" s="112"/>
    </row>
    <row r="709" ht="32.9" customHeight="1" spans="1:23">
      <c r="A709" s="23" t="s">
        <v>583</v>
      </c>
      <c r="B709" s="109" t="s">
        <v>803</v>
      </c>
      <c r="C709" s="23" t="s">
        <v>802</v>
      </c>
      <c r="D709" s="23" t="s">
        <v>73</v>
      </c>
      <c r="E709" s="23" t="s">
        <v>191</v>
      </c>
      <c r="F709" s="23" t="s">
        <v>192</v>
      </c>
      <c r="G709" s="23" t="s">
        <v>456</v>
      </c>
      <c r="H709" s="23" t="s">
        <v>457</v>
      </c>
      <c r="I709" s="112">
        <v>11500</v>
      </c>
      <c r="J709" s="112"/>
      <c r="K709" s="112"/>
      <c r="L709" s="112"/>
      <c r="M709" s="112"/>
      <c r="N709" s="112">
        <v>11500</v>
      </c>
      <c r="O709" s="112"/>
      <c r="P709" s="112"/>
      <c r="Q709" s="112"/>
      <c r="R709" s="112"/>
      <c r="S709" s="112"/>
      <c r="T709" s="112"/>
      <c r="U709" s="94"/>
      <c r="V709" s="112"/>
      <c r="W709" s="112"/>
    </row>
    <row r="710" ht="32.9" customHeight="1" spans="1:23">
      <c r="A710" s="23" t="s">
        <v>583</v>
      </c>
      <c r="B710" s="109" t="s">
        <v>803</v>
      </c>
      <c r="C710" s="23" t="s">
        <v>802</v>
      </c>
      <c r="D710" s="23" t="s">
        <v>73</v>
      </c>
      <c r="E710" s="23" t="s">
        <v>191</v>
      </c>
      <c r="F710" s="23" t="s">
        <v>192</v>
      </c>
      <c r="G710" s="23" t="s">
        <v>466</v>
      </c>
      <c r="H710" s="23" t="s">
        <v>467</v>
      </c>
      <c r="I710" s="112">
        <v>60850</v>
      </c>
      <c r="J710" s="112"/>
      <c r="K710" s="112"/>
      <c r="L710" s="112"/>
      <c r="M710" s="112"/>
      <c r="N710" s="112">
        <v>60850</v>
      </c>
      <c r="O710" s="112"/>
      <c r="P710" s="112"/>
      <c r="Q710" s="112"/>
      <c r="R710" s="112"/>
      <c r="S710" s="112"/>
      <c r="T710" s="112"/>
      <c r="U710" s="94"/>
      <c r="V710" s="112"/>
      <c r="W710" s="112"/>
    </row>
    <row r="711" ht="32.9" customHeight="1" spans="1:23">
      <c r="A711" s="23" t="s">
        <v>583</v>
      </c>
      <c r="B711" s="109" t="s">
        <v>803</v>
      </c>
      <c r="C711" s="23" t="s">
        <v>802</v>
      </c>
      <c r="D711" s="23" t="s">
        <v>73</v>
      </c>
      <c r="E711" s="23" t="s">
        <v>191</v>
      </c>
      <c r="F711" s="23" t="s">
        <v>192</v>
      </c>
      <c r="G711" s="23" t="s">
        <v>468</v>
      </c>
      <c r="H711" s="23" t="s">
        <v>469</v>
      </c>
      <c r="I711" s="112">
        <v>40000</v>
      </c>
      <c r="J711" s="112"/>
      <c r="K711" s="112"/>
      <c r="L711" s="112"/>
      <c r="M711" s="112"/>
      <c r="N711" s="112">
        <v>40000</v>
      </c>
      <c r="O711" s="112"/>
      <c r="P711" s="112"/>
      <c r="Q711" s="112"/>
      <c r="R711" s="112"/>
      <c r="S711" s="112"/>
      <c r="T711" s="112"/>
      <c r="U711" s="94"/>
      <c r="V711" s="112"/>
      <c r="W711" s="112"/>
    </row>
    <row r="712" ht="32.9" customHeight="1" spans="1:23">
      <c r="A712" s="23"/>
      <c r="B712" s="23"/>
      <c r="C712" s="23" t="s">
        <v>804</v>
      </c>
      <c r="D712" s="23"/>
      <c r="E712" s="23"/>
      <c r="F712" s="23"/>
      <c r="G712" s="23"/>
      <c r="H712" s="23"/>
      <c r="I712" s="112">
        <v>300000</v>
      </c>
      <c r="J712" s="112"/>
      <c r="K712" s="112"/>
      <c r="L712" s="112"/>
      <c r="M712" s="112"/>
      <c r="N712" s="112">
        <v>300000</v>
      </c>
      <c r="O712" s="112"/>
      <c r="P712" s="112"/>
      <c r="Q712" s="112"/>
      <c r="R712" s="112"/>
      <c r="S712" s="112"/>
      <c r="T712" s="112"/>
      <c r="U712" s="94"/>
      <c r="V712" s="112"/>
      <c r="W712" s="112"/>
    </row>
    <row r="713" ht="32.9" customHeight="1" spans="1:23">
      <c r="A713" s="23" t="s">
        <v>583</v>
      </c>
      <c r="B713" s="109" t="s">
        <v>805</v>
      </c>
      <c r="C713" s="23" t="s">
        <v>804</v>
      </c>
      <c r="D713" s="23" t="s">
        <v>77</v>
      </c>
      <c r="E713" s="23" t="s">
        <v>191</v>
      </c>
      <c r="F713" s="23" t="s">
        <v>192</v>
      </c>
      <c r="G713" s="23" t="s">
        <v>394</v>
      </c>
      <c r="H713" s="23" t="s">
        <v>395</v>
      </c>
      <c r="I713" s="112">
        <v>71800</v>
      </c>
      <c r="J713" s="112"/>
      <c r="K713" s="112"/>
      <c r="L713" s="112"/>
      <c r="M713" s="112"/>
      <c r="N713" s="112">
        <v>71800</v>
      </c>
      <c r="O713" s="112"/>
      <c r="P713" s="112"/>
      <c r="Q713" s="112"/>
      <c r="R713" s="112"/>
      <c r="S713" s="112"/>
      <c r="T713" s="112"/>
      <c r="U713" s="94"/>
      <c r="V713" s="112"/>
      <c r="W713" s="112"/>
    </row>
    <row r="714" ht="32.9" customHeight="1" spans="1:23">
      <c r="A714" s="23" t="s">
        <v>583</v>
      </c>
      <c r="B714" s="109" t="s">
        <v>805</v>
      </c>
      <c r="C714" s="23" t="s">
        <v>804</v>
      </c>
      <c r="D714" s="23" t="s">
        <v>77</v>
      </c>
      <c r="E714" s="23" t="s">
        <v>191</v>
      </c>
      <c r="F714" s="23" t="s">
        <v>192</v>
      </c>
      <c r="G714" s="23" t="s">
        <v>319</v>
      </c>
      <c r="H714" s="23" t="s">
        <v>320</v>
      </c>
      <c r="I714" s="112">
        <v>5200</v>
      </c>
      <c r="J714" s="112"/>
      <c r="K714" s="112"/>
      <c r="L714" s="112"/>
      <c r="M714" s="112"/>
      <c r="N714" s="112">
        <v>5200</v>
      </c>
      <c r="O714" s="112"/>
      <c r="P714" s="112"/>
      <c r="Q714" s="112"/>
      <c r="R714" s="112"/>
      <c r="S714" s="112"/>
      <c r="T714" s="112"/>
      <c r="U714" s="94"/>
      <c r="V714" s="112"/>
      <c r="W714" s="112"/>
    </row>
    <row r="715" ht="32.9" customHeight="1" spans="1:23">
      <c r="A715" s="23" t="s">
        <v>583</v>
      </c>
      <c r="B715" s="109" t="s">
        <v>805</v>
      </c>
      <c r="C715" s="23" t="s">
        <v>804</v>
      </c>
      <c r="D715" s="23" t="s">
        <v>77</v>
      </c>
      <c r="E715" s="23" t="s">
        <v>191</v>
      </c>
      <c r="F715" s="23" t="s">
        <v>192</v>
      </c>
      <c r="G715" s="23" t="s">
        <v>456</v>
      </c>
      <c r="H715" s="23" t="s">
        <v>457</v>
      </c>
      <c r="I715" s="112">
        <v>54000</v>
      </c>
      <c r="J715" s="112"/>
      <c r="K715" s="112"/>
      <c r="L715" s="112"/>
      <c r="M715" s="112"/>
      <c r="N715" s="112">
        <v>54000</v>
      </c>
      <c r="O715" s="112"/>
      <c r="P715" s="112"/>
      <c r="Q715" s="112"/>
      <c r="R715" s="112"/>
      <c r="S715" s="112"/>
      <c r="T715" s="112"/>
      <c r="U715" s="94"/>
      <c r="V715" s="112"/>
      <c r="W715" s="112"/>
    </row>
    <row r="716" ht="32.9" customHeight="1" spans="1:23">
      <c r="A716" s="23" t="s">
        <v>583</v>
      </c>
      <c r="B716" s="109" t="s">
        <v>805</v>
      </c>
      <c r="C716" s="23" t="s">
        <v>804</v>
      </c>
      <c r="D716" s="23" t="s">
        <v>77</v>
      </c>
      <c r="E716" s="23" t="s">
        <v>191</v>
      </c>
      <c r="F716" s="23" t="s">
        <v>192</v>
      </c>
      <c r="G716" s="23" t="s">
        <v>466</v>
      </c>
      <c r="H716" s="23" t="s">
        <v>467</v>
      </c>
      <c r="I716" s="112">
        <v>55000</v>
      </c>
      <c r="J716" s="112"/>
      <c r="K716" s="112"/>
      <c r="L716" s="112"/>
      <c r="M716" s="112"/>
      <c r="N716" s="112">
        <v>55000</v>
      </c>
      <c r="O716" s="112"/>
      <c r="P716" s="112"/>
      <c r="Q716" s="112"/>
      <c r="R716" s="112"/>
      <c r="S716" s="112"/>
      <c r="T716" s="112"/>
      <c r="U716" s="94"/>
      <c r="V716" s="112"/>
      <c r="W716" s="112"/>
    </row>
    <row r="717" ht="32.9" customHeight="1" spans="1:23">
      <c r="A717" s="23" t="s">
        <v>583</v>
      </c>
      <c r="B717" s="109" t="s">
        <v>805</v>
      </c>
      <c r="C717" s="23" t="s">
        <v>804</v>
      </c>
      <c r="D717" s="23" t="s">
        <v>77</v>
      </c>
      <c r="E717" s="23" t="s">
        <v>191</v>
      </c>
      <c r="F717" s="23" t="s">
        <v>192</v>
      </c>
      <c r="G717" s="23" t="s">
        <v>468</v>
      </c>
      <c r="H717" s="23" t="s">
        <v>469</v>
      </c>
      <c r="I717" s="112">
        <v>114000</v>
      </c>
      <c r="J717" s="112"/>
      <c r="K717" s="112"/>
      <c r="L717" s="112"/>
      <c r="M717" s="112"/>
      <c r="N717" s="112">
        <v>114000</v>
      </c>
      <c r="O717" s="112"/>
      <c r="P717" s="112"/>
      <c r="Q717" s="112"/>
      <c r="R717" s="112"/>
      <c r="S717" s="112"/>
      <c r="T717" s="112"/>
      <c r="U717" s="94"/>
      <c r="V717" s="112"/>
      <c r="W717" s="112"/>
    </row>
    <row r="718" ht="32.9" customHeight="1" spans="1:23">
      <c r="A718" s="23"/>
      <c r="B718" s="23"/>
      <c r="C718" s="23" t="s">
        <v>806</v>
      </c>
      <c r="D718" s="23"/>
      <c r="E718" s="23"/>
      <c r="F718" s="23"/>
      <c r="G718" s="23"/>
      <c r="H718" s="23"/>
      <c r="I718" s="112">
        <v>27794.6</v>
      </c>
      <c r="J718" s="112"/>
      <c r="K718" s="112"/>
      <c r="L718" s="112"/>
      <c r="M718" s="112"/>
      <c r="N718" s="112">
        <v>27794.6</v>
      </c>
      <c r="O718" s="112"/>
      <c r="P718" s="112"/>
      <c r="Q718" s="112"/>
      <c r="R718" s="112"/>
      <c r="S718" s="112"/>
      <c r="T718" s="112"/>
      <c r="U718" s="94"/>
      <c r="V718" s="112"/>
      <c r="W718" s="112"/>
    </row>
    <row r="719" ht="32.9" customHeight="1" spans="1:23">
      <c r="A719" s="23" t="s">
        <v>593</v>
      </c>
      <c r="B719" s="109" t="s">
        <v>807</v>
      </c>
      <c r="C719" s="23" t="s">
        <v>806</v>
      </c>
      <c r="D719" s="23" t="s">
        <v>77</v>
      </c>
      <c r="E719" s="23" t="s">
        <v>165</v>
      </c>
      <c r="F719" s="23" t="s">
        <v>166</v>
      </c>
      <c r="G719" s="23" t="s">
        <v>394</v>
      </c>
      <c r="H719" s="23" t="s">
        <v>395</v>
      </c>
      <c r="I719" s="112">
        <v>14612.6</v>
      </c>
      <c r="J719" s="112"/>
      <c r="K719" s="112"/>
      <c r="L719" s="112"/>
      <c r="M719" s="112"/>
      <c r="N719" s="112">
        <v>14612.6</v>
      </c>
      <c r="O719" s="112"/>
      <c r="P719" s="112"/>
      <c r="Q719" s="112"/>
      <c r="R719" s="112"/>
      <c r="S719" s="112"/>
      <c r="T719" s="112"/>
      <c r="U719" s="94"/>
      <c r="V719" s="112"/>
      <c r="W719" s="112"/>
    </row>
    <row r="720" ht="32.9" customHeight="1" spans="1:23">
      <c r="A720" s="23" t="s">
        <v>593</v>
      </c>
      <c r="B720" s="109" t="s">
        <v>807</v>
      </c>
      <c r="C720" s="23" t="s">
        <v>806</v>
      </c>
      <c r="D720" s="23" t="s">
        <v>77</v>
      </c>
      <c r="E720" s="23" t="s">
        <v>165</v>
      </c>
      <c r="F720" s="23" t="s">
        <v>166</v>
      </c>
      <c r="G720" s="23" t="s">
        <v>456</v>
      </c>
      <c r="H720" s="23" t="s">
        <v>457</v>
      </c>
      <c r="I720" s="112">
        <v>4182</v>
      </c>
      <c r="J720" s="112"/>
      <c r="K720" s="112"/>
      <c r="L720" s="112"/>
      <c r="M720" s="112"/>
      <c r="N720" s="112">
        <v>4182</v>
      </c>
      <c r="O720" s="112"/>
      <c r="P720" s="112"/>
      <c r="Q720" s="112"/>
      <c r="R720" s="112"/>
      <c r="S720" s="112"/>
      <c r="T720" s="112"/>
      <c r="U720" s="94"/>
      <c r="V720" s="112"/>
      <c r="W720" s="112"/>
    </row>
    <row r="721" ht="32.9" customHeight="1" spans="1:23">
      <c r="A721" s="23" t="s">
        <v>593</v>
      </c>
      <c r="B721" s="109" t="s">
        <v>807</v>
      </c>
      <c r="C721" s="23" t="s">
        <v>806</v>
      </c>
      <c r="D721" s="23" t="s">
        <v>77</v>
      </c>
      <c r="E721" s="23" t="s">
        <v>165</v>
      </c>
      <c r="F721" s="23" t="s">
        <v>166</v>
      </c>
      <c r="G721" s="23" t="s">
        <v>468</v>
      </c>
      <c r="H721" s="23" t="s">
        <v>469</v>
      </c>
      <c r="I721" s="112">
        <v>9000</v>
      </c>
      <c r="J721" s="112"/>
      <c r="K721" s="112"/>
      <c r="L721" s="112"/>
      <c r="M721" s="112"/>
      <c r="N721" s="112">
        <v>9000</v>
      </c>
      <c r="O721" s="112"/>
      <c r="P721" s="112"/>
      <c r="Q721" s="112"/>
      <c r="R721" s="112"/>
      <c r="S721" s="112"/>
      <c r="T721" s="112"/>
      <c r="U721" s="94"/>
      <c r="V721" s="112"/>
      <c r="W721" s="112"/>
    </row>
    <row r="722" ht="32.9" customHeight="1" spans="1:23">
      <c r="A722" s="23"/>
      <c r="B722" s="23"/>
      <c r="C722" s="23" t="s">
        <v>808</v>
      </c>
      <c r="D722" s="23"/>
      <c r="E722" s="23"/>
      <c r="F722" s="23"/>
      <c r="G722" s="23"/>
      <c r="H722" s="23"/>
      <c r="I722" s="112">
        <v>3042500</v>
      </c>
      <c r="J722" s="112"/>
      <c r="K722" s="112"/>
      <c r="L722" s="112"/>
      <c r="M722" s="112"/>
      <c r="N722" s="112"/>
      <c r="O722" s="112"/>
      <c r="P722" s="112"/>
      <c r="Q722" s="112"/>
      <c r="R722" s="112">
        <v>3042500</v>
      </c>
      <c r="S722" s="112">
        <v>3042500</v>
      </c>
      <c r="T722" s="112"/>
      <c r="U722" s="94"/>
      <c r="V722" s="112"/>
      <c r="W722" s="112"/>
    </row>
    <row r="723" ht="32.9" customHeight="1" spans="1:23">
      <c r="A723" s="23" t="s">
        <v>583</v>
      </c>
      <c r="B723" s="109" t="s">
        <v>809</v>
      </c>
      <c r="C723" s="23" t="s">
        <v>808</v>
      </c>
      <c r="D723" s="23" t="s">
        <v>77</v>
      </c>
      <c r="E723" s="23" t="s">
        <v>113</v>
      </c>
      <c r="F723" s="23" t="s">
        <v>114</v>
      </c>
      <c r="G723" s="23" t="s">
        <v>425</v>
      </c>
      <c r="H723" s="23" t="s">
        <v>426</v>
      </c>
      <c r="I723" s="112">
        <v>45000</v>
      </c>
      <c r="J723" s="112"/>
      <c r="K723" s="112"/>
      <c r="L723" s="112"/>
      <c r="M723" s="112"/>
      <c r="N723" s="112"/>
      <c r="O723" s="112"/>
      <c r="P723" s="112"/>
      <c r="Q723" s="112"/>
      <c r="R723" s="112">
        <v>45000</v>
      </c>
      <c r="S723" s="112">
        <v>45000</v>
      </c>
      <c r="T723" s="112"/>
      <c r="U723" s="94"/>
      <c r="V723" s="112"/>
      <c r="W723" s="112"/>
    </row>
    <row r="724" ht="32.9" customHeight="1" spans="1:23">
      <c r="A724" s="23" t="s">
        <v>583</v>
      </c>
      <c r="B724" s="109" t="s">
        <v>809</v>
      </c>
      <c r="C724" s="23" t="s">
        <v>808</v>
      </c>
      <c r="D724" s="23" t="s">
        <v>77</v>
      </c>
      <c r="E724" s="23" t="s">
        <v>113</v>
      </c>
      <c r="F724" s="23" t="s">
        <v>114</v>
      </c>
      <c r="G724" s="23" t="s">
        <v>450</v>
      </c>
      <c r="H724" s="23" t="s">
        <v>451</v>
      </c>
      <c r="I724" s="112">
        <v>31500</v>
      </c>
      <c r="J724" s="112"/>
      <c r="K724" s="112"/>
      <c r="L724" s="112"/>
      <c r="M724" s="112"/>
      <c r="N724" s="112"/>
      <c r="O724" s="112"/>
      <c r="P724" s="112"/>
      <c r="Q724" s="112"/>
      <c r="R724" s="112">
        <v>31500</v>
      </c>
      <c r="S724" s="112">
        <v>31500</v>
      </c>
      <c r="T724" s="112"/>
      <c r="U724" s="94"/>
      <c r="V724" s="112"/>
      <c r="W724" s="112"/>
    </row>
    <row r="725" ht="32.9" customHeight="1" spans="1:23">
      <c r="A725" s="23" t="s">
        <v>583</v>
      </c>
      <c r="B725" s="109" t="s">
        <v>809</v>
      </c>
      <c r="C725" s="23" t="s">
        <v>808</v>
      </c>
      <c r="D725" s="23" t="s">
        <v>77</v>
      </c>
      <c r="E725" s="23" t="s">
        <v>113</v>
      </c>
      <c r="F725" s="23" t="s">
        <v>114</v>
      </c>
      <c r="G725" s="23" t="s">
        <v>313</v>
      </c>
      <c r="H725" s="23" t="s">
        <v>314</v>
      </c>
      <c r="I725" s="112">
        <v>31500</v>
      </c>
      <c r="J725" s="112"/>
      <c r="K725" s="112"/>
      <c r="L725" s="112"/>
      <c r="M725" s="112"/>
      <c r="N725" s="112"/>
      <c r="O725" s="112"/>
      <c r="P725" s="112"/>
      <c r="Q725" s="112"/>
      <c r="R725" s="112">
        <v>31500</v>
      </c>
      <c r="S725" s="112">
        <v>31500</v>
      </c>
      <c r="T725" s="112"/>
      <c r="U725" s="94"/>
      <c r="V725" s="112"/>
      <c r="W725" s="112"/>
    </row>
    <row r="726" ht="32.9" customHeight="1" spans="1:23">
      <c r="A726" s="23" t="s">
        <v>583</v>
      </c>
      <c r="B726" s="109" t="s">
        <v>809</v>
      </c>
      <c r="C726" s="23" t="s">
        <v>808</v>
      </c>
      <c r="D726" s="23" t="s">
        <v>77</v>
      </c>
      <c r="E726" s="23" t="s">
        <v>113</v>
      </c>
      <c r="F726" s="23" t="s">
        <v>114</v>
      </c>
      <c r="G726" s="23" t="s">
        <v>394</v>
      </c>
      <c r="H726" s="23" t="s">
        <v>395</v>
      </c>
      <c r="I726" s="112">
        <v>234000</v>
      </c>
      <c r="J726" s="112"/>
      <c r="K726" s="112"/>
      <c r="L726" s="112"/>
      <c r="M726" s="112"/>
      <c r="N726" s="112"/>
      <c r="O726" s="112"/>
      <c r="P726" s="112"/>
      <c r="Q726" s="112"/>
      <c r="R726" s="112">
        <v>234000</v>
      </c>
      <c r="S726" s="112">
        <v>234000</v>
      </c>
      <c r="T726" s="112"/>
      <c r="U726" s="94"/>
      <c r="V726" s="112"/>
      <c r="W726" s="112"/>
    </row>
    <row r="727" ht="32.9" customHeight="1" spans="1:23">
      <c r="A727" s="23" t="s">
        <v>583</v>
      </c>
      <c r="B727" s="109" t="s">
        <v>809</v>
      </c>
      <c r="C727" s="23" t="s">
        <v>808</v>
      </c>
      <c r="D727" s="23" t="s">
        <v>77</v>
      </c>
      <c r="E727" s="23" t="s">
        <v>113</v>
      </c>
      <c r="F727" s="23" t="s">
        <v>114</v>
      </c>
      <c r="G727" s="23" t="s">
        <v>315</v>
      </c>
      <c r="H727" s="23" t="s">
        <v>316</v>
      </c>
      <c r="I727" s="112">
        <v>210000</v>
      </c>
      <c r="J727" s="112"/>
      <c r="K727" s="112"/>
      <c r="L727" s="112"/>
      <c r="M727" s="112"/>
      <c r="N727" s="112"/>
      <c r="O727" s="112"/>
      <c r="P727" s="112"/>
      <c r="Q727" s="112"/>
      <c r="R727" s="112">
        <v>210000</v>
      </c>
      <c r="S727" s="112">
        <v>210000</v>
      </c>
      <c r="T727" s="112"/>
      <c r="U727" s="94"/>
      <c r="V727" s="112"/>
      <c r="W727" s="112"/>
    </row>
    <row r="728" ht="32.9" customHeight="1" spans="1:23">
      <c r="A728" s="23" t="s">
        <v>583</v>
      </c>
      <c r="B728" s="109" t="s">
        <v>809</v>
      </c>
      <c r="C728" s="23" t="s">
        <v>808</v>
      </c>
      <c r="D728" s="23" t="s">
        <v>77</v>
      </c>
      <c r="E728" s="23" t="s">
        <v>113</v>
      </c>
      <c r="F728" s="23" t="s">
        <v>114</v>
      </c>
      <c r="G728" s="23" t="s">
        <v>317</v>
      </c>
      <c r="H728" s="23" t="s">
        <v>318</v>
      </c>
      <c r="I728" s="112">
        <v>30000</v>
      </c>
      <c r="J728" s="112"/>
      <c r="K728" s="112"/>
      <c r="L728" s="112"/>
      <c r="M728" s="112"/>
      <c r="N728" s="112"/>
      <c r="O728" s="112"/>
      <c r="P728" s="112"/>
      <c r="Q728" s="112"/>
      <c r="R728" s="112">
        <v>30000</v>
      </c>
      <c r="S728" s="112">
        <v>30000</v>
      </c>
      <c r="T728" s="112"/>
      <c r="U728" s="94"/>
      <c r="V728" s="112"/>
      <c r="W728" s="112"/>
    </row>
    <row r="729" ht="32.9" customHeight="1" spans="1:23">
      <c r="A729" s="23" t="s">
        <v>583</v>
      </c>
      <c r="B729" s="109" t="s">
        <v>809</v>
      </c>
      <c r="C729" s="23" t="s">
        <v>808</v>
      </c>
      <c r="D729" s="23" t="s">
        <v>77</v>
      </c>
      <c r="E729" s="23" t="s">
        <v>113</v>
      </c>
      <c r="F729" s="23" t="s">
        <v>114</v>
      </c>
      <c r="G729" s="23" t="s">
        <v>319</v>
      </c>
      <c r="H729" s="23" t="s">
        <v>320</v>
      </c>
      <c r="I729" s="112">
        <v>50000</v>
      </c>
      <c r="J729" s="112"/>
      <c r="K729" s="112"/>
      <c r="L729" s="112"/>
      <c r="M729" s="112"/>
      <c r="N729" s="112"/>
      <c r="O729" s="112"/>
      <c r="P729" s="112"/>
      <c r="Q729" s="112"/>
      <c r="R729" s="112">
        <v>50000</v>
      </c>
      <c r="S729" s="112">
        <v>50000</v>
      </c>
      <c r="T729" s="112"/>
      <c r="U729" s="94"/>
      <c r="V729" s="112"/>
      <c r="W729" s="112"/>
    </row>
    <row r="730" ht="32.9" customHeight="1" spans="1:23">
      <c r="A730" s="23" t="s">
        <v>583</v>
      </c>
      <c r="B730" s="109" t="s">
        <v>809</v>
      </c>
      <c r="C730" s="23" t="s">
        <v>808</v>
      </c>
      <c r="D730" s="23" t="s">
        <v>77</v>
      </c>
      <c r="E730" s="23" t="s">
        <v>113</v>
      </c>
      <c r="F730" s="23" t="s">
        <v>114</v>
      </c>
      <c r="G730" s="23" t="s">
        <v>456</v>
      </c>
      <c r="H730" s="23" t="s">
        <v>457</v>
      </c>
      <c r="I730" s="112">
        <v>1450000</v>
      </c>
      <c r="J730" s="112"/>
      <c r="K730" s="112"/>
      <c r="L730" s="112"/>
      <c r="M730" s="112"/>
      <c r="N730" s="112"/>
      <c r="O730" s="112"/>
      <c r="P730" s="112"/>
      <c r="Q730" s="112"/>
      <c r="R730" s="112">
        <v>1450000</v>
      </c>
      <c r="S730" s="112">
        <v>1450000</v>
      </c>
      <c r="T730" s="112"/>
      <c r="U730" s="94"/>
      <c r="V730" s="112"/>
      <c r="W730" s="112"/>
    </row>
    <row r="731" ht="32.9" customHeight="1" spans="1:23">
      <c r="A731" s="23" t="s">
        <v>583</v>
      </c>
      <c r="B731" s="109" t="s">
        <v>809</v>
      </c>
      <c r="C731" s="23" t="s">
        <v>808</v>
      </c>
      <c r="D731" s="23" t="s">
        <v>77</v>
      </c>
      <c r="E731" s="23" t="s">
        <v>113</v>
      </c>
      <c r="F731" s="23" t="s">
        <v>114</v>
      </c>
      <c r="G731" s="23" t="s">
        <v>466</v>
      </c>
      <c r="H731" s="23" t="s">
        <v>467</v>
      </c>
      <c r="I731" s="112">
        <v>190000</v>
      </c>
      <c r="J731" s="112"/>
      <c r="K731" s="112"/>
      <c r="L731" s="112"/>
      <c r="M731" s="112"/>
      <c r="N731" s="112"/>
      <c r="O731" s="112"/>
      <c r="P731" s="112"/>
      <c r="Q731" s="112"/>
      <c r="R731" s="112">
        <v>190000</v>
      </c>
      <c r="S731" s="112">
        <v>190000</v>
      </c>
      <c r="T731" s="112"/>
      <c r="U731" s="94"/>
      <c r="V731" s="112"/>
      <c r="W731" s="112"/>
    </row>
    <row r="732" ht="32.9" customHeight="1" spans="1:23">
      <c r="A732" s="23" t="s">
        <v>583</v>
      </c>
      <c r="B732" s="109" t="s">
        <v>809</v>
      </c>
      <c r="C732" s="23" t="s">
        <v>808</v>
      </c>
      <c r="D732" s="23" t="s">
        <v>77</v>
      </c>
      <c r="E732" s="23" t="s">
        <v>113</v>
      </c>
      <c r="F732" s="23" t="s">
        <v>114</v>
      </c>
      <c r="G732" s="23" t="s">
        <v>468</v>
      </c>
      <c r="H732" s="23" t="s">
        <v>469</v>
      </c>
      <c r="I732" s="112">
        <v>300000</v>
      </c>
      <c r="J732" s="112"/>
      <c r="K732" s="112"/>
      <c r="L732" s="112"/>
      <c r="M732" s="112"/>
      <c r="N732" s="112"/>
      <c r="O732" s="112"/>
      <c r="P732" s="112"/>
      <c r="Q732" s="112"/>
      <c r="R732" s="112">
        <v>300000</v>
      </c>
      <c r="S732" s="112">
        <v>300000</v>
      </c>
      <c r="T732" s="112"/>
      <c r="U732" s="94"/>
      <c r="V732" s="112"/>
      <c r="W732" s="112"/>
    </row>
    <row r="733" ht="32.9" customHeight="1" spans="1:23">
      <c r="A733" s="23" t="s">
        <v>583</v>
      </c>
      <c r="B733" s="109" t="s">
        <v>809</v>
      </c>
      <c r="C733" s="23" t="s">
        <v>808</v>
      </c>
      <c r="D733" s="23" t="s">
        <v>77</v>
      </c>
      <c r="E733" s="23" t="s">
        <v>113</v>
      </c>
      <c r="F733" s="23" t="s">
        <v>114</v>
      </c>
      <c r="G733" s="23" t="s">
        <v>323</v>
      </c>
      <c r="H733" s="23" t="s">
        <v>324</v>
      </c>
      <c r="I733" s="112">
        <v>220000</v>
      </c>
      <c r="J733" s="112"/>
      <c r="K733" s="112"/>
      <c r="L733" s="112"/>
      <c r="M733" s="112"/>
      <c r="N733" s="112"/>
      <c r="O733" s="112"/>
      <c r="P733" s="112"/>
      <c r="Q733" s="112"/>
      <c r="R733" s="112">
        <v>220000</v>
      </c>
      <c r="S733" s="112">
        <v>220000</v>
      </c>
      <c r="T733" s="112"/>
      <c r="U733" s="94"/>
      <c r="V733" s="112"/>
      <c r="W733" s="112"/>
    </row>
    <row r="734" ht="32.9" customHeight="1" spans="1:23">
      <c r="A734" s="23" t="s">
        <v>583</v>
      </c>
      <c r="B734" s="109" t="s">
        <v>809</v>
      </c>
      <c r="C734" s="23" t="s">
        <v>808</v>
      </c>
      <c r="D734" s="23" t="s">
        <v>77</v>
      </c>
      <c r="E734" s="23" t="s">
        <v>113</v>
      </c>
      <c r="F734" s="23" t="s">
        <v>114</v>
      </c>
      <c r="G734" s="23" t="s">
        <v>458</v>
      </c>
      <c r="H734" s="23" t="s">
        <v>459</v>
      </c>
      <c r="I734" s="112">
        <v>16000</v>
      </c>
      <c r="J734" s="112"/>
      <c r="K734" s="112"/>
      <c r="L734" s="112"/>
      <c r="M734" s="112"/>
      <c r="N734" s="112"/>
      <c r="O734" s="112"/>
      <c r="P734" s="112"/>
      <c r="Q734" s="112"/>
      <c r="R734" s="112">
        <v>16000</v>
      </c>
      <c r="S734" s="112">
        <v>16000</v>
      </c>
      <c r="T734" s="112"/>
      <c r="U734" s="94"/>
      <c r="V734" s="112"/>
      <c r="W734" s="112"/>
    </row>
    <row r="735" ht="32.9" customHeight="1" spans="1:23">
      <c r="A735" s="23" t="s">
        <v>583</v>
      </c>
      <c r="B735" s="109" t="s">
        <v>809</v>
      </c>
      <c r="C735" s="23" t="s">
        <v>808</v>
      </c>
      <c r="D735" s="23" t="s">
        <v>77</v>
      </c>
      <c r="E735" s="23" t="s">
        <v>113</v>
      </c>
      <c r="F735" s="23" t="s">
        <v>114</v>
      </c>
      <c r="G735" s="23" t="s">
        <v>305</v>
      </c>
      <c r="H735" s="23" t="s">
        <v>306</v>
      </c>
      <c r="I735" s="112">
        <v>18000</v>
      </c>
      <c r="J735" s="112"/>
      <c r="K735" s="112"/>
      <c r="L735" s="112"/>
      <c r="M735" s="112"/>
      <c r="N735" s="112"/>
      <c r="O735" s="112"/>
      <c r="P735" s="112"/>
      <c r="Q735" s="112"/>
      <c r="R735" s="112">
        <v>18000</v>
      </c>
      <c r="S735" s="112">
        <v>18000</v>
      </c>
      <c r="T735" s="112"/>
      <c r="U735" s="94"/>
      <c r="V735" s="112"/>
      <c r="W735" s="112"/>
    </row>
    <row r="736" ht="32.9" customHeight="1" spans="1:23">
      <c r="A736" s="23" t="s">
        <v>583</v>
      </c>
      <c r="B736" s="109" t="s">
        <v>809</v>
      </c>
      <c r="C736" s="23" t="s">
        <v>808</v>
      </c>
      <c r="D736" s="23" t="s">
        <v>77</v>
      </c>
      <c r="E736" s="23" t="s">
        <v>113</v>
      </c>
      <c r="F736" s="23" t="s">
        <v>114</v>
      </c>
      <c r="G736" s="23" t="s">
        <v>325</v>
      </c>
      <c r="H736" s="23" t="s">
        <v>326</v>
      </c>
      <c r="I736" s="112">
        <v>66500</v>
      </c>
      <c r="J736" s="112"/>
      <c r="K736" s="112"/>
      <c r="L736" s="112"/>
      <c r="M736" s="112"/>
      <c r="N736" s="112"/>
      <c r="O736" s="112"/>
      <c r="P736" s="112"/>
      <c r="Q736" s="112"/>
      <c r="R736" s="112">
        <v>66500</v>
      </c>
      <c r="S736" s="112">
        <v>66500</v>
      </c>
      <c r="T736" s="112"/>
      <c r="U736" s="94"/>
      <c r="V736" s="112"/>
      <c r="W736" s="112"/>
    </row>
    <row r="737" ht="32.9" customHeight="1" spans="1:23">
      <c r="A737" s="23" t="s">
        <v>583</v>
      </c>
      <c r="B737" s="109" t="s">
        <v>809</v>
      </c>
      <c r="C737" s="23" t="s">
        <v>808</v>
      </c>
      <c r="D737" s="23" t="s">
        <v>77</v>
      </c>
      <c r="E737" s="23" t="s">
        <v>113</v>
      </c>
      <c r="F737" s="23" t="s">
        <v>114</v>
      </c>
      <c r="G737" s="23" t="s">
        <v>470</v>
      </c>
      <c r="H737" s="23" t="s">
        <v>471</v>
      </c>
      <c r="I737" s="112">
        <v>150000</v>
      </c>
      <c r="J737" s="112"/>
      <c r="K737" s="112"/>
      <c r="L737" s="112"/>
      <c r="M737" s="112"/>
      <c r="N737" s="112"/>
      <c r="O737" s="112"/>
      <c r="P737" s="112"/>
      <c r="Q737" s="112"/>
      <c r="R737" s="112">
        <v>150000</v>
      </c>
      <c r="S737" s="112">
        <v>150000</v>
      </c>
      <c r="T737" s="112"/>
      <c r="U737" s="94"/>
      <c r="V737" s="112"/>
      <c r="W737" s="112"/>
    </row>
    <row r="738" ht="32.9" customHeight="1" spans="1:23">
      <c r="A738" s="23"/>
      <c r="B738" s="23"/>
      <c r="C738" s="23" t="s">
        <v>810</v>
      </c>
      <c r="D738" s="23"/>
      <c r="E738" s="23"/>
      <c r="F738" s="23"/>
      <c r="G738" s="23"/>
      <c r="H738" s="23"/>
      <c r="I738" s="112">
        <v>10000</v>
      </c>
      <c r="J738" s="112"/>
      <c r="K738" s="112"/>
      <c r="L738" s="112"/>
      <c r="M738" s="112"/>
      <c r="N738" s="112"/>
      <c r="O738" s="112"/>
      <c r="P738" s="112"/>
      <c r="Q738" s="112"/>
      <c r="R738" s="112">
        <v>10000</v>
      </c>
      <c r="S738" s="112">
        <v>10000</v>
      </c>
      <c r="T738" s="112"/>
      <c r="U738" s="94"/>
      <c r="V738" s="112"/>
      <c r="W738" s="112"/>
    </row>
    <row r="739" ht="32.9" customHeight="1" spans="1:23">
      <c r="A739" s="23" t="s">
        <v>248</v>
      </c>
      <c r="B739" s="109" t="s">
        <v>811</v>
      </c>
      <c r="C739" s="23" t="s">
        <v>810</v>
      </c>
      <c r="D739" s="23" t="s">
        <v>75</v>
      </c>
      <c r="E739" s="23" t="s">
        <v>111</v>
      </c>
      <c r="F739" s="23" t="s">
        <v>112</v>
      </c>
      <c r="G739" s="23" t="s">
        <v>299</v>
      </c>
      <c r="H739" s="23" t="s">
        <v>248</v>
      </c>
      <c r="I739" s="112">
        <v>10000</v>
      </c>
      <c r="J739" s="112"/>
      <c r="K739" s="112"/>
      <c r="L739" s="112"/>
      <c r="M739" s="112"/>
      <c r="N739" s="112"/>
      <c r="O739" s="112"/>
      <c r="P739" s="112"/>
      <c r="Q739" s="112"/>
      <c r="R739" s="112">
        <v>10000</v>
      </c>
      <c r="S739" s="112">
        <v>10000</v>
      </c>
      <c r="T739" s="112"/>
      <c r="U739" s="94"/>
      <c r="V739" s="112"/>
      <c r="W739" s="112"/>
    </row>
    <row r="740" ht="32.9" customHeight="1" spans="1:23">
      <c r="A740" s="23"/>
      <c r="B740" s="23"/>
      <c r="C740" s="23" t="s">
        <v>812</v>
      </c>
      <c r="D740" s="23"/>
      <c r="E740" s="23"/>
      <c r="F740" s="23"/>
      <c r="G740" s="23"/>
      <c r="H740" s="23"/>
      <c r="I740" s="112">
        <v>3000000</v>
      </c>
      <c r="J740" s="112"/>
      <c r="K740" s="112"/>
      <c r="L740" s="112"/>
      <c r="M740" s="112"/>
      <c r="N740" s="112"/>
      <c r="O740" s="112"/>
      <c r="P740" s="112"/>
      <c r="Q740" s="112"/>
      <c r="R740" s="112">
        <v>3000000</v>
      </c>
      <c r="S740" s="112">
        <v>3000000</v>
      </c>
      <c r="T740" s="112"/>
      <c r="U740" s="94"/>
      <c r="V740" s="112"/>
      <c r="W740" s="112"/>
    </row>
    <row r="741" ht="32.9" customHeight="1" spans="1:23">
      <c r="A741" s="23" t="s">
        <v>583</v>
      </c>
      <c r="B741" s="109" t="s">
        <v>813</v>
      </c>
      <c r="C741" s="23" t="s">
        <v>812</v>
      </c>
      <c r="D741" s="23" t="s">
        <v>75</v>
      </c>
      <c r="E741" s="23" t="s">
        <v>113</v>
      </c>
      <c r="F741" s="23" t="s">
        <v>114</v>
      </c>
      <c r="G741" s="23" t="s">
        <v>278</v>
      </c>
      <c r="H741" s="23" t="s">
        <v>279</v>
      </c>
      <c r="I741" s="112">
        <v>50000</v>
      </c>
      <c r="J741" s="112"/>
      <c r="K741" s="112"/>
      <c r="L741" s="112"/>
      <c r="M741" s="112"/>
      <c r="N741" s="112"/>
      <c r="O741" s="112"/>
      <c r="P741" s="112"/>
      <c r="Q741" s="112"/>
      <c r="R741" s="112">
        <v>50000</v>
      </c>
      <c r="S741" s="112">
        <v>50000</v>
      </c>
      <c r="T741" s="112"/>
      <c r="U741" s="94"/>
      <c r="V741" s="112"/>
      <c r="W741" s="112"/>
    </row>
    <row r="742" ht="32.9" customHeight="1" spans="1:23">
      <c r="A742" s="23" t="s">
        <v>583</v>
      </c>
      <c r="B742" s="109" t="s">
        <v>813</v>
      </c>
      <c r="C742" s="23" t="s">
        <v>812</v>
      </c>
      <c r="D742" s="23" t="s">
        <v>75</v>
      </c>
      <c r="E742" s="23" t="s">
        <v>113</v>
      </c>
      <c r="F742" s="23" t="s">
        <v>114</v>
      </c>
      <c r="G742" s="23" t="s">
        <v>333</v>
      </c>
      <c r="H742" s="23" t="s">
        <v>334</v>
      </c>
      <c r="I742" s="112">
        <v>50000</v>
      </c>
      <c r="J742" s="112"/>
      <c r="K742" s="112"/>
      <c r="L742" s="112"/>
      <c r="M742" s="112"/>
      <c r="N742" s="112"/>
      <c r="O742" s="112"/>
      <c r="P742" s="112"/>
      <c r="Q742" s="112"/>
      <c r="R742" s="112">
        <v>50000</v>
      </c>
      <c r="S742" s="112">
        <v>50000</v>
      </c>
      <c r="T742" s="112"/>
      <c r="U742" s="94"/>
      <c r="V742" s="112"/>
      <c r="W742" s="112"/>
    </row>
    <row r="743" ht="32.9" customHeight="1" spans="1:23">
      <c r="A743" s="23" t="s">
        <v>583</v>
      </c>
      <c r="B743" s="109" t="s">
        <v>813</v>
      </c>
      <c r="C743" s="23" t="s">
        <v>812</v>
      </c>
      <c r="D743" s="23" t="s">
        <v>75</v>
      </c>
      <c r="E743" s="23" t="s">
        <v>113</v>
      </c>
      <c r="F743" s="23" t="s">
        <v>114</v>
      </c>
      <c r="G743" s="23" t="s">
        <v>425</v>
      </c>
      <c r="H743" s="23" t="s">
        <v>426</v>
      </c>
      <c r="I743" s="112">
        <v>35000</v>
      </c>
      <c r="J743" s="112"/>
      <c r="K743" s="112"/>
      <c r="L743" s="112"/>
      <c r="M743" s="112"/>
      <c r="N743" s="112"/>
      <c r="O743" s="112"/>
      <c r="P743" s="112"/>
      <c r="Q743" s="112"/>
      <c r="R743" s="112">
        <v>35000</v>
      </c>
      <c r="S743" s="112">
        <v>35000</v>
      </c>
      <c r="T743" s="112"/>
      <c r="U743" s="94"/>
      <c r="V743" s="112"/>
      <c r="W743" s="112"/>
    </row>
    <row r="744" ht="32.9" customHeight="1" spans="1:23">
      <c r="A744" s="23" t="s">
        <v>583</v>
      </c>
      <c r="B744" s="109" t="s">
        <v>813</v>
      </c>
      <c r="C744" s="23" t="s">
        <v>812</v>
      </c>
      <c r="D744" s="23" t="s">
        <v>75</v>
      </c>
      <c r="E744" s="23" t="s">
        <v>113</v>
      </c>
      <c r="F744" s="23" t="s">
        <v>114</v>
      </c>
      <c r="G744" s="23" t="s">
        <v>313</v>
      </c>
      <c r="H744" s="23" t="s">
        <v>314</v>
      </c>
      <c r="I744" s="112">
        <v>2000</v>
      </c>
      <c r="J744" s="112"/>
      <c r="K744" s="112"/>
      <c r="L744" s="112"/>
      <c r="M744" s="112"/>
      <c r="N744" s="112"/>
      <c r="O744" s="112"/>
      <c r="P744" s="112"/>
      <c r="Q744" s="112"/>
      <c r="R744" s="112">
        <v>2000</v>
      </c>
      <c r="S744" s="112">
        <v>2000</v>
      </c>
      <c r="T744" s="112"/>
      <c r="U744" s="94"/>
      <c r="V744" s="112"/>
      <c r="W744" s="112"/>
    </row>
    <row r="745" ht="32.9" customHeight="1" spans="1:23">
      <c r="A745" s="23" t="s">
        <v>583</v>
      </c>
      <c r="B745" s="109" t="s">
        <v>813</v>
      </c>
      <c r="C745" s="23" t="s">
        <v>812</v>
      </c>
      <c r="D745" s="23" t="s">
        <v>75</v>
      </c>
      <c r="E745" s="23" t="s">
        <v>113</v>
      </c>
      <c r="F745" s="23" t="s">
        <v>114</v>
      </c>
      <c r="G745" s="23" t="s">
        <v>394</v>
      </c>
      <c r="H745" s="23" t="s">
        <v>395</v>
      </c>
      <c r="I745" s="112">
        <v>310500</v>
      </c>
      <c r="J745" s="112"/>
      <c r="K745" s="112"/>
      <c r="L745" s="112"/>
      <c r="M745" s="112"/>
      <c r="N745" s="112"/>
      <c r="O745" s="112"/>
      <c r="P745" s="112"/>
      <c r="Q745" s="112"/>
      <c r="R745" s="112">
        <v>310500</v>
      </c>
      <c r="S745" s="112">
        <v>310500</v>
      </c>
      <c r="T745" s="112"/>
      <c r="U745" s="94"/>
      <c r="V745" s="112"/>
      <c r="W745" s="112"/>
    </row>
    <row r="746" ht="32.9" customHeight="1" spans="1:23">
      <c r="A746" s="23" t="s">
        <v>583</v>
      </c>
      <c r="B746" s="109" t="s">
        <v>813</v>
      </c>
      <c r="C746" s="23" t="s">
        <v>812</v>
      </c>
      <c r="D746" s="23" t="s">
        <v>75</v>
      </c>
      <c r="E746" s="23" t="s">
        <v>113</v>
      </c>
      <c r="F746" s="23" t="s">
        <v>114</v>
      </c>
      <c r="G746" s="23" t="s">
        <v>602</v>
      </c>
      <c r="H746" s="23" t="s">
        <v>603</v>
      </c>
      <c r="I746" s="112">
        <v>100000</v>
      </c>
      <c r="J746" s="112"/>
      <c r="K746" s="112"/>
      <c r="L746" s="112"/>
      <c r="M746" s="112"/>
      <c r="N746" s="112"/>
      <c r="O746" s="112"/>
      <c r="P746" s="112"/>
      <c r="Q746" s="112"/>
      <c r="R746" s="112">
        <v>100000</v>
      </c>
      <c r="S746" s="112">
        <v>100000</v>
      </c>
      <c r="T746" s="112"/>
      <c r="U746" s="94"/>
      <c r="V746" s="112"/>
      <c r="W746" s="112"/>
    </row>
    <row r="747" ht="32.9" customHeight="1" spans="1:23">
      <c r="A747" s="23" t="s">
        <v>583</v>
      </c>
      <c r="B747" s="109" t="s">
        <v>813</v>
      </c>
      <c r="C747" s="23" t="s">
        <v>812</v>
      </c>
      <c r="D747" s="23" t="s">
        <v>75</v>
      </c>
      <c r="E747" s="23" t="s">
        <v>113</v>
      </c>
      <c r="F747" s="23" t="s">
        <v>114</v>
      </c>
      <c r="G747" s="23" t="s">
        <v>315</v>
      </c>
      <c r="H747" s="23" t="s">
        <v>316</v>
      </c>
      <c r="I747" s="112">
        <v>60000</v>
      </c>
      <c r="J747" s="112"/>
      <c r="K747" s="112"/>
      <c r="L747" s="112"/>
      <c r="M747" s="112"/>
      <c r="N747" s="112"/>
      <c r="O747" s="112"/>
      <c r="P747" s="112"/>
      <c r="Q747" s="112"/>
      <c r="R747" s="112">
        <v>60000</v>
      </c>
      <c r="S747" s="112">
        <v>60000</v>
      </c>
      <c r="T747" s="112"/>
      <c r="U747" s="94"/>
      <c r="V747" s="112"/>
      <c r="W747" s="112"/>
    </row>
    <row r="748" ht="32.9" customHeight="1" spans="1:23">
      <c r="A748" s="23" t="s">
        <v>583</v>
      </c>
      <c r="B748" s="109" t="s">
        <v>813</v>
      </c>
      <c r="C748" s="23" t="s">
        <v>812</v>
      </c>
      <c r="D748" s="23" t="s">
        <v>75</v>
      </c>
      <c r="E748" s="23" t="s">
        <v>113</v>
      </c>
      <c r="F748" s="23" t="s">
        <v>114</v>
      </c>
      <c r="G748" s="23" t="s">
        <v>319</v>
      </c>
      <c r="H748" s="23" t="s">
        <v>320</v>
      </c>
      <c r="I748" s="112">
        <v>10000</v>
      </c>
      <c r="J748" s="112"/>
      <c r="K748" s="112"/>
      <c r="L748" s="112"/>
      <c r="M748" s="112"/>
      <c r="N748" s="112"/>
      <c r="O748" s="112"/>
      <c r="P748" s="112"/>
      <c r="Q748" s="112"/>
      <c r="R748" s="112">
        <v>10000</v>
      </c>
      <c r="S748" s="112">
        <v>10000</v>
      </c>
      <c r="T748" s="112"/>
      <c r="U748" s="94"/>
      <c r="V748" s="112"/>
      <c r="W748" s="112"/>
    </row>
    <row r="749" ht="32.9" customHeight="1" spans="1:23">
      <c r="A749" s="23" t="s">
        <v>583</v>
      </c>
      <c r="B749" s="109" t="s">
        <v>813</v>
      </c>
      <c r="C749" s="23" t="s">
        <v>812</v>
      </c>
      <c r="D749" s="23" t="s">
        <v>75</v>
      </c>
      <c r="E749" s="23" t="s">
        <v>113</v>
      </c>
      <c r="F749" s="23" t="s">
        <v>114</v>
      </c>
      <c r="G749" s="23" t="s">
        <v>456</v>
      </c>
      <c r="H749" s="23" t="s">
        <v>457</v>
      </c>
      <c r="I749" s="112">
        <v>280000</v>
      </c>
      <c r="J749" s="112"/>
      <c r="K749" s="112"/>
      <c r="L749" s="112"/>
      <c r="M749" s="112"/>
      <c r="N749" s="112"/>
      <c r="O749" s="112"/>
      <c r="P749" s="112"/>
      <c r="Q749" s="112"/>
      <c r="R749" s="112">
        <v>280000</v>
      </c>
      <c r="S749" s="112">
        <v>280000</v>
      </c>
      <c r="T749" s="112"/>
      <c r="U749" s="94"/>
      <c r="V749" s="112"/>
      <c r="W749" s="112"/>
    </row>
    <row r="750" ht="32.9" customHeight="1" spans="1:23">
      <c r="A750" s="23" t="s">
        <v>583</v>
      </c>
      <c r="B750" s="109" t="s">
        <v>813</v>
      </c>
      <c r="C750" s="23" t="s">
        <v>812</v>
      </c>
      <c r="D750" s="23" t="s">
        <v>75</v>
      </c>
      <c r="E750" s="23" t="s">
        <v>113</v>
      </c>
      <c r="F750" s="23" t="s">
        <v>114</v>
      </c>
      <c r="G750" s="23" t="s">
        <v>466</v>
      </c>
      <c r="H750" s="23" t="s">
        <v>467</v>
      </c>
      <c r="I750" s="112">
        <v>800000</v>
      </c>
      <c r="J750" s="112"/>
      <c r="K750" s="112"/>
      <c r="L750" s="112"/>
      <c r="M750" s="112"/>
      <c r="N750" s="112"/>
      <c r="O750" s="112"/>
      <c r="P750" s="112"/>
      <c r="Q750" s="112"/>
      <c r="R750" s="112">
        <v>800000</v>
      </c>
      <c r="S750" s="112">
        <v>800000</v>
      </c>
      <c r="T750" s="112"/>
      <c r="U750" s="94"/>
      <c r="V750" s="112"/>
      <c r="W750" s="112"/>
    </row>
    <row r="751" ht="32.9" customHeight="1" spans="1:23">
      <c r="A751" s="23" t="s">
        <v>583</v>
      </c>
      <c r="B751" s="109" t="s">
        <v>813</v>
      </c>
      <c r="C751" s="23" t="s">
        <v>812</v>
      </c>
      <c r="D751" s="23" t="s">
        <v>75</v>
      </c>
      <c r="E751" s="23" t="s">
        <v>113</v>
      </c>
      <c r="F751" s="23" t="s">
        <v>114</v>
      </c>
      <c r="G751" s="23" t="s">
        <v>468</v>
      </c>
      <c r="H751" s="23" t="s">
        <v>469</v>
      </c>
      <c r="I751" s="112">
        <v>980000</v>
      </c>
      <c r="J751" s="112"/>
      <c r="K751" s="112"/>
      <c r="L751" s="112"/>
      <c r="M751" s="112"/>
      <c r="N751" s="112"/>
      <c r="O751" s="112"/>
      <c r="P751" s="112"/>
      <c r="Q751" s="112"/>
      <c r="R751" s="112">
        <v>980000</v>
      </c>
      <c r="S751" s="112">
        <v>980000</v>
      </c>
      <c r="T751" s="112"/>
      <c r="U751" s="94"/>
      <c r="V751" s="112"/>
      <c r="W751" s="112"/>
    </row>
    <row r="752" ht="32.9" customHeight="1" spans="1:23">
      <c r="A752" s="23" t="s">
        <v>583</v>
      </c>
      <c r="B752" s="109" t="s">
        <v>813</v>
      </c>
      <c r="C752" s="23" t="s">
        <v>812</v>
      </c>
      <c r="D752" s="23" t="s">
        <v>75</v>
      </c>
      <c r="E752" s="23" t="s">
        <v>113</v>
      </c>
      <c r="F752" s="23" t="s">
        <v>114</v>
      </c>
      <c r="G752" s="23" t="s">
        <v>323</v>
      </c>
      <c r="H752" s="23" t="s">
        <v>324</v>
      </c>
      <c r="I752" s="112">
        <v>70000</v>
      </c>
      <c r="J752" s="112"/>
      <c r="K752" s="112"/>
      <c r="L752" s="112"/>
      <c r="M752" s="112"/>
      <c r="N752" s="112"/>
      <c r="O752" s="112"/>
      <c r="P752" s="112"/>
      <c r="Q752" s="112"/>
      <c r="R752" s="112">
        <v>70000</v>
      </c>
      <c r="S752" s="112">
        <v>70000</v>
      </c>
      <c r="T752" s="112"/>
      <c r="U752" s="94"/>
      <c r="V752" s="112"/>
      <c r="W752" s="112"/>
    </row>
    <row r="753" ht="32.9" customHeight="1" spans="1:23">
      <c r="A753" s="23" t="s">
        <v>583</v>
      </c>
      <c r="B753" s="109" t="s">
        <v>813</v>
      </c>
      <c r="C753" s="23" t="s">
        <v>812</v>
      </c>
      <c r="D753" s="23" t="s">
        <v>75</v>
      </c>
      <c r="E753" s="23" t="s">
        <v>113</v>
      </c>
      <c r="F753" s="23" t="s">
        <v>114</v>
      </c>
      <c r="G753" s="23" t="s">
        <v>458</v>
      </c>
      <c r="H753" s="23" t="s">
        <v>459</v>
      </c>
      <c r="I753" s="112">
        <v>24000</v>
      </c>
      <c r="J753" s="112"/>
      <c r="K753" s="112"/>
      <c r="L753" s="112"/>
      <c r="M753" s="112"/>
      <c r="N753" s="112"/>
      <c r="O753" s="112"/>
      <c r="P753" s="112"/>
      <c r="Q753" s="112"/>
      <c r="R753" s="112">
        <v>24000</v>
      </c>
      <c r="S753" s="112">
        <v>24000</v>
      </c>
      <c r="T753" s="112"/>
      <c r="U753" s="94"/>
      <c r="V753" s="112"/>
      <c r="W753" s="112"/>
    </row>
    <row r="754" ht="32.9" customHeight="1" spans="1:23">
      <c r="A754" s="23" t="s">
        <v>583</v>
      </c>
      <c r="B754" s="109" t="s">
        <v>813</v>
      </c>
      <c r="C754" s="23" t="s">
        <v>812</v>
      </c>
      <c r="D754" s="23" t="s">
        <v>75</v>
      </c>
      <c r="E754" s="23" t="s">
        <v>113</v>
      </c>
      <c r="F754" s="23" t="s">
        <v>114</v>
      </c>
      <c r="G754" s="23" t="s">
        <v>305</v>
      </c>
      <c r="H754" s="23" t="s">
        <v>306</v>
      </c>
      <c r="I754" s="112">
        <v>37900</v>
      </c>
      <c r="J754" s="112"/>
      <c r="K754" s="112"/>
      <c r="L754" s="112"/>
      <c r="M754" s="112"/>
      <c r="N754" s="112"/>
      <c r="O754" s="112"/>
      <c r="P754" s="112"/>
      <c r="Q754" s="112"/>
      <c r="R754" s="112">
        <v>37900</v>
      </c>
      <c r="S754" s="112">
        <v>37900</v>
      </c>
      <c r="T754" s="112"/>
      <c r="U754" s="94"/>
      <c r="V754" s="112"/>
      <c r="W754" s="112"/>
    </row>
    <row r="755" ht="32.9" customHeight="1" spans="1:23">
      <c r="A755" s="23" t="s">
        <v>583</v>
      </c>
      <c r="B755" s="109" t="s">
        <v>813</v>
      </c>
      <c r="C755" s="23" t="s">
        <v>812</v>
      </c>
      <c r="D755" s="23" t="s">
        <v>75</v>
      </c>
      <c r="E755" s="23" t="s">
        <v>113</v>
      </c>
      <c r="F755" s="23" t="s">
        <v>114</v>
      </c>
      <c r="G755" s="23" t="s">
        <v>325</v>
      </c>
      <c r="H755" s="23" t="s">
        <v>326</v>
      </c>
      <c r="I755" s="112">
        <v>33600</v>
      </c>
      <c r="J755" s="112"/>
      <c r="K755" s="112"/>
      <c r="L755" s="112"/>
      <c r="M755" s="112"/>
      <c r="N755" s="112"/>
      <c r="O755" s="112"/>
      <c r="P755" s="112"/>
      <c r="Q755" s="112"/>
      <c r="R755" s="112">
        <v>33600</v>
      </c>
      <c r="S755" s="112">
        <v>33600</v>
      </c>
      <c r="T755" s="112"/>
      <c r="U755" s="94"/>
      <c r="V755" s="112"/>
      <c r="W755" s="112"/>
    </row>
    <row r="756" ht="32.9" customHeight="1" spans="1:23">
      <c r="A756" s="23" t="s">
        <v>583</v>
      </c>
      <c r="B756" s="109" t="s">
        <v>813</v>
      </c>
      <c r="C756" s="23" t="s">
        <v>812</v>
      </c>
      <c r="D756" s="23" t="s">
        <v>75</v>
      </c>
      <c r="E756" s="23" t="s">
        <v>113</v>
      </c>
      <c r="F756" s="23" t="s">
        <v>114</v>
      </c>
      <c r="G756" s="23" t="s">
        <v>470</v>
      </c>
      <c r="H756" s="23" t="s">
        <v>471</v>
      </c>
      <c r="I756" s="112">
        <v>127000</v>
      </c>
      <c r="J756" s="112"/>
      <c r="K756" s="112"/>
      <c r="L756" s="112"/>
      <c r="M756" s="112"/>
      <c r="N756" s="112"/>
      <c r="O756" s="112"/>
      <c r="P756" s="112"/>
      <c r="Q756" s="112"/>
      <c r="R756" s="112">
        <v>127000</v>
      </c>
      <c r="S756" s="112">
        <v>127000</v>
      </c>
      <c r="T756" s="112"/>
      <c r="U756" s="94"/>
      <c r="V756" s="112"/>
      <c r="W756" s="112"/>
    </row>
    <row r="757" ht="32.9" customHeight="1" spans="1:23">
      <c r="A757" s="23" t="s">
        <v>583</v>
      </c>
      <c r="B757" s="109" t="s">
        <v>813</v>
      </c>
      <c r="C757" s="23" t="s">
        <v>812</v>
      </c>
      <c r="D757" s="23" t="s">
        <v>75</v>
      </c>
      <c r="E757" s="23" t="s">
        <v>113</v>
      </c>
      <c r="F757" s="23" t="s">
        <v>114</v>
      </c>
      <c r="G757" s="23" t="s">
        <v>415</v>
      </c>
      <c r="H757" s="23" t="s">
        <v>416</v>
      </c>
      <c r="I757" s="112">
        <v>30000</v>
      </c>
      <c r="J757" s="112"/>
      <c r="K757" s="112"/>
      <c r="L757" s="112"/>
      <c r="M757" s="112"/>
      <c r="N757" s="112"/>
      <c r="O757" s="112"/>
      <c r="P757" s="112"/>
      <c r="Q757" s="112"/>
      <c r="R757" s="112">
        <v>30000</v>
      </c>
      <c r="S757" s="112">
        <v>30000</v>
      </c>
      <c r="T757" s="112"/>
      <c r="U757" s="94"/>
      <c r="V757" s="112"/>
      <c r="W757" s="112"/>
    </row>
    <row r="758" ht="32.9" customHeight="1" spans="1:23">
      <c r="A758" s="23"/>
      <c r="B758" s="23"/>
      <c r="C758" s="23" t="s">
        <v>814</v>
      </c>
      <c r="D758" s="23"/>
      <c r="E758" s="23"/>
      <c r="F758" s="23"/>
      <c r="G758" s="23"/>
      <c r="H758" s="23"/>
      <c r="I758" s="112">
        <v>60000</v>
      </c>
      <c r="J758" s="112">
        <v>60000</v>
      </c>
      <c r="K758" s="112">
        <v>60000</v>
      </c>
      <c r="L758" s="112"/>
      <c r="M758" s="112"/>
      <c r="N758" s="112"/>
      <c r="O758" s="112"/>
      <c r="P758" s="112"/>
      <c r="Q758" s="112"/>
      <c r="R758" s="112"/>
      <c r="S758" s="112"/>
      <c r="T758" s="112"/>
      <c r="U758" s="94"/>
      <c r="V758" s="112"/>
      <c r="W758" s="112"/>
    </row>
    <row r="759" ht="32.9" customHeight="1" spans="1:23">
      <c r="A759" s="23" t="s">
        <v>583</v>
      </c>
      <c r="B759" s="109" t="s">
        <v>815</v>
      </c>
      <c r="C759" s="23" t="s">
        <v>814</v>
      </c>
      <c r="D759" s="23" t="s">
        <v>48</v>
      </c>
      <c r="E759" s="23" t="s">
        <v>203</v>
      </c>
      <c r="F759" s="23" t="s">
        <v>204</v>
      </c>
      <c r="G759" s="23" t="s">
        <v>415</v>
      </c>
      <c r="H759" s="23" t="s">
        <v>416</v>
      </c>
      <c r="I759" s="112">
        <v>60000</v>
      </c>
      <c r="J759" s="112">
        <v>60000</v>
      </c>
      <c r="K759" s="112">
        <v>60000</v>
      </c>
      <c r="L759" s="112"/>
      <c r="M759" s="112"/>
      <c r="N759" s="112"/>
      <c r="O759" s="112"/>
      <c r="P759" s="112"/>
      <c r="Q759" s="112"/>
      <c r="R759" s="112"/>
      <c r="S759" s="112"/>
      <c r="T759" s="112"/>
      <c r="U759" s="94"/>
      <c r="V759" s="112"/>
      <c r="W759" s="112"/>
    </row>
    <row r="760" ht="32.9" customHeight="1" spans="1:23">
      <c r="A760" s="23"/>
      <c r="B760" s="23"/>
      <c r="C760" s="23" t="s">
        <v>816</v>
      </c>
      <c r="D760" s="23"/>
      <c r="E760" s="23"/>
      <c r="F760" s="23"/>
      <c r="G760" s="23"/>
      <c r="H760" s="23"/>
      <c r="I760" s="112">
        <v>5674701.5</v>
      </c>
      <c r="J760" s="112">
        <v>5570000</v>
      </c>
      <c r="K760" s="112">
        <v>5570000</v>
      </c>
      <c r="L760" s="112"/>
      <c r="M760" s="112"/>
      <c r="N760" s="112">
        <v>104701.5</v>
      </c>
      <c r="O760" s="112"/>
      <c r="P760" s="112"/>
      <c r="Q760" s="112"/>
      <c r="R760" s="112"/>
      <c r="S760" s="112"/>
      <c r="T760" s="112"/>
      <c r="U760" s="94"/>
      <c r="V760" s="112"/>
      <c r="W760" s="112"/>
    </row>
    <row r="761" ht="32.9" customHeight="1" spans="1:23">
      <c r="A761" s="23" t="s">
        <v>593</v>
      </c>
      <c r="B761" s="109" t="s">
        <v>817</v>
      </c>
      <c r="C761" s="23" t="s">
        <v>816</v>
      </c>
      <c r="D761" s="23" t="s">
        <v>48</v>
      </c>
      <c r="E761" s="23" t="s">
        <v>203</v>
      </c>
      <c r="F761" s="23" t="s">
        <v>204</v>
      </c>
      <c r="G761" s="23" t="s">
        <v>394</v>
      </c>
      <c r="H761" s="23" t="s">
        <v>395</v>
      </c>
      <c r="I761" s="112">
        <v>196965.5</v>
      </c>
      <c r="J761" s="112">
        <v>188700</v>
      </c>
      <c r="K761" s="112">
        <v>188700</v>
      </c>
      <c r="L761" s="112"/>
      <c r="M761" s="112"/>
      <c r="N761" s="112">
        <v>8265.5</v>
      </c>
      <c r="O761" s="112"/>
      <c r="P761" s="112"/>
      <c r="Q761" s="112"/>
      <c r="R761" s="112"/>
      <c r="S761" s="112"/>
      <c r="T761" s="112"/>
      <c r="U761" s="94"/>
      <c r="V761" s="112"/>
      <c r="W761" s="112"/>
    </row>
    <row r="762" ht="32.9" customHeight="1" spans="1:23">
      <c r="A762" s="23" t="s">
        <v>593</v>
      </c>
      <c r="B762" s="109" t="s">
        <v>817</v>
      </c>
      <c r="C762" s="23" t="s">
        <v>816</v>
      </c>
      <c r="D762" s="23" t="s">
        <v>48</v>
      </c>
      <c r="E762" s="23" t="s">
        <v>203</v>
      </c>
      <c r="F762" s="23" t="s">
        <v>204</v>
      </c>
      <c r="G762" s="23" t="s">
        <v>315</v>
      </c>
      <c r="H762" s="23" t="s">
        <v>316</v>
      </c>
      <c r="I762" s="112">
        <v>624856</v>
      </c>
      <c r="J762" s="112">
        <v>620500</v>
      </c>
      <c r="K762" s="112">
        <v>620500</v>
      </c>
      <c r="L762" s="112"/>
      <c r="M762" s="112"/>
      <c r="N762" s="112">
        <v>4356</v>
      </c>
      <c r="O762" s="112"/>
      <c r="P762" s="112"/>
      <c r="Q762" s="112"/>
      <c r="R762" s="112"/>
      <c r="S762" s="112"/>
      <c r="T762" s="112"/>
      <c r="U762" s="94"/>
      <c r="V762" s="112"/>
      <c r="W762" s="112"/>
    </row>
    <row r="763" ht="32.9" customHeight="1" spans="1:23">
      <c r="A763" s="23" t="s">
        <v>593</v>
      </c>
      <c r="B763" s="109" t="s">
        <v>817</v>
      </c>
      <c r="C763" s="23" t="s">
        <v>816</v>
      </c>
      <c r="D763" s="23" t="s">
        <v>48</v>
      </c>
      <c r="E763" s="23" t="s">
        <v>203</v>
      </c>
      <c r="F763" s="23" t="s">
        <v>204</v>
      </c>
      <c r="G763" s="23" t="s">
        <v>319</v>
      </c>
      <c r="H763" s="23" t="s">
        <v>320</v>
      </c>
      <c r="I763" s="112">
        <v>54000</v>
      </c>
      <c r="J763" s="112">
        <v>54000</v>
      </c>
      <c r="K763" s="112">
        <v>54000</v>
      </c>
      <c r="L763" s="112"/>
      <c r="M763" s="112"/>
      <c r="N763" s="112"/>
      <c r="O763" s="112"/>
      <c r="P763" s="112"/>
      <c r="Q763" s="112"/>
      <c r="R763" s="112"/>
      <c r="S763" s="112"/>
      <c r="T763" s="112"/>
      <c r="U763" s="94"/>
      <c r="V763" s="112"/>
      <c r="W763" s="112"/>
    </row>
    <row r="764" ht="32.9" customHeight="1" spans="1:23">
      <c r="A764" s="23" t="s">
        <v>593</v>
      </c>
      <c r="B764" s="109" t="s">
        <v>817</v>
      </c>
      <c r="C764" s="23" t="s">
        <v>816</v>
      </c>
      <c r="D764" s="23" t="s">
        <v>48</v>
      </c>
      <c r="E764" s="23" t="s">
        <v>203</v>
      </c>
      <c r="F764" s="23" t="s">
        <v>204</v>
      </c>
      <c r="G764" s="23" t="s">
        <v>466</v>
      </c>
      <c r="H764" s="23" t="s">
        <v>467</v>
      </c>
      <c r="I764" s="112">
        <v>16800</v>
      </c>
      <c r="J764" s="112">
        <v>16800</v>
      </c>
      <c r="K764" s="112">
        <v>16800</v>
      </c>
      <c r="L764" s="112"/>
      <c r="M764" s="112"/>
      <c r="N764" s="112"/>
      <c r="O764" s="112"/>
      <c r="P764" s="112"/>
      <c r="Q764" s="112"/>
      <c r="R764" s="112"/>
      <c r="S764" s="112"/>
      <c r="T764" s="112"/>
      <c r="U764" s="94"/>
      <c r="V764" s="112"/>
      <c r="W764" s="112"/>
    </row>
    <row r="765" ht="32.9" customHeight="1" spans="1:23">
      <c r="A765" s="23" t="s">
        <v>593</v>
      </c>
      <c r="B765" s="109" t="s">
        <v>817</v>
      </c>
      <c r="C765" s="23" t="s">
        <v>816</v>
      </c>
      <c r="D765" s="23" t="s">
        <v>48</v>
      </c>
      <c r="E765" s="23" t="s">
        <v>203</v>
      </c>
      <c r="F765" s="23" t="s">
        <v>204</v>
      </c>
      <c r="G765" s="23" t="s">
        <v>468</v>
      </c>
      <c r="H765" s="23" t="s">
        <v>469</v>
      </c>
      <c r="I765" s="112">
        <v>450000</v>
      </c>
      <c r="J765" s="112">
        <v>450000</v>
      </c>
      <c r="K765" s="112">
        <v>450000</v>
      </c>
      <c r="L765" s="112"/>
      <c r="M765" s="112"/>
      <c r="N765" s="112"/>
      <c r="O765" s="112"/>
      <c r="P765" s="112"/>
      <c r="Q765" s="112"/>
      <c r="R765" s="112"/>
      <c r="S765" s="112"/>
      <c r="T765" s="112"/>
      <c r="U765" s="94"/>
      <c r="V765" s="112"/>
      <c r="W765" s="112"/>
    </row>
    <row r="766" ht="32.9" customHeight="1" spans="1:23">
      <c r="A766" s="23" t="s">
        <v>593</v>
      </c>
      <c r="B766" s="109" t="s">
        <v>817</v>
      </c>
      <c r="C766" s="23" t="s">
        <v>816</v>
      </c>
      <c r="D766" s="23" t="s">
        <v>48</v>
      </c>
      <c r="E766" s="23" t="s">
        <v>203</v>
      </c>
      <c r="F766" s="23" t="s">
        <v>204</v>
      </c>
      <c r="G766" s="23" t="s">
        <v>470</v>
      </c>
      <c r="H766" s="23" t="s">
        <v>471</v>
      </c>
      <c r="I766" s="112">
        <v>4240000</v>
      </c>
      <c r="J766" s="112">
        <v>4240000</v>
      </c>
      <c r="K766" s="112">
        <v>4240000</v>
      </c>
      <c r="L766" s="112"/>
      <c r="M766" s="112"/>
      <c r="N766" s="112"/>
      <c r="O766" s="112"/>
      <c r="P766" s="112"/>
      <c r="Q766" s="112"/>
      <c r="R766" s="112"/>
      <c r="S766" s="112"/>
      <c r="T766" s="112"/>
      <c r="U766" s="94"/>
      <c r="V766" s="112"/>
      <c r="W766" s="112"/>
    </row>
    <row r="767" ht="32.9" customHeight="1" spans="1:23">
      <c r="A767" s="23" t="s">
        <v>593</v>
      </c>
      <c r="B767" s="109" t="s">
        <v>817</v>
      </c>
      <c r="C767" s="23" t="s">
        <v>816</v>
      </c>
      <c r="D767" s="23" t="s">
        <v>48</v>
      </c>
      <c r="E767" s="23" t="s">
        <v>203</v>
      </c>
      <c r="F767" s="23" t="s">
        <v>204</v>
      </c>
      <c r="G767" s="23" t="s">
        <v>415</v>
      </c>
      <c r="H767" s="23" t="s">
        <v>416</v>
      </c>
      <c r="I767" s="112">
        <v>92080</v>
      </c>
      <c r="J767" s="112"/>
      <c r="K767" s="112"/>
      <c r="L767" s="112"/>
      <c r="M767" s="112"/>
      <c r="N767" s="112">
        <v>92080</v>
      </c>
      <c r="O767" s="112"/>
      <c r="P767" s="112"/>
      <c r="Q767" s="112"/>
      <c r="R767" s="112"/>
      <c r="S767" s="112"/>
      <c r="T767" s="112"/>
      <c r="U767" s="94"/>
      <c r="V767" s="112"/>
      <c r="W767" s="112"/>
    </row>
    <row r="768" ht="32.9" customHeight="1" spans="1:23">
      <c r="A768" s="23"/>
      <c r="B768" s="23"/>
      <c r="C768" s="23" t="s">
        <v>818</v>
      </c>
      <c r="D768" s="23"/>
      <c r="E768" s="23"/>
      <c r="F768" s="23"/>
      <c r="G768" s="23"/>
      <c r="H768" s="23"/>
      <c r="I768" s="112">
        <v>9286000</v>
      </c>
      <c r="J768" s="112">
        <v>9286000</v>
      </c>
      <c r="K768" s="112">
        <v>9286000</v>
      </c>
      <c r="L768" s="112"/>
      <c r="M768" s="112"/>
      <c r="N768" s="112"/>
      <c r="O768" s="112"/>
      <c r="P768" s="112"/>
      <c r="Q768" s="112"/>
      <c r="R768" s="112"/>
      <c r="S768" s="112"/>
      <c r="T768" s="112"/>
      <c r="U768" s="94"/>
      <c r="V768" s="112"/>
      <c r="W768" s="112"/>
    </row>
    <row r="769" ht="32.9" customHeight="1" spans="1:23">
      <c r="A769" s="23" t="s">
        <v>583</v>
      </c>
      <c r="B769" s="109" t="s">
        <v>819</v>
      </c>
      <c r="C769" s="23" t="s">
        <v>818</v>
      </c>
      <c r="D769" s="23" t="s">
        <v>48</v>
      </c>
      <c r="E769" s="23" t="s">
        <v>203</v>
      </c>
      <c r="F769" s="23" t="s">
        <v>204</v>
      </c>
      <c r="G769" s="23" t="s">
        <v>315</v>
      </c>
      <c r="H769" s="23" t="s">
        <v>316</v>
      </c>
      <c r="I769" s="112">
        <v>260000</v>
      </c>
      <c r="J769" s="112">
        <v>260000</v>
      </c>
      <c r="K769" s="112">
        <v>260000</v>
      </c>
      <c r="L769" s="112"/>
      <c r="M769" s="112"/>
      <c r="N769" s="112"/>
      <c r="O769" s="112"/>
      <c r="P769" s="112"/>
      <c r="Q769" s="112"/>
      <c r="R769" s="112"/>
      <c r="S769" s="112"/>
      <c r="T769" s="112"/>
      <c r="U769" s="94"/>
      <c r="V769" s="112"/>
      <c r="W769" s="112"/>
    </row>
    <row r="770" ht="32.9" customHeight="1" spans="1:23">
      <c r="A770" s="23" t="s">
        <v>583</v>
      </c>
      <c r="B770" s="109" t="s">
        <v>819</v>
      </c>
      <c r="C770" s="23" t="s">
        <v>818</v>
      </c>
      <c r="D770" s="23" t="s">
        <v>48</v>
      </c>
      <c r="E770" s="23" t="s">
        <v>203</v>
      </c>
      <c r="F770" s="23" t="s">
        <v>204</v>
      </c>
      <c r="G770" s="23" t="s">
        <v>468</v>
      </c>
      <c r="H770" s="23" t="s">
        <v>469</v>
      </c>
      <c r="I770" s="112">
        <v>100000</v>
      </c>
      <c r="J770" s="112">
        <v>100000</v>
      </c>
      <c r="K770" s="112">
        <v>100000</v>
      </c>
      <c r="L770" s="112"/>
      <c r="M770" s="112"/>
      <c r="N770" s="112"/>
      <c r="O770" s="112"/>
      <c r="P770" s="112"/>
      <c r="Q770" s="112"/>
      <c r="R770" s="112"/>
      <c r="S770" s="112"/>
      <c r="T770" s="112"/>
      <c r="U770" s="94"/>
      <c r="V770" s="112"/>
      <c r="W770" s="112"/>
    </row>
    <row r="771" ht="32.9" customHeight="1" spans="1:23">
      <c r="A771" s="23" t="s">
        <v>583</v>
      </c>
      <c r="B771" s="109" t="s">
        <v>819</v>
      </c>
      <c r="C771" s="23" t="s">
        <v>818</v>
      </c>
      <c r="D771" s="23" t="s">
        <v>48</v>
      </c>
      <c r="E771" s="23" t="s">
        <v>203</v>
      </c>
      <c r="F771" s="23" t="s">
        <v>204</v>
      </c>
      <c r="G771" s="23" t="s">
        <v>415</v>
      </c>
      <c r="H771" s="23" t="s">
        <v>416</v>
      </c>
      <c r="I771" s="112">
        <v>8926000</v>
      </c>
      <c r="J771" s="112">
        <v>8926000</v>
      </c>
      <c r="K771" s="112">
        <v>8926000</v>
      </c>
      <c r="L771" s="112"/>
      <c r="M771" s="112"/>
      <c r="N771" s="112"/>
      <c r="O771" s="112"/>
      <c r="P771" s="112"/>
      <c r="Q771" s="112"/>
      <c r="R771" s="112"/>
      <c r="S771" s="112"/>
      <c r="T771" s="112"/>
      <c r="U771" s="94"/>
      <c r="V771" s="112"/>
      <c r="W771" s="112"/>
    </row>
    <row r="772" ht="32.9" customHeight="1" spans="1:23">
      <c r="A772" s="23"/>
      <c r="B772" s="23"/>
      <c r="C772" s="23" t="s">
        <v>793</v>
      </c>
      <c r="D772" s="23"/>
      <c r="E772" s="23"/>
      <c r="F772" s="23"/>
      <c r="G772" s="23"/>
      <c r="H772" s="23"/>
      <c r="I772" s="112">
        <v>2165200</v>
      </c>
      <c r="J772" s="112">
        <v>2165200</v>
      </c>
      <c r="K772" s="112">
        <v>2165200</v>
      </c>
      <c r="L772" s="112"/>
      <c r="M772" s="112"/>
      <c r="N772" s="112"/>
      <c r="O772" s="112"/>
      <c r="P772" s="112"/>
      <c r="Q772" s="112"/>
      <c r="R772" s="112"/>
      <c r="S772" s="112"/>
      <c r="T772" s="112"/>
      <c r="U772" s="94"/>
      <c r="V772" s="112"/>
      <c r="W772" s="112"/>
    </row>
    <row r="773" ht="32.9" customHeight="1" spans="1:23">
      <c r="A773" s="23" t="s">
        <v>794</v>
      </c>
      <c r="B773" s="109" t="s">
        <v>820</v>
      </c>
      <c r="C773" s="23" t="s">
        <v>793</v>
      </c>
      <c r="D773" s="23" t="s">
        <v>48</v>
      </c>
      <c r="E773" s="23" t="s">
        <v>203</v>
      </c>
      <c r="F773" s="23" t="s">
        <v>204</v>
      </c>
      <c r="G773" s="23" t="s">
        <v>315</v>
      </c>
      <c r="H773" s="23" t="s">
        <v>316</v>
      </c>
      <c r="I773" s="112">
        <v>1260000</v>
      </c>
      <c r="J773" s="112">
        <v>1260000</v>
      </c>
      <c r="K773" s="112">
        <v>1260000</v>
      </c>
      <c r="L773" s="112"/>
      <c r="M773" s="112"/>
      <c r="N773" s="112"/>
      <c r="O773" s="112"/>
      <c r="P773" s="112"/>
      <c r="Q773" s="112"/>
      <c r="R773" s="112"/>
      <c r="S773" s="112"/>
      <c r="T773" s="112"/>
      <c r="U773" s="94"/>
      <c r="V773" s="112"/>
      <c r="W773" s="112"/>
    </row>
    <row r="774" ht="32.9" customHeight="1" spans="1:23">
      <c r="A774" s="23" t="s">
        <v>794</v>
      </c>
      <c r="B774" s="109" t="s">
        <v>820</v>
      </c>
      <c r="C774" s="23" t="s">
        <v>793</v>
      </c>
      <c r="D774" s="23" t="s">
        <v>48</v>
      </c>
      <c r="E774" s="23" t="s">
        <v>203</v>
      </c>
      <c r="F774" s="23" t="s">
        <v>204</v>
      </c>
      <c r="G774" s="23" t="s">
        <v>454</v>
      </c>
      <c r="H774" s="23" t="s">
        <v>455</v>
      </c>
      <c r="I774" s="112">
        <v>459200</v>
      </c>
      <c r="J774" s="112">
        <v>459200</v>
      </c>
      <c r="K774" s="112">
        <v>459200</v>
      </c>
      <c r="L774" s="112"/>
      <c r="M774" s="112"/>
      <c r="N774" s="112"/>
      <c r="O774" s="112"/>
      <c r="P774" s="112"/>
      <c r="Q774" s="112"/>
      <c r="R774" s="112"/>
      <c r="S774" s="112"/>
      <c r="T774" s="112"/>
      <c r="U774" s="94"/>
      <c r="V774" s="112"/>
      <c r="W774" s="112"/>
    </row>
    <row r="775" ht="32.9" customHeight="1" spans="1:23">
      <c r="A775" s="23" t="s">
        <v>794</v>
      </c>
      <c r="B775" s="109" t="s">
        <v>820</v>
      </c>
      <c r="C775" s="23" t="s">
        <v>793</v>
      </c>
      <c r="D775" s="23" t="s">
        <v>48</v>
      </c>
      <c r="E775" s="23" t="s">
        <v>203</v>
      </c>
      <c r="F775" s="23" t="s">
        <v>204</v>
      </c>
      <c r="G775" s="23" t="s">
        <v>468</v>
      </c>
      <c r="H775" s="23" t="s">
        <v>469</v>
      </c>
      <c r="I775" s="112">
        <v>446000</v>
      </c>
      <c r="J775" s="112">
        <v>446000</v>
      </c>
      <c r="K775" s="112">
        <v>446000</v>
      </c>
      <c r="L775" s="112"/>
      <c r="M775" s="112"/>
      <c r="N775" s="112"/>
      <c r="O775" s="112"/>
      <c r="P775" s="112"/>
      <c r="Q775" s="112"/>
      <c r="R775" s="112"/>
      <c r="S775" s="112"/>
      <c r="T775" s="112"/>
      <c r="U775" s="94"/>
      <c r="V775" s="112"/>
      <c r="W775" s="112"/>
    </row>
    <row r="776" ht="18.75" customHeight="1" spans="1:23">
      <c r="A776" s="31" t="s">
        <v>219</v>
      </c>
      <c r="B776" s="32"/>
      <c r="C776" s="32"/>
      <c r="D776" s="32"/>
      <c r="E776" s="32"/>
      <c r="F776" s="32"/>
      <c r="G776" s="32"/>
      <c r="H776" s="33"/>
      <c r="I776" s="112">
        <v>274956992.43</v>
      </c>
      <c r="J776" s="112">
        <v>121338400</v>
      </c>
      <c r="K776" s="112">
        <v>45509400</v>
      </c>
      <c r="L776" s="112"/>
      <c r="M776" s="112"/>
      <c r="N776" s="112">
        <v>80203642.43</v>
      </c>
      <c r="O776" s="112"/>
      <c r="P776" s="112"/>
      <c r="Q776" s="112"/>
      <c r="R776" s="112">
        <v>73414950</v>
      </c>
      <c r="S776" s="112">
        <v>70459950</v>
      </c>
      <c r="T776" s="112"/>
      <c r="U776" s="94"/>
      <c r="V776" s="112"/>
      <c r="W776" s="112">
        <v>2955000</v>
      </c>
    </row>
  </sheetData>
  <mergeCells count="28">
    <mergeCell ref="A2:W2"/>
    <mergeCell ref="A3:I3"/>
    <mergeCell ref="J4:M4"/>
    <mergeCell ref="N4:P4"/>
    <mergeCell ref="R4:W4"/>
    <mergeCell ref="J5:K5"/>
    <mergeCell ref="A776:H77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24"/>
  <sheetViews>
    <sheetView showZeros="0" tabSelected="1" topLeftCell="A238" workbookViewId="0">
      <selection activeCell="B242" sqref="B242:B248"/>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4" t="s">
        <v>821</v>
      </c>
    </row>
    <row r="2" ht="28.5" customHeight="1" spans="1:10">
      <c r="A2" s="43" t="s">
        <v>822</v>
      </c>
      <c r="B2" s="27"/>
      <c r="C2" s="27"/>
      <c r="D2" s="27"/>
      <c r="E2" s="27"/>
      <c r="F2" s="44"/>
      <c r="G2" s="27"/>
      <c r="H2" s="44"/>
      <c r="I2" s="44"/>
      <c r="J2" s="27"/>
    </row>
    <row r="3" ht="15" customHeight="1" spans="1:1">
      <c r="A3" s="4" t="str">
        <f>"单位名称："&amp;"云南省林业和草原局"</f>
        <v>单位名称：云南省林业和草原局</v>
      </c>
    </row>
    <row r="4" ht="14.25" customHeight="1" spans="1:10">
      <c r="A4" s="45" t="s">
        <v>823</v>
      </c>
      <c r="B4" s="45" t="s">
        <v>824</v>
      </c>
      <c r="C4" s="45" t="s">
        <v>825</v>
      </c>
      <c r="D4" s="45" t="s">
        <v>826</v>
      </c>
      <c r="E4" s="45" t="s">
        <v>827</v>
      </c>
      <c r="F4" s="46" t="s">
        <v>828</v>
      </c>
      <c r="G4" s="45" t="s">
        <v>829</v>
      </c>
      <c r="H4" s="46" t="s">
        <v>830</v>
      </c>
      <c r="I4" s="46" t="s">
        <v>831</v>
      </c>
      <c r="J4" s="45" t="s">
        <v>832</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51" t="s">
        <v>46</v>
      </c>
      <c r="B7" s="52"/>
      <c r="C7" s="52"/>
      <c r="D7" s="52"/>
      <c r="E7" s="47"/>
      <c r="F7" s="52"/>
      <c r="G7" s="47"/>
      <c r="H7" s="52"/>
      <c r="I7" s="52"/>
      <c r="J7" s="47"/>
    </row>
    <row r="8" ht="33.75" customHeight="1" spans="1:10">
      <c r="A8" s="53" t="s">
        <v>599</v>
      </c>
      <c r="B8" s="52" t="s">
        <v>833</v>
      </c>
      <c r="C8" s="52" t="s">
        <v>834</v>
      </c>
      <c r="D8" s="52" t="s">
        <v>835</v>
      </c>
      <c r="E8" s="47" t="s">
        <v>836</v>
      </c>
      <c r="F8" s="52" t="s">
        <v>837</v>
      </c>
      <c r="G8" s="47" t="s">
        <v>239</v>
      </c>
      <c r="H8" s="52" t="s">
        <v>838</v>
      </c>
      <c r="I8" s="52" t="s">
        <v>839</v>
      </c>
      <c r="J8" s="47" t="s">
        <v>840</v>
      </c>
    </row>
    <row r="9" ht="33.75" customHeight="1" spans="1:10">
      <c r="A9" s="53" t="s">
        <v>599</v>
      </c>
      <c r="B9" s="52" t="s">
        <v>833</v>
      </c>
      <c r="C9" s="52" t="s">
        <v>834</v>
      </c>
      <c r="D9" s="52" t="s">
        <v>835</v>
      </c>
      <c r="E9" s="47" t="s">
        <v>841</v>
      </c>
      <c r="F9" s="52" t="s">
        <v>837</v>
      </c>
      <c r="G9" s="47" t="s">
        <v>842</v>
      </c>
      <c r="H9" s="52" t="s">
        <v>843</v>
      </c>
      <c r="I9" s="52" t="s">
        <v>839</v>
      </c>
      <c r="J9" s="47" t="s">
        <v>844</v>
      </c>
    </row>
    <row r="10" ht="38.25" spans="1:10">
      <c r="A10" s="53" t="s">
        <v>599</v>
      </c>
      <c r="B10" s="52" t="s">
        <v>833</v>
      </c>
      <c r="C10" s="52" t="s">
        <v>834</v>
      </c>
      <c r="D10" s="52" t="s">
        <v>845</v>
      </c>
      <c r="E10" s="47" t="s">
        <v>846</v>
      </c>
      <c r="F10" s="52" t="s">
        <v>847</v>
      </c>
      <c r="G10" s="47" t="s">
        <v>848</v>
      </c>
      <c r="H10" s="52" t="s">
        <v>849</v>
      </c>
      <c r="I10" s="52" t="s">
        <v>839</v>
      </c>
      <c r="J10" s="47" t="s">
        <v>850</v>
      </c>
    </row>
    <row r="11" ht="63.75" spans="1:10">
      <c r="A11" s="53" t="s">
        <v>599</v>
      </c>
      <c r="B11" s="52" t="s">
        <v>833</v>
      </c>
      <c r="C11" s="52" t="s">
        <v>834</v>
      </c>
      <c r="D11" s="52" t="s">
        <v>845</v>
      </c>
      <c r="E11" s="47" t="s">
        <v>851</v>
      </c>
      <c r="F11" s="52" t="s">
        <v>852</v>
      </c>
      <c r="G11" s="47" t="s">
        <v>853</v>
      </c>
      <c r="H11" s="52" t="s">
        <v>849</v>
      </c>
      <c r="I11" s="52" t="s">
        <v>839</v>
      </c>
      <c r="J11" s="47" t="s">
        <v>854</v>
      </c>
    </row>
    <row r="12" ht="38.25" spans="1:10">
      <c r="A12" s="53" t="s">
        <v>599</v>
      </c>
      <c r="B12" s="52" t="s">
        <v>833</v>
      </c>
      <c r="C12" s="52" t="s">
        <v>834</v>
      </c>
      <c r="D12" s="52" t="s">
        <v>845</v>
      </c>
      <c r="E12" s="47" t="s">
        <v>855</v>
      </c>
      <c r="F12" s="52" t="s">
        <v>852</v>
      </c>
      <c r="G12" s="47" t="s">
        <v>853</v>
      </c>
      <c r="H12" s="52" t="s">
        <v>849</v>
      </c>
      <c r="I12" s="52" t="s">
        <v>839</v>
      </c>
      <c r="J12" s="47" t="s">
        <v>856</v>
      </c>
    </row>
    <row r="13" ht="38.25" spans="1:10">
      <c r="A13" s="53" t="s">
        <v>599</v>
      </c>
      <c r="B13" s="52" t="s">
        <v>833</v>
      </c>
      <c r="C13" s="52" t="s">
        <v>834</v>
      </c>
      <c r="D13" s="52" t="s">
        <v>857</v>
      </c>
      <c r="E13" s="47" t="s">
        <v>858</v>
      </c>
      <c r="F13" s="52" t="s">
        <v>837</v>
      </c>
      <c r="G13" s="47" t="s">
        <v>853</v>
      </c>
      <c r="H13" s="52" t="s">
        <v>849</v>
      </c>
      <c r="I13" s="52" t="s">
        <v>839</v>
      </c>
      <c r="J13" s="47" t="s">
        <v>859</v>
      </c>
    </row>
    <row r="14" ht="33.75" customHeight="1" spans="1:10">
      <c r="A14" s="53" t="s">
        <v>599</v>
      </c>
      <c r="B14" s="52" t="s">
        <v>833</v>
      </c>
      <c r="C14" s="52" t="s">
        <v>860</v>
      </c>
      <c r="D14" s="52" t="s">
        <v>861</v>
      </c>
      <c r="E14" s="47" t="s">
        <v>862</v>
      </c>
      <c r="F14" s="52" t="s">
        <v>847</v>
      </c>
      <c r="G14" s="47" t="s">
        <v>863</v>
      </c>
      <c r="H14" s="52" t="s">
        <v>864</v>
      </c>
      <c r="I14" s="52" t="s">
        <v>839</v>
      </c>
      <c r="J14" s="47" t="s">
        <v>865</v>
      </c>
    </row>
    <row r="15" ht="33.75" customHeight="1" spans="1:10">
      <c r="A15" s="53" t="s">
        <v>599</v>
      </c>
      <c r="B15" s="52" t="s">
        <v>833</v>
      </c>
      <c r="C15" s="52" t="s">
        <v>866</v>
      </c>
      <c r="D15" s="52" t="s">
        <v>867</v>
      </c>
      <c r="E15" s="47" t="s">
        <v>868</v>
      </c>
      <c r="F15" s="52" t="s">
        <v>847</v>
      </c>
      <c r="G15" s="47" t="s">
        <v>848</v>
      </c>
      <c r="H15" s="52" t="s">
        <v>849</v>
      </c>
      <c r="I15" s="52" t="s">
        <v>839</v>
      </c>
      <c r="J15" s="47" t="s">
        <v>869</v>
      </c>
    </row>
    <row r="16" ht="38.25" spans="1:10">
      <c r="A16" s="53" t="s">
        <v>608</v>
      </c>
      <c r="B16" s="52" t="s">
        <v>870</v>
      </c>
      <c r="C16" s="52" t="s">
        <v>834</v>
      </c>
      <c r="D16" s="52" t="s">
        <v>835</v>
      </c>
      <c r="E16" s="47" t="s">
        <v>871</v>
      </c>
      <c r="F16" s="52" t="s">
        <v>847</v>
      </c>
      <c r="G16" s="47" t="s">
        <v>872</v>
      </c>
      <c r="H16" s="52" t="s">
        <v>873</v>
      </c>
      <c r="I16" s="52" t="s">
        <v>839</v>
      </c>
      <c r="J16" s="47" t="s">
        <v>874</v>
      </c>
    </row>
    <row r="17" ht="33.75" customHeight="1" spans="1:10">
      <c r="A17" s="53" t="s">
        <v>608</v>
      </c>
      <c r="B17" s="52" t="s">
        <v>870</v>
      </c>
      <c r="C17" s="52" t="s">
        <v>834</v>
      </c>
      <c r="D17" s="52" t="s">
        <v>835</v>
      </c>
      <c r="E17" s="47" t="s">
        <v>875</v>
      </c>
      <c r="F17" s="52" t="s">
        <v>847</v>
      </c>
      <c r="G17" s="47" t="s">
        <v>241</v>
      </c>
      <c r="H17" s="52" t="s">
        <v>876</v>
      </c>
      <c r="I17" s="52" t="s">
        <v>839</v>
      </c>
      <c r="J17" s="47" t="s">
        <v>877</v>
      </c>
    </row>
    <row r="18" ht="51" spans="1:10">
      <c r="A18" s="53" t="s">
        <v>608</v>
      </c>
      <c r="B18" s="52" t="s">
        <v>870</v>
      </c>
      <c r="C18" s="52" t="s">
        <v>834</v>
      </c>
      <c r="D18" s="52" t="s">
        <v>845</v>
      </c>
      <c r="E18" s="47" t="s">
        <v>878</v>
      </c>
      <c r="F18" s="52" t="s">
        <v>852</v>
      </c>
      <c r="G18" s="47" t="s">
        <v>853</v>
      </c>
      <c r="H18" s="52" t="s">
        <v>849</v>
      </c>
      <c r="I18" s="52" t="s">
        <v>839</v>
      </c>
      <c r="J18" s="47" t="s">
        <v>879</v>
      </c>
    </row>
    <row r="19" ht="33.75" customHeight="1" spans="1:10">
      <c r="A19" s="53" t="s">
        <v>608</v>
      </c>
      <c r="B19" s="52" t="s">
        <v>870</v>
      </c>
      <c r="C19" s="52" t="s">
        <v>860</v>
      </c>
      <c r="D19" s="52" t="s">
        <v>861</v>
      </c>
      <c r="E19" s="47" t="s">
        <v>880</v>
      </c>
      <c r="F19" s="52" t="s">
        <v>852</v>
      </c>
      <c r="G19" s="47" t="s">
        <v>881</v>
      </c>
      <c r="H19" s="52" t="s">
        <v>882</v>
      </c>
      <c r="I19" s="52" t="s">
        <v>839</v>
      </c>
      <c r="J19" s="47" t="s">
        <v>883</v>
      </c>
    </row>
    <row r="20" ht="33.75" customHeight="1" spans="1:10">
      <c r="A20" s="53" t="s">
        <v>608</v>
      </c>
      <c r="B20" s="52" t="s">
        <v>870</v>
      </c>
      <c r="C20" s="52" t="s">
        <v>866</v>
      </c>
      <c r="D20" s="52" t="s">
        <v>867</v>
      </c>
      <c r="E20" s="47" t="s">
        <v>884</v>
      </c>
      <c r="F20" s="52" t="s">
        <v>847</v>
      </c>
      <c r="G20" s="47" t="s">
        <v>885</v>
      </c>
      <c r="H20" s="52" t="s">
        <v>849</v>
      </c>
      <c r="I20" s="52" t="s">
        <v>839</v>
      </c>
      <c r="J20" s="47" t="s">
        <v>886</v>
      </c>
    </row>
    <row r="21" ht="63.75" spans="1:10">
      <c r="A21" s="53" t="s">
        <v>387</v>
      </c>
      <c r="B21" s="52" t="s">
        <v>887</v>
      </c>
      <c r="C21" s="52" t="s">
        <v>834</v>
      </c>
      <c r="D21" s="52" t="s">
        <v>835</v>
      </c>
      <c r="E21" s="47" t="s">
        <v>888</v>
      </c>
      <c r="F21" s="52" t="s">
        <v>852</v>
      </c>
      <c r="G21" s="47" t="s">
        <v>239</v>
      </c>
      <c r="H21" s="52" t="s">
        <v>889</v>
      </c>
      <c r="I21" s="52" t="s">
        <v>839</v>
      </c>
      <c r="J21" s="47" t="s">
        <v>890</v>
      </c>
    </row>
    <row r="22" ht="63.75" spans="1:10">
      <c r="A22" s="53" t="s">
        <v>387</v>
      </c>
      <c r="B22" s="52" t="s">
        <v>887</v>
      </c>
      <c r="C22" s="52" t="s">
        <v>834</v>
      </c>
      <c r="D22" s="52" t="s">
        <v>835</v>
      </c>
      <c r="E22" s="47" t="s">
        <v>891</v>
      </c>
      <c r="F22" s="52" t="s">
        <v>852</v>
      </c>
      <c r="G22" s="47" t="s">
        <v>892</v>
      </c>
      <c r="H22" s="52" t="s">
        <v>873</v>
      </c>
      <c r="I22" s="52" t="s">
        <v>839</v>
      </c>
      <c r="J22" s="47" t="s">
        <v>893</v>
      </c>
    </row>
    <row r="23" ht="51" spans="1:10">
      <c r="A23" s="53" t="s">
        <v>387</v>
      </c>
      <c r="B23" s="52" t="s">
        <v>887</v>
      </c>
      <c r="C23" s="52" t="s">
        <v>834</v>
      </c>
      <c r="D23" s="52" t="s">
        <v>835</v>
      </c>
      <c r="E23" s="47" t="s">
        <v>894</v>
      </c>
      <c r="F23" s="52" t="s">
        <v>852</v>
      </c>
      <c r="G23" s="47" t="s">
        <v>236</v>
      </c>
      <c r="H23" s="52" t="s">
        <v>895</v>
      </c>
      <c r="I23" s="52" t="s">
        <v>839</v>
      </c>
      <c r="J23" s="47" t="s">
        <v>896</v>
      </c>
    </row>
    <row r="24" ht="33.75" customHeight="1" spans="1:10">
      <c r="A24" s="53" t="s">
        <v>387</v>
      </c>
      <c r="B24" s="52" t="s">
        <v>887</v>
      </c>
      <c r="C24" s="52" t="s">
        <v>860</v>
      </c>
      <c r="D24" s="52" t="s">
        <v>861</v>
      </c>
      <c r="E24" s="47" t="s">
        <v>897</v>
      </c>
      <c r="F24" s="52" t="s">
        <v>852</v>
      </c>
      <c r="G24" s="47" t="s">
        <v>898</v>
      </c>
      <c r="H24" s="52"/>
      <c r="I24" s="52" t="s">
        <v>899</v>
      </c>
      <c r="J24" s="47" t="s">
        <v>900</v>
      </c>
    </row>
    <row r="25" ht="102" spans="1:10">
      <c r="A25" s="53" t="s">
        <v>387</v>
      </c>
      <c r="B25" s="52" t="s">
        <v>887</v>
      </c>
      <c r="C25" s="52" t="s">
        <v>860</v>
      </c>
      <c r="D25" s="52" t="s">
        <v>861</v>
      </c>
      <c r="E25" s="47" t="s">
        <v>901</v>
      </c>
      <c r="F25" s="52" t="s">
        <v>852</v>
      </c>
      <c r="G25" s="47" t="s">
        <v>902</v>
      </c>
      <c r="H25" s="52"/>
      <c r="I25" s="52" t="s">
        <v>899</v>
      </c>
      <c r="J25" s="47" t="s">
        <v>903</v>
      </c>
    </row>
    <row r="26" ht="33.75" customHeight="1" spans="1:10">
      <c r="A26" s="53" t="s">
        <v>387</v>
      </c>
      <c r="B26" s="52" t="s">
        <v>887</v>
      </c>
      <c r="C26" s="52" t="s">
        <v>866</v>
      </c>
      <c r="D26" s="52" t="s">
        <v>867</v>
      </c>
      <c r="E26" s="47" t="s">
        <v>904</v>
      </c>
      <c r="F26" s="52" t="s">
        <v>847</v>
      </c>
      <c r="G26" s="47" t="s">
        <v>905</v>
      </c>
      <c r="H26" s="52" t="s">
        <v>849</v>
      </c>
      <c r="I26" s="52" t="s">
        <v>839</v>
      </c>
      <c r="J26" s="47" t="s">
        <v>906</v>
      </c>
    </row>
    <row r="27" ht="33.75" customHeight="1" spans="1:10">
      <c r="A27" s="53" t="s">
        <v>387</v>
      </c>
      <c r="B27" s="52" t="s">
        <v>887</v>
      </c>
      <c r="C27" s="52" t="s">
        <v>866</v>
      </c>
      <c r="D27" s="52" t="s">
        <v>867</v>
      </c>
      <c r="E27" s="47" t="s">
        <v>907</v>
      </c>
      <c r="F27" s="52" t="s">
        <v>847</v>
      </c>
      <c r="G27" s="47" t="s">
        <v>905</v>
      </c>
      <c r="H27" s="52" t="s">
        <v>849</v>
      </c>
      <c r="I27" s="52" t="s">
        <v>839</v>
      </c>
      <c r="J27" s="47" t="s">
        <v>908</v>
      </c>
    </row>
    <row r="28" ht="33.75" customHeight="1" spans="1:10">
      <c r="A28" s="53" t="s">
        <v>590</v>
      </c>
      <c r="B28" s="52" t="s">
        <v>909</v>
      </c>
      <c r="C28" s="52" t="s">
        <v>834</v>
      </c>
      <c r="D28" s="52" t="s">
        <v>835</v>
      </c>
      <c r="E28" s="47" t="s">
        <v>910</v>
      </c>
      <c r="F28" s="52" t="s">
        <v>847</v>
      </c>
      <c r="G28" s="47" t="s">
        <v>237</v>
      </c>
      <c r="H28" s="52" t="s">
        <v>864</v>
      </c>
      <c r="I28" s="52" t="s">
        <v>839</v>
      </c>
      <c r="J28" s="47" t="s">
        <v>911</v>
      </c>
    </row>
    <row r="29" ht="33.75" customHeight="1" spans="1:10">
      <c r="A29" s="53" t="s">
        <v>590</v>
      </c>
      <c r="B29" s="52" t="s">
        <v>912</v>
      </c>
      <c r="C29" s="52" t="s">
        <v>834</v>
      </c>
      <c r="D29" s="52" t="s">
        <v>835</v>
      </c>
      <c r="E29" s="47" t="s">
        <v>913</v>
      </c>
      <c r="F29" s="52" t="s">
        <v>847</v>
      </c>
      <c r="G29" s="47" t="s">
        <v>842</v>
      </c>
      <c r="H29" s="52" t="s">
        <v>914</v>
      </c>
      <c r="I29" s="52" t="s">
        <v>839</v>
      </c>
      <c r="J29" s="47" t="s">
        <v>915</v>
      </c>
    </row>
    <row r="30" ht="33.75" customHeight="1" spans="1:10">
      <c r="A30" s="53" t="s">
        <v>590</v>
      </c>
      <c r="B30" s="52" t="s">
        <v>912</v>
      </c>
      <c r="C30" s="52" t="s">
        <v>834</v>
      </c>
      <c r="D30" s="52" t="s">
        <v>835</v>
      </c>
      <c r="E30" s="47" t="s">
        <v>916</v>
      </c>
      <c r="F30" s="52" t="s">
        <v>847</v>
      </c>
      <c r="G30" s="47" t="s">
        <v>892</v>
      </c>
      <c r="H30" s="52" t="s">
        <v>917</v>
      </c>
      <c r="I30" s="52" t="s">
        <v>839</v>
      </c>
      <c r="J30" s="47" t="s">
        <v>918</v>
      </c>
    </row>
    <row r="31" ht="33.75" customHeight="1" spans="1:10">
      <c r="A31" s="53" t="s">
        <v>590</v>
      </c>
      <c r="B31" s="52" t="s">
        <v>912</v>
      </c>
      <c r="C31" s="52" t="s">
        <v>834</v>
      </c>
      <c r="D31" s="52" t="s">
        <v>835</v>
      </c>
      <c r="E31" s="47" t="s">
        <v>919</v>
      </c>
      <c r="F31" s="52" t="s">
        <v>847</v>
      </c>
      <c r="G31" s="47" t="s">
        <v>238</v>
      </c>
      <c r="H31" s="52" t="s">
        <v>864</v>
      </c>
      <c r="I31" s="52" t="s">
        <v>839</v>
      </c>
      <c r="J31" s="47" t="s">
        <v>920</v>
      </c>
    </row>
    <row r="32" ht="38.25" spans="1:10">
      <c r="A32" s="53" t="s">
        <v>590</v>
      </c>
      <c r="B32" s="52" t="s">
        <v>912</v>
      </c>
      <c r="C32" s="52" t="s">
        <v>834</v>
      </c>
      <c r="D32" s="52" t="s">
        <v>845</v>
      </c>
      <c r="E32" s="47" t="s">
        <v>921</v>
      </c>
      <c r="F32" s="52" t="s">
        <v>847</v>
      </c>
      <c r="G32" s="47" t="s">
        <v>885</v>
      </c>
      <c r="H32" s="52" t="s">
        <v>849</v>
      </c>
      <c r="I32" s="52" t="s">
        <v>839</v>
      </c>
      <c r="J32" s="47" t="s">
        <v>922</v>
      </c>
    </row>
    <row r="33" ht="38.25" spans="1:10">
      <c r="A33" s="53" t="s">
        <v>590</v>
      </c>
      <c r="B33" s="52" t="s">
        <v>912</v>
      </c>
      <c r="C33" s="52" t="s">
        <v>834</v>
      </c>
      <c r="D33" s="52" t="s">
        <v>845</v>
      </c>
      <c r="E33" s="47" t="s">
        <v>923</v>
      </c>
      <c r="F33" s="52" t="s">
        <v>847</v>
      </c>
      <c r="G33" s="47" t="s">
        <v>924</v>
      </c>
      <c r="H33" s="52" t="s">
        <v>849</v>
      </c>
      <c r="I33" s="52" t="s">
        <v>839</v>
      </c>
      <c r="J33" s="47" t="s">
        <v>925</v>
      </c>
    </row>
    <row r="34" ht="51" spans="1:10">
      <c r="A34" s="53" t="s">
        <v>590</v>
      </c>
      <c r="B34" s="52" t="s">
        <v>912</v>
      </c>
      <c r="C34" s="52" t="s">
        <v>834</v>
      </c>
      <c r="D34" s="52" t="s">
        <v>926</v>
      </c>
      <c r="E34" s="47" t="s">
        <v>927</v>
      </c>
      <c r="F34" s="52" t="s">
        <v>852</v>
      </c>
      <c r="G34" s="47" t="s">
        <v>853</v>
      </c>
      <c r="H34" s="52" t="s">
        <v>849</v>
      </c>
      <c r="I34" s="52" t="s">
        <v>839</v>
      </c>
      <c r="J34" s="47" t="s">
        <v>928</v>
      </c>
    </row>
    <row r="35" ht="33.75" customHeight="1" spans="1:10">
      <c r="A35" s="53" t="s">
        <v>590</v>
      </c>
      <c r="B35" s="52" t="s">
        <v>912</v>
      </c>
      <c r="C35" s="52" t="s">
        <v>860</v>
      </c>
      <c r="D35" s="52" t="s">
        <v>861</v>
      </c>
      <c r="E35" s="47" t="s">
        <v>929</v>
      </c>
      <c r="F35" s="52" t="s">
        <v>847</v>
      </c>
      <c r="G35" s="47" t="s">
        <v>930</v>
      </c>
      <c r="H35" s="52" t="s">
        <v>843</v>
      </c>
      <c r="I35" s="52" t="s">
        <v>839</v>
      </c>
      <c r="J35" s="47" t="s">
        <v>931</v>
      </c>
    </row>
    <row r="36" ht="33.75" customHeight="1" spans="1:10">
      <c r="A36" s="53" t="s">
        <v>590</v>
      </c>
      <c r="B36" s="52" t="s">
        <v>912</v>
      </c>
      <c r="C36" s="52" t="s">
        <v>860</v>
      </c>
      <c r="D36" s="52" t="s">
        <v>861</v>
      </c>
      <c r="E36" s="47" t="s">
        <v>932</v>
      </c>
      <c r="F36" s="52" t="s">
        <v>847</v>
      </c>
      <c r="G36" s="47" t="s">
        <v>924</v>
      </c>
      <c r="H36" s="52" t="s">
        <v>843</v>
      </c>
      <c r="I36" s="52" t="s">
        <v>839</v>
      </c>
      <c r="J36" s="47" t="s">
        <v>933</v>
      </c>
    </row>
    <row r="37" ht="38.25" spans="1:10">
      <c r="A37" s="53" t="s">
        <v>590</v>
      </c>
      <c r="B37" s="52" t="s">
        <v>912</v>
      </c>
      <c r="C37" s="52" t="s">
        <v>860</v>
      </c>
      <c r="D37" s="52" t="s">
        <v>861</v>
      </c>
      <c r="E37" s="47" t="s">
        <v>934</v>
      </c>
      <c r="F37" s="52" t="s">
        <v>847</v>
      </c>
      <c r="G37" s="47" t="s">
        <v>924</v>
      </c>
      <c r="H37" s="52" t="s">
        <v>849</v>
      </c>
      <c r="I37" s="52" t="s">
        <v>839</v>
      </c>
      <c r="J37" s="47" t="s">
        <v>935</v>
      </c>
    </row>
    <row r="38" ht="38.25" spans="1:10">
      <c r="A38" s="53" t="s">
        <v>590</v>
      </c>
      <c r="B38" s="52" t="s">
        <v>912</v>
      </c>
      <c r="C38" s="52" t="s">
        <v>866</v>
      </c>
      <c r="D38" s="52" t="s">
        <v>867</v>
      </c>
      <c r="E38" s="47" t="s">
        <v>936</v>
      </c>
      <c r="F38" s="52" t="s">
        <v>847</v>
      </c>
      <c r="G38" s="47" t="s">
        <v>885</v>
      </c>
      <c r="H38" s="52" t="s">
        <v>849</v>
      </c>
      <c r="I38" s="52" t="s">
        <v>839</v>
      </c>
      <c r="J38" s="47" t="s">
        <v>937</v>
      </c>
    </row>
    <row r="39" ht="63.75" spans="1:10">
      <c r="A39" s="53" t="s">
        <v>385</v>
      </c>
      <c r="B39" s="52" t="s">
        <v>887</v>
      </c>
      <c r="C39" s="52" t="s">
        <v>834</v>
      </c>
      <c r="D39" s="52" t="s">
        <v>835</v>
      </c>
      <c r="E39" s="47" t="s">
        <v>888</v>
      </c>
      <c r="F39" s="52" t="s">
        <v>847</v>
      </c>
      <c r="G39" s="47" t="s">
        <v>239</v>
      </c>
      <c r="H39" s="52" t="s">
        <v>889</v>
      </c>
      <c r="I39" s="52" t="s">
        <v>839</v>
      </c>
      <c r="J39" s="47" t="s">
        <v>890</v>
      </c>
    </row>
    <row r="40" ht="63.75" spans="1:10">
      <c r="A40" s="53" t="s">
        <v>385</v>
      </c>
      <c r="B40" s="52" t="s">
        <v>887</v>
      </c>
      <c r="C40" s="52" t="s">
        <v>834</v>
      </c>
      <c r="D40" s="52" t="s">
        <v>835</v>
      </c>
      <c r="E40" s="47" t="s">
        <v>891</v>
      </c>
      <c r="F40" s="52" t="s">
        <v>852</v>
      </c>
      <c r="G40" s="47" t="s">
        <v>892</v>
      </c>
      <c r="H40" s="52" t="s">
        <v>873</v>
      </c>
      <c r="I40" s="52" t="s">
        <v>839</v>
      </c>
      <c r="J40" s="47" t="s">
        <v>893</v>
      </c>
    </row>
    <row r="41" ht="51" spans="1:10">
      <c r="A41" s="53" t="s">
        <v>385</v>
      </c>
      <c r="B41" s="52" t="s">
        <v>887</v>
      </c>
      <c r="C41" s="52" t="s">
        <v>834</v>
      </c>
      <c r="D41" s="52" t="s">
        <v>835</v>
      </c>
      <c r="E41" s="47" t="s">
        <v>894</v>
      </c>
      <c r="F41" s="52" t="s">
        <v>852</v>
      </c>
      <c r="G41" s="47" t="s">
        <v>236</v>
      </c>
      <c r="H41" s="52" t="s">
        <v>895</v>
      </c>
      <c r="I41" s="52" t="s">
        <v>839</v>
      </c>
      <c r="J41" s="47" t="s">
        <v>896</v>
      </c>
    </row>
    <row r="42" ht="33.75" customHeight="1" spans="1:10">
      <c r="A42" s="53" t="s">
        <v>385</v>
      </c>
      <c r="B42" s="52" t="s">
        <v>887</v>
      </c>
      <c r="C42" s="52" t="s">
        <v>860</v>
      </c>
      <c r="D42" s="52" t="s">
        <v>861</v>
      </c>
      <c r="E42" s="47" t="s">
        <v>897</v>
      </c>
      <c r="F42" s="52" t="s">
        <v>852</v>
      </c>
      <c r="G42" s="47" t="s">
        <v>898</v>
      </c>
      <c r="H42" s="52"/>
      <c r="I42" s="52" t="s">
        <v>899</v>
      </c>
      <c r="J42" s="47" t="s">
        <v>900</v>
      </c>
    </row>
    <row r="43" ht="102" spans="1:10">
      <c r="A43" s="53" t="s">
        <v>385</v>
      </c>
      <c r="B43" s="52" t="s">
        <v>887</v>
      </c>
      <c r="C43" s="52" t="s">
        <v>860</v>
      </c>
      <c r="D43" s="52" t="s">
        <v>861</v>
      </c>
      <c r="E43" s="47" t="s">
        <v>901</v>
      </c>
      <c r="F43" s="52" t="s">
        <v>852</v>
      </c>
      <c r="G43" s="47" t="s">
        <v>902</v>
      </c>
      <c r="H43" s="52"/>
      <c r="I43" s="52" t="s">
        <v>899</v>
      </c>
      <c r="J43" s="47" t="s">
        <v>903</v>
      </c>
    </row>
    <row r="44" ht="33.75" customHeight="1" spans="1:10">
      <c r="A44" s="53" t="s">
        <v>385</v>
      </c>
      <c r="B44" s="52" t="s">
        <v>887</v>
      </c>
      <c r="C44" s="52" t="s">
        <v>866</v>
      </c>
      <c r="D44" s="52" t="s">
        <v>867</v>
      </c>
      <c r="E44" s="47" t="s">
        <v>904</v>
      </c>
      <c r="F44" s="52" t="s">
        <v>847</v>
      </c>
      <c r="G44" s="47" t="s">
        <v>905</v>
      </c>
      <c r="H44" s="52" t="s">
        <v>849</v>
      </c>
      <c r="I44" s="52" t="s">
        <v>839</v>
      </c>
      <c r="J44" s="47" t="s">
        <v>906</v>
      </c>
    </row>
    <row r="45" ht="33.75" customHeight="1" spans="1:10">
      <c r="A45" s="53" t="s">
        <v>385</v>
      </c>
      <c r="B45" s="52" t="s">
        <v>887</v>
      </c>
      <c r="C45" s="52" t="s">
        <v>866</v>
      </c>
      <c r="D45" s="52" t="s">
        <v>867</v>
      </c>
      <c r="E45" s="47" t="s">
        <v>907</v>
      </c>
      <c r="F45" s="52" t="s">
        <v>847</v>
      </c>
      <c r="G45" s="47" t="s">
        <v>905</v>
      </c>
      <c r="H45" s="52" t="s">
        <v>849</v>
      </c>
      <c r="I45" s="52" t="s">
        <v>839</v>
      </c>
      <c r="J45" s="47" t="s">
        <v>908</v>
      </c>
    </row>
    <row r="46" ht="33.75" customHeight="1" spans="1:10">
      <c r="A46" s="53" t="s">
        <v>604</v>
      </c>
      <c r="B46" s="52" t="s">
        <v>938</v>
      </c>
      <c r="C46" s="52" t="s">
        <v>834</v>
      </c>
      <c r="D46" s="52" t="s">
        <v>835</v>
      </c>
      <c r="E46" s="47" t="s">
        <v>939</v>
      </c>
      <c r="F46" s="52" t="s">
        <v>847</v>
      </c>
      <c r="G46" s="47" t="s">
        <v>940</v>
      </c>
      <c r="H46" s="52" t="s">
        <v>941</v>
      </c>
      <c r="I46" s="52" t="s">
        <v>839</v>
      </c>
      <c r="J46" s="47" t="s">
        <v>942</v>
      </c>
    </row>
    <row r="47" ht="33.75" customHeight="1" spans="1:10">
      <c r="A47" s="53" t="s">
        <v>604</v>
      </c>
      <c r="B47" s="52" t="s">
        <v>938</v>
      </c>
      <c r="C47" s="52" t="s">
        <v>834</v>
      </c>
      <c r="D47" s="52" t="s">
        <v>835</v>
      </c>
      <c r="E47" s="47" t="s">
        <v>943</v>
      </c>
      <c r="F47" s="52" t="s">
        <v>847</v>
      </c>
      <c r="G47" s="47" t="s">
        <v>944</v>
      </c>
      <c r="H47" s="52" t="s">
        <v>941</v>
      </c>
      <c r="I47" s="52" t="s">
        <v>839</v>
      </c>
      <c r="J47" s="47" t="s">
        <v>945</v>
      </c>
    </row>
    <row r="48" ht="33.75" customHeight="1" spans="1:10">
      <c r="A48" s="53" t="s">
        <v>604</v>
      </c>
      <c r="B48" s="52" t="s">
        <v>938</v>
      </c>
      <c r="C48" s="52" t="s">
        <v>834</v>
      </c>
      <c r="D48" s="52" t="s">
        <v>835</v>
      </c>
      <c r="E48" s="47" t="s">
        <v>946</v>
      </c>
      <c r="F48" s="52" t="s">
        <v>847</v>
      </c>
      <c r="G48" s="47" t="s">
        <v>240</v>
      </c>
      <c r="H48" s="52" t="s">
        <v>914</v>
      </c>
      <c r="I48" s="52" t="s">
        <v>839</v>
      </c>
      <c r="J48" s="47" t="s">
        <v>947</v>
      </c>
    </row>
    <row r="49" ht="33.75" customHeight="1" spans="1:10">
      <c r="A49" s="53" t="s">
        <v>604</v>
      </c>
      <c r="B49" s="52" t="s">
        <v>938</v>
      </c>
      <c r="C49" s="52" t="s">
        <v>834</v>
      </c>
      <c r="D49" s="52" t="s">
        <v>835</v>
      </c>
      <c r="E49" s="47" t="s">
        <v>948</v>
      </c>
      <c r="F49" s="52" t="s">
        <v>852</v>
      </c>
      <c r="G49" s="47" t="s">
        <v>236</v>
      </c>
      <c r="H49" s="52" t="s">
        <v>864</v>
      </c>
      <c r="I49" s="52" t="s">
        <v>839</v>
      </c>
      <c r="J49" s="47" t="s">
        <v>949</v>
      </c>
    </row>
    <row r="50" ht="33.75" customHeight="1" spans="1:10">
      <c r="A50" s="53" t="s">
        <v>604</v>
      </c>
      <c r="B50" s="52" t="s">
        <v>938</v>
      </c>
      <c r="C50" s="52" t="s">
        <v>834</v>
      </c>
      <c r="D50" s="52" t="s">
        <v>835</v>
      </c>
      <c r="E50" s="47" t="s">
        <v>950</v>
      </c>
      <c r="F50" s="52" t="s">
        <v>847</v>
      </c>
      <c r="G50" s="47" t="s">
        <v>951</v>
      </c>
      <c r="H50" s="52" t="s">
        <v>864</v>
      </c>
      <c r="I50" s="52" t="s">
        <v>839</v>
      </c>
      <c r="J50" s="47" t="s">
        <v>952</v>
      </c>
    </row>
    <row r="51" ht="51" spans="1:10">
      <c r="A51" s="53" t="s">
        <v>604</v>
      </c>
      <c r="B51" s="52" t="s">
        <v>938</v>
      </c>
      <c r="C51" s="52" t="s">
        <v>834</v>
      </c>
      <c r="D51" s="52" t="s">
        <v>845</v>
      </c>
      <c r="E51" s="47" t="s">
        <v>953</v>
      </c>
      <c r="F51" s="52" t="s">
        <v>847</v>
      </c>
      <c r="G51" s="47" t="s">
        <v>885</v>
      </c>
      <c r="H51" s="52" t="s">
        <v>849</v>
      </c>
      <c r="I51" s="52" t="s">
        <v>839</v>
      </c>
      <c r="J51" s="47" t="s">
        <v>954</v>
      </c>
    </row>
    <row r="52" ht="33.75" customHeight="1" spans="1:10">
      <c r="A52" s="53" t="s">
        <v>604</v>
      </c>
      <c r="B52" s="52" t="s">
        <v>938</v>
      </c>
      <c r="C52" s="52" t="s">
        <v>860</v>
      </c>
      <c r="D52" s="52" t="s">
        <v>955</v>
      </c>
      <c r="E52" s="47" t="s">
        <v>956</v>
      </c>
      <c r="F52" s="52" t="s">
        <v>847</v>
      </c>
      <c r="G52" s="47" t="s">
        <v>957</v>
      </c>
      <c r="H52" s="52" t="s">
        <v>889</v>
      </c>
      <c r="I52" s="52" t="s">
        <v>839</v>
      </c>
      <c r="J52" s="47" t="s">
        <v>958</v>
      </c>
    </row>
    <row r="53" ht="33.75" customHeight="1" spans="1:10">
      <c r="A53" s="53" t="s">
        <v>604</v>
      </c>
      <c r="B53" s="52" t="s">
        <v>938</v>
      </c>
      <c r="C53" s="52" t="s">
        <v>860</v>
      </c>
      <c r="D53" s="52" t="s">
        <v>955</v>
      </c>
      <c r="E53" s="47" t="s">
        <v>959</v>
      </c>
      <c r="F53" s="52" t="s">
        <v>847</v>
      </c>
      <c r="G53" s="47" t="s">
        <v>960</v>
      </c>
      <c r="H53" s="52" t="s">
        <v>961</v>
      </c>
      <c r="I53" s="52" t="s">
        <v>839</v>
      </c>
      <c r="J53" s="47" t="s">
        <v>962</v>
      </c>
    </row>
    <row r="54" ht="33.75" customHeight="1" spans="1:10">
      <c r="A54" s="53" t="s">
        <v>604</v>
      </c>
      <c r="B54" s="52" t="s">
        <v>938</v>
      </c>
      <c r="C54" s="52" t="s">
        <v>860</v>
      </c>
      <c r="D54" s="52" t="s">
        <v>955</v>
      </c>
      <c r="E54" s="47" t="s">
        <v>963</v>
      </c>
      <c r="F54" s="52" t="s">
        <v>847</v>
      </c>
      <c r="G54" s="47" t="s">
        <v>240</v>
      </c>
      <c r="H54" s="52" t="s">
        <v>964</v>
      </c>
      <c r="I54" s="52" t="s">
        <v>839</v>
      </c>
      <c r="J54" s="47" t="s">
        <v>965</v>
      </c>
    </row>
    <row r="55" ht="33.75" customHeight="1" spans="1:10">
      <c r="A55" s="53" t="s">
        <v>604</v>
      </c>
      <c r="B55" s="52" t="s">
        <v>938</v>
      </c>
      <c r="C55" s="52" t="s">
        <v>860</v>
      </c>
      <c r="D55" s="52" t="s">
        <v>955</v>
      </c>
      <c r="E55" s="47" t="s">
        <v>966</v>
      </c>
      <c r="F55" s="52" t="s">
        <v>847</v>
      </c>
      <c r="G55" s="47" t="s">
        <v>944</v>
      </c>
      <c r="H55" s="52" t="s">
        <v>864</v>
      </c>
      <c r="I55" s="52" t="s">
        <v>839</v>
      </c>
      <c r="J55" s="47" t="s">
        <v>967</v>
      </c>
    </row>
    <row r="56" ht="33.75" customHeight="1" spans="1:10">
      <c r="A56" s="53" t="s">
        <v>604</v>
      </c>
      <c r="B56" s="52" t="s">
        <v>938</v>
      </c>
      <c r="C56" s="52" t="s">
        <v>860</v>
      </c>
      <c r="D56" s="52" t="s">
        <v>955</v>
      </c>
      <c r="E56" s="47" t="s">
        <v>968</v>
      </c>
      <c r="F56" s="52" t="s">
        <v>847</v>
      </c>
      <c r="G56" s="47" t="s">
        <v>853</v>
      </c>
      <c r="H56" s="52" t="s">
        <v>873</v>
      </c>
      <c r="I56" s="52" t="s">
        <v>839</v>
      </c>
      <c r="J56" s="47" t="s">
        <v>969</v>
      </c>
    </row>
    <row r="57" ht="33.75" customHeight="1" spans="1:10">
      <c r="A57" s="53" t="s">
        <v>604</v>
      </c>
      <c r="B57" s="52" t="s">
        <v>938</v>
      </c>
      <c r="C57" s="52" t="s">
        <v>860</v>
      </c>
      <c r="D57" s="52" t="s">
        <v>970</v>
      </c>
      <c r="E57" s="47" t="s">
        <v>971</v>
      </c>
      <c r="F57" s="52" t="s">
        <v>847</v>
      </c>
      <c r="G57" s="47" t="s">
        <v>972</v>
      </c>
      <c r="H57" s="52" t="s">
        <v>961</v>
      </c>
      <c r="I57" s="52" t="s">
        <v>839</v>
      </c>
      <c r="J57" s="47" t="s">
        <v>973</v>
      </c>
    </row>
    <row r="58" ht="33.75" customHeight="1" spans="1:10">
      <c r="A58" s="53" t="s">
        <v>604</v>
      </c>
      <c r="B58" s="52" t="s">
        <v>938</v>
      </c>
      <c r="C58" s="52" t="s">
        <v>866</v>
      </c>
      <c r="D58" s="52" t="s">
        <v>867</v>
      </c>
      <c r="E58" s="47" t="s">
        <v>904</v>
      </c>
      <c r="F58" s="52" t="s">
        <v>847</v>
      </c>
      <c r="G58" s="47" t="s">
        <v>885</v>
      </c>
      <c r="H58" s="52" t="s">
        <v>849</v>
      </c>
      <c r="I58" s="52" t="s">
        <v>839</v>
      </c>
      <c r="J58" s="47" t="s">
        <v>974</v>
      </c>
    </row>
    <row r="59" ht="51" spans="1:10">
      <c r="A59" s="53" t="s">
        <v>585</v>
      </c>
      <c r="B59" s="52" t="s">
        <v>975</v>
      </c>
      <c r="C59" s="52" t="s">
        <v>834</v>
      </c>
      <c r="D59" s="52" t="s">
        <v>835</v>
      </c>
      <c r="E59" s="47" t="s">
        <v>976</v>
      </c>
      <c r="F59" s="52" t="s">
        <v>852</v>
      </c>
      <c r="G59" s="47" t="s">
        <v>848</v>
      </c>
      <c r="H59" s="52" t="s">
        <v>849</v>
      </c>
      <c r="I59" s="52" t="s">
        <v>839</v>
      </c>
      <c r="J59" s="47" t="s">
        <v>977</v>
      </c>
    </row>
    <row r="60" ht="33.75" customHeight="1" spans="1:10">
      <c r="A60" s="53" t="s">
        <v>585</v>
      </c>
      <c r="B60" s="52" t="s">
        <v>975</v>
      </c>
      <c r="C60" s="52" t="s">
        <v>834</v>
      </c>
      <c r="D60" s="52" t="s">
        <v>845</v>
      </c>
      <c r="E60" s="47" t="s">
        <v>978</v>
      </c>
      <c r="F60" s="52" t="s">
        <v>847</v>
      </c>
      <c r="G60" s="47" t="s">
        <v>853</v>
      </c>
      <c r="H60" s="52" t="s">
        <v>849</v>
      </c>
      <c r="I60" s="52" t="s">
        <v>839</v>
      </c>
      <c r="J60" s="47" t="s">
        <v>979</v>
      </c>
    </row>
    <row r="61" ht="33.75" customHeight="1" spans="1:10">
      <c r="A61" s="53" t="s">
        <v>585</v>
      </c>
      <c r="B61" s="52" t="s">
        <v>975</v>
      </c>
      <c r="C61" s="52" t="s">
        <v>860</v>
      </c>
      <c r="D61" s="52" t="s">
        <v>861</v>
      </c>
      <c r="E61" s="47" t="s">
        <v>980</v>
      </c>
      <c r="F61" s="52" t="s">
        <v>847</v>
      </c>
      <c r="G61" s="47" t="s">
        <v>885</v>
      </c>
      <c r="H61" s="52" t="s">
        <v>849</v>
      </c>
      <c r="I61" s="52" t="s">
        <v>839</v>
      </c>
      <c r="J61" s="47" t="s">
        <v>981</v>
      </c>
    </row>
    <row r="62" ht="51" spans="1:10">
      <c r="A62" s="53" t="s">
        <v>585</v>
      </c>
      <c r="B62" s="52" t="s">
        <v>975</v>
      </c>
      <c r="C62" s="52" t="s">
        <v>866</v>
      </c>
      <c r="D62" s="52" t="s">
        <v>867</v>
      </c>
      <c r="E62" s="47" t="s">
        <v>868</v>
      </c>
      <c r="F62" s="52" t="s">
        <v>847</v>
      </c>
      <c r="G62" s="47" t="s">
        <v>924</v>
      </c>
      <c r="H62" s="52" t="s">
        <v>849</v>
      </c>
      <c r="I62" s="52" t="s">
        <v>839</v>
      </c>
      <c r="J62" s="47" t="s">
        <v>982</v>
      </c>
    </row>
    <row r="63" ht="33.75" customHeight="1" spans="1:10">
      <c r="A63" s="53" t="s">
        <v>610</v>
      </c>
      <c r="B63" s="52" t="s">
        <v>983</v>
      </c>
      <c r="C63" s="52" t="s">
        <v>834</v>
      </c>
      <c r="D63" s="52" t="s">
        <v>835</v>
      </c>
      <c r="E63" s="47" t="s">
        <v>984</v>
      </c>
      <c r="F63" s="52" t="s">
        <v>847</v>
      </c>
      <c r="G63" s="47" t="s">
        <v>985</v>
      </c>
      <c r="H63" s="52" t="s">
        <v>864</v>
      </c>
      <c r="I63" s="52" t="s">
        <v>839</v>
      </c>
      <c r="J63" s="47" t="s">
        <v>986</v>
      </c>
    </row>
    <row r="64" ht="33.75" customHeight="1" spans="1:10">
      <c r="A64" s="53" t="s">
        <v>610</v>
      </c>
      <c r="B64" s="52" t="s">
        <v>983</v>
      </c>
      <c r="C64" s="52" t="s">
        <v>834</v>
      </c>
      <c r="D64" s="52" t="s">
        <v>835</v>
      </c>
      <c r="E64" s="47" t="s">
        <v>987</v>
      </c>
      <c r="F64" s="52" t="s">
        <v>847</v>
      </c>
      <c r="G64" s="47" t="s">
        <v>988</v>
      </c>
      <c r="H64" s="52" t="s">
        <v>843</v>
      </c>
      <c r="I64" s="52" t="s">
        <v>839</v>
      </c>
      <c r="J64" s="47" t="s">
        <v>989</v>
      </c>
    </row>
    <row r="65" ht="33.75" customHeight="1" spans="1:10">
      <c r="A65" s="53" t="s">
        <v>610</v>
      </c>
      <c r="B65" s="52" t="s">
        <v>983</v>
      </c>
      <c r="C65" s="52" t="s">
        <v>834</v>
      </c>
      <c r="D65" s="52" t="s">
        <v>926</v>
      </c>
      <c r="E65" s="47" t="s">
        <v>990</v>
      </c>
      <c r="F65" s="52" t="s">
        <v>847</v>
      </c>
      <c r="G65" s="47" t="s">
        <v>848</v>
      </c>
      <c r="H65" s="52" t="s">
        <v>849</v>
      </c>
      <c r="I65" s="52" t="s">
        <v>839</v>
      </c>
      <c r="J65" s="47" t="s">
        <v>991</v>
      </c>
    </row>
    <row r="66" ht="33.75" customHeight="1" spans="1:10">
      <c r="A66" s="53" t="s">
        <v>610</v>
      </c>
      <c r="B66" s="52" t="s">
        <v>983</v>
      </c>
      <c r="C66" s="52" t="s">
        <v>860</v>
      </c>
      <c r="D66" s="52" t="s">
        <v>861</v>
      </c>
      <c r="E66" s="47" t="s">
        <v>992</v>
      </c>
      <c r="F66" s="52" t="s">
        <v>852</v>
      </c>
      <c r="G66" s="47" t="s">
        <v>853</v>
      </c>
      <c r="H66" s="52" t="s">
        <v>849</v>
      </c>
      <c r="I66" s="52" t="s">
        <v>839</v>
      </c>
      <c r="J66" s="47" t="s">
        <v>993</v>
      </c>
    </row>
    <row r="67" ht="38.25" spans="1:10">
      <c r="A67" s="53" t="s">
        <v>610</v>
      </c>
      <c r="B67" s="52" t="s">
        <v>983</v>
      </c>
      <c r="C67" s="52" t="s">
        <v>866</v>
      </c>
      <c r="D67" s="52" t="s">
        <v>867</v>
      </c>
      <c r="E67" s="47" t="s">
        <v>994</v>
      </c>
      <c r="F67" s="52" t="s">
        <v>847</v>
      </c>
      <c r="G67" s="47" t="s">
        <v>905</v>
      </c>
      <c r="H67" s="52" t="s">
        <v>849</v>
      </c>
      <c r="I67" s="52" t="s">
        <v>839</v>
      </c>
      <c r="J67" s="47" t="s">
        <v>995</v>
      </c>
    </row>
    <row r="68" ht="76.5" spans="1:10">
      <c r="A68" s="53" t="s">
        <v>606</v>
      </c>
      <c r="B68" s="52" t="s">
        <v>996</v>
      </c>
      <c r="C68" s="52" t="s">
        <v>834</v>
      </c>
      <c r="D68" s="52" t="s">
        <v>835</v>
      </c>
      <c r="E68" s="47" t="s">
        <v>997</v>
      </c>
      <c r="F68" s="52" t="s">
        <v>852</v>
      </c>
      <c r="G68" s="47" t="s">
        <v>853</v>
      </c>
      <c r="H68" s="52" t="s">
        <v>849</v>
      </c>
      <c r="I68" s="52" t="s">
        <v>839</v>
      </c>
      <c r="J68" s="47" t="s">
        <v>998</v>
      </c>
    </row>
    <row r="69" ht="63.75" spans="1:10">
      <c r="A69" s="53" t="s">
        <v>606</v>
      </c>
      <c r="B69" s="52" t="s">
        <v>996</v>
      </c>
      <c r="C69" s="52" t="s">
        <v>834</v>
      </c>
      <c r="D69" s="52" t="s">
        <v>835</v>
      </c>
      <c r="E69" s="47" t="s">
        <v>999</v>
      </c>
      <c r="F69" s="52" t="s">
        <v>847</v>
      </c>
      <c r="G69" s="47" t="s">
        <v>1000</v>
      </c>
      <c r="H69" s="52" t="s">
        <v>1001</v>
      </c>
      <c r="I69" s="52" t="s">
        <v>839</v>
      </c>
      <c r="J69" s="47" t="s">
        <v>1002</v>
      </c>
    </row>
    <row r="70" ht="76.5" spans="1:10">
      <c r="A70" s="53" t="s">
        <v>606</v>
      </c>
      <c r="B70" s="52" t="s">
        <v>996</v>
      </c>
      <c r="C70" s="52" t="s">
        <v>834</v>
      </c>
      <c r="D70" s="52" t="s">
        <v>835</v>
      </c>
      <c r="E70" s="47" t="s">
        <v>1003</v>
      </c>
      <c r="F70" s="52" t="s">
        <v>847</v>
      </c>
      <c r="G70" s="47" t="s">
        <v>1004</v>
      </c>
      <c r="H70" s="52" t="s">
        <v>1005</v>
      </c>
      <c r="I70" s="52" t="s">
        <v>839</v>
      </c>
      <c r="J70" s="47" t="s">
        <v>1006</v>
      </c>
    </row>
    <row r="71" ht="76.5" spans="1:10">
      <c r="A71" s="53" t="s">
        <v>606</v>
      </c>
      <c r="B71" s="52" t="s">
        <v>996</v>
      </c>
      <c r="C71" s="52" t="s">
        <v>834</v>
      </c>
      <c r="D71" s="52" t="s">
        <v>835</v>
      </c>
      <c r="E71" s="47" t="s">
        <v>1007</v>
      </c>
      <c r="F71" s="52" t="s">
        <v>847</v>
      </c>
      <c r="G71" s="47" t="s">
        <v>1008</v>
      </c>
      <c r="H71" s="52" t="s">
        <v>1009</v>
      </c>
      <c r="I71" s="52" t="s">
        <v>839</v>
      </c>
      <c r="J71" s="47" t="s">
        <v>1010</v>
      </c>
    </row>
    <row r="72" ht="53" customHeight="1" spans="1:10">
      <c r="A72" s="53" t="s">
        <v>606</v>
      </c>
      <c r="B72" s="52" t="s">
        <v>996</v>
      </c>
      <c r="C72" s="52" t="s">
        <v>834</v>
      </c>
      <c r="D72" s="52" t="s">
        <v>845</v>
      </c>
      <c r="E72" s="47" t="s">
        <v>1011</v>
      </c>
      <c r="F72" s="52" t="s">
        <v>852</v>
      </c>
      <c r="G72" s="47" t="s">
        <v>853</v>
      </c>
      <c r="H72" s="52" t="s">
        <v>849</v>
      </c>
      <c r="I72" s="52" t="s">
        <v>839</v>
      </c>
      <c r="J72" s="47" t="s">
        <v>1012</v>
      </c>
    </row>
    <row r="73" ht="76.5" spans="1:10">
      <c r="A73" s="53" t="s">
        <v>606</v>
      </c>
      <c r="B73" s="52" t="s">
        <v>996</v>
      </c>
      <c r="C73" s="52" t="s">
        <v>834</v>
      </c>
      <c r="D73" s="52" t="s">
        <v>845</v>
      </c>
      <c r="E73" s="47" t="s">
        <v>1013</v>
      </c>
      <c r="F73" s="52" t="s">
        <v>852</v>
      </c>
      <c r="G73" s="47" t="s">
        <v>853</v>
      </c>
      <c r="H73" s="52" t="s">
        <v>849</v>
      </c>
      <c r="I73" s="52" t="s">
        <v>839</v>
      </c>
      <c r="J73" s="47" t="s">
        <v>1014</v>
      </c>
    </row>
    <row r="74" ht="63.75" spans="1:10">
      <c r="A74" s="53" t="s">
        <v>606</v>
      </c>
      <c r="B74" s="52" t="s">
        <v>996</v>
      </c>
      <c r="C74" s="52" t="s">
        <v>834</v>
      </c>
      <c r="D74" s="52" t="s">
        <v>926</v>
      </c>
      <c r="E74" s="47" t="s">
        <v>1015</v>
      </c>
      <c r="F74" s="52" t="s">
        <v>852</v>
      </c>
      <c r="G74" s="47" t="s">
        <v>853</v>
      </c>
      <c r="H74" s="52" t="s">
        <v>849</v>
      </c>
      <c r="I74" s="52" t="s">
        <v>839</v>
      </c>
      <c r="J74" s="47" t="s">
        <v>1016</v>
      </c>
    </row>
    <row r="75" ht="38.25" spans="1:10">
      <c r="A75" s="53" t="s">
        <v>606</v>
      </c>
      <c r="B75" s="52" t="s">
        <v>996</v>
      </c>
      <c r="C75" s="52" t="s">
        <v>834</v>
      </c>
      <c r="D75" s="52" t="s">
        <v>926</v>
      </c>
      <c r="E75" s="47" t="s">
        <v>1017</v>
      </c>
      <c r="F75" s="52" t="s">
        <v>837</v>
      </c>
      <c r="G75" s="47" t="s">
        <v>237</v>
      </c>
      <c r="H75" s="52" t="s">
        <v>1001</v>
      </c>
      <c r="I75" s="52" t="s">
        <v>839</v>
      </c>
      <c r="J75" s="47" t="s">
        <v>1018</v>
      </c>
    </row>
    <row r="76" ht="76.5" spans="1:10">
      <c r="A76" s="53" t="s">
        <v>606</v>
      </c>
      <c r="B76" s="52" t="s">
        <v>996</v>
      </c>
      <c r="C76" s="52" t="s">
        <v>860</v>
      </c>
      <c r="D76" s="52" t="s">
        <v>861</v>
      </c>
      <c r="E76" s="47" t="s">
        <v>1019</v>
      </c>
      <c r="F76" s="52" t="s">
        <v>837</v>
      </c>
      <c r="G76" s="47" t="s">
        <v>1020</v>
      </c>
      <c r="H76" s="52" t="s">
        <v>1021</v>
      </c>
      <c r="I76" s="52" t="s">
        <v>839</v>
      </c>
      <c r="J76" s="47" t="s">
        <v>1022</v>
      </c>
    </row>
    <row r="77" ht="76.5" spans="1:10">
      <c r="A77" s="53" t="s">
        <v>606</v>
      </c>
      <c r="B77" s="52" t="s">
        <v>996</v>
      </c>
      <c r="C77" s="52" t="s">
        <v>860</v>
      </c>
      <c r="D77" s="52" t="s">
        <v>861</v>
      </c>
      <c r="E77" s="47" t="s">
        <v>1023</v>
      </c>
      <c r="F77" s="52" t="s">
        <v>847</v>
      </c>
      <c r="G77" s="47" t="s">
        <v>924</v>
      </c>
      <c r="H77" s="52" t="s">
        <v>849</v>
      </c>
      <c r="I77" s="52" t="s">
        <v>839</v>
      </c>
      <c r="J77" s="47" t="s">
        <v>1024</v>
      </c>
    </row>
    <row r="78" ht="33.75" customHeight="1" spans="1:10">
      <c r="A78" s="53" t="s">
        <v>606</v>
      </c>
      <c r="B78" s="52" t="s">
        <v>996</v>
      </c>
      <c r="C78" s="52" t="s">
        <v>866</v>
      </c>
      <c r="D78" s="52" t="s">
        <v>867</v>
      </c>
      <c r="E78" s="47" t="s">
        <v>868</v>
      </c>
      <c r="F78" s="52" t="s">
        <v>847</v>
      </c>
      <c r="G78" s="47" t="s">
        <v>924</v>
      </c>
      <c r="H78" s="52" t="s">
        <v>849</v>
      </c>
      <c r="I78" s="52" t="s">
        <v>839</v>
      </c>
      <c r="J78" s="47" t="s">
        <v>1025</v>
      </c>
    </row>
    <row r="79" ht="33.75" customHeight="1" spans="1:10">
      <c r="A79" s="53" t="s">
        <v>597</v>
      </c>
      <c r="B79" s="52" t="s">
        <v>1026</v>
      </c>
      <c r="C79" s="52" t="s">
        <v>834</v>
      </c>
      <c r="D79" s="52" t="s">
        <v>835</v>
      </c>
      <c r="E79" s="47" t="s">
        <v>1027</v>
      </c>
      <c r="F79" s="52" t="s">
        <v>847</v>
      </c>
      <c r="G79" s="47" t="s">
        <v>1028</v>
      </c>
      <c r="H79" s="52" t="s">
        <v>1029</v>
      </c>
      <c r="I79" s="52" t="s">
        <v>839</v>
      </c>
      <c r="J79" s="47" t="s">
        <v>1030</v>
      </c>
    </row>
    <row r="80" ht="38.25" spans="1:10">
      <c r="A80" s="53" t="s">
        <v>597</v>
      </c>
      <c r="B80" s="52" t="s">
        <v>1026</v>
      </c>
      <c r="C80" s="52" t="s">
        <v>834</v>
      </c>
      <c r="D80" s="52" t="s">
        <v>845</v>
      </c>
      <c r="E80" s="47" t="s">
        <v>1031</v>
      </c>
      <c r="F80" s="52" t="s">
        <v>847</v>
      </c>
      <c r="G80" s="47" t="s">
        <v>848</v>
      </c>
      <c r="H80" s="52" t="s">
        <v>849</v>
      </c>
      <c r="I80" s="52" t="s">
        <v>839</v>
      </c>
      <c r="J80" s="47" t="s">
        <v>1032</v>
      </c>
    </row>
    <row r="81" ht="33.75" customHeight="1" spans="1:10">
      <c r="A81" s="53" t="s">
        <v>597</v>
      </c>
      <c r="B81" s="52" t="s">
        <v>1026</v>
      </c>
      <c r="C81" s="52" t="s">
        <v>860</v>
      </c>
      <c r="D81" s="52" t="s">
        <v>970</v>
      </c>
      <c r="E81" s="47" t="s">
        <v>1033</v>
      </c>
      <c r="F81" s="52" t="s">
        <v>847</v>
      </c>
      <c r="G81" s="47" t="s">
        <v>241</v>
      </c>
      <c r="H81" s="52" t="s">
        <v>1034</v>
      </c>
      <c r="I81" s="52" t="s">
        <v>839</v>
      </c>
      <c r="J81" s="47" t="s">
        <v>1035</v>
      </c>
    </row>
    <row r="82" ht="51" spans="1:10">
      <c r="A82" s="53" t="s">
        <v>597</v>
      </c>
      <c r="B82" s="52" t="s">
        <v>1026</v>
      </c>
      <c r="C82" s="52" t="s">
        <v>866</v>
      </c>
      <c r="D82" s="52" t="s">
        <v>867</v>
      </c>
      <c r="E82" s="47" t="s">
        <v>1036</v>
      </c>
      <c r="F82" s="52" t="s">
        <v>847</v>
      </c>
      <c r="G82" s="47" t="s">
        <v>905</v>
      </c>
      <c r="H82" s="52" t="s">
        <v>849</v>
      </c>
      <c r="I82" s="52" t="s">
        <v>839</v>
      </c>
      <c r="J82" s="47" t="s">
        <v>1037</v>
      </c>
    </row>
    <row r="83" ht="51" spans="1:10">
      <c r="A83" s="53" t="s">
        <v>588</v>
      </c>
      <c r="B83" s="52" t="s">
        <v>1038</v>
      </c>
      <c r="C83" s="52" t="s">
        <v>834</v>
      </c>
      <c r="D83" s="52" t="s">
        <v>835</v>
      </c>
      <c r="E83" s="47" t="s">
        <v>1039</v>
      </c>
      <c r="F83" s="52" t="s">
        <v>847</v>
      </c>
      <c r="G83" s="47" t="s">
        <v>848</v>
      </c>
      <c r="H83" s="52" t="s">
        <v>849</v>
      </c>
      <c r="I83" s="52" t="s">
        <v>839</v>
      </c>
      <c r="J83" s="47" t="s">
        <v>1040</v>
      </c>
    </row>
    <row r="84" ht="51" spans="1:10">
      <c r="A84" s="53" t="s">
        <v>588</v>
      </c>
      <c r="B84" s="52" t="s">
        <v>1041</v>
      </c>
      <c r="C84" s="52" t="s">
        <v>834</v>
      </c>
      <c r="D84" s="52" t="s">
        <v>835</v>
      </c>
      <c r="E84" s="47" t="s">
        <v>1042</v>
      </c>
      <c r="F84" s="52" t="s">
        <v>847</v>
      </c>
      <c r="G84" s="47" t="s">
        <v>848</v>
      </c>
      <c r="H84" s="52" t="s">
        <v>849</v>
      </c>
      <c r="I84" s="52" t="s">
        <v>839</v>
      </c>
      <c r="J84" s="47" t="s">
        <v>1043</v>
      </c>
    </row>
    <row r="85" ht="51" spans="1:10">
      <c r="A85" s="53" t="s">
        <v>588</v>
      </c>
      <c r="B85" s="52" t="s">
        <v>1041</v>
      </c>
      <c r="C85" s="52" t="s">
        <v>834</v>
      </c>
      <c r="D85" s="52" t="s">
        <v>926</v>
      </c>
      <c r="E85" s="47" t="s">
        <v>1044</v>
      </c>
      <c r="F85" s="52" t="s">
        <v>847</v>
      </c>
      <c r="G85" s="47" t="s">
        <v>848</v>
      </c>
      <c r="H85" s="52" t="s">
        <v>849</v>
      </c>
      <c r="I85" s="52" t="s">
        <v>839</v>
      </c>
      <c r="J85" s="47" t="s">
        <v>1045</v>
      </c>
    </row>
    <row r="86" ht="33.75" customHeight="1" spans="1:10">
      <c r="A86" s="53" t="s">
        <v>588</v>
      </c>
      <c r="B86" s="52" t="s">
        <v>1041</v>
      </c>
      <c r="C86" s="52" t="s">
        <v>860</v>
      </c>
      <c r="D86" s="52" t="s">
        <v>861</v>
      </c>
      <c r="E86" s="47" t="s">
        <v>1046</v>
      </c>
      <c r="F86" s="52" t="s">
        <v>852</v>
      </c>
      <c r="G86" s="47" t="s">
        <v>853</v>
      </c>
      <c r="H86" s="52" t="s">
        <v>849</v>
      </c>
      <c r="I86" s="52" t="s">
        <v>839</v>
      </c>
      <c r="J86" s="47" t="s">
        <v>1047</v>
      </c>
    </row>
    <row r="87" ht="51" spans="1:10">
      <c r="A87" s="53" t="s">
        <v>588</v>
      </c>
      <c r="B87" s="52" t="s">
        <v>1041</v>
      </c>
      <c r="C87" s="52" t="s">
        <v>860</v>
      </c>
      <c r="D87" s="52" t="s">
        <v>970</v>
      </c>
      <c r="E87" s="47" t="s">
        <v>1048</v>
      </c>
      <c r="F87" s="52" t="s">
        <v>847</v>
      </c>
      <c r="G87" s="47" t="s">
        <v>924</v>
      </c>
      <c r="H87" s="52" t="s">
        <v>849</v>
      </c>
      <c r="I87" s="52" t="s">
        <v>839</v>
      </c>
      <c r="J87" s="47" t="s">
        <v>1049</v>
      </c>
    </row>
    <row r="88" ht="33.75" customHeight="1" spans="1:10">
      <c r="A88" s="53" t="s">
        <v>588</v>
      </c>
      <c r="B88" s="52" t="s">
        <v>1041</v>
      </c>
      <c r="C88" s="52" t="s">
        <v>866</v>
      </c>
      <c r="D88" s="52" t="s">
        <v>867</v>
      </c>
      <c r="E88" s="47" t="s">
        <v>1050</v>
      </c>
      <c r="F88" s="52" t="s">
        <v>837</v>
      </c>
      <c r="G88" s="47" t="s">
        <v>237</v>
      </c>
      <c r="H88" s="52" t="s">
        <v>882</v>
      </c>
      <c r="I88" s="52" t="s">
        <v>839</v>
      </c>
      <c r="J88" s="47" t="s">
        <v>1051</v>
      </c>
    </row>
    <row r="89" ht="33.75" customHeight="1" spans="1:10">
      <c r="A89" s="53" t="s">
        <v>592</v>
      </c>
      <c r="B89" s="52" t="s">
        <v>1052</v>
      </c>
      <c r="C89" s="52" t="s">
        <v>834</v>
      </c>
      <c r="D89" s="52" t="s">
        <v>835</v>
      </c>
      <c r="E89" s="47" t="s">
        <v>1053</v>
      </c>
      <c r="F89" s="52" t="s">
        <v>847</v>
      </c>
      <c r="G89" s="47" t="s">
        <v>957</v>
      </c>
      <c r="H89" s="52" t="s">
        <v>843</v>
      </c>
      <c r="I89" s="52" t="s">
        <v>839</v>
      </c>
      <c r="J89" s="47" t="s">
        <v>1054</v>
      </c>
    </row>
    <row r="90" ht="33.75" customHeight="1" spans="1:10">
      <c r="A90" s="53" t="s">
        <v>592</v>
      </c>
      <c r="B90" s="52" t="s">
        <v>1052</v>
      </c>
      <c r="C90" s="52" t="s">
        <v>834</v>
      </c>
      <c r="D90" s="52" t="s">
        <v>835</v>
      </c>
      <c r="E90" s="47" t="s">
        <v>1055</v>
      </c>
      <c r="F90" s="52" t="s">
        <v>847</v>
      </c>
      <c r="G90" s="47" t="s">
        <v>863</v>
      </c>
      <c r="H90" s="52" t="s">
        <v>882</v>
      </c>
      <c r="I90" s="52" t="s">
        <v>839</v>
      </c>
      <c r="J90" s="47" t="s">
        <v>1056</v>
      </c>
    </row>
    <row r="91" ht="33.75" customHeight="1" spans="1:10">
      <c r="A91" s="53" t="s">
        <v>592</v>
      </c>
      <c r="B91" s="52" t="s">
        <v>1052</v>
      </c>
      <c r="C91" s="52" t="s">
        <v>834</v>
      </c>
      <c r="D91" s="52" t="s">
        <v>835</v>
      </c>
      <c r="E91" s="47" t="s">
        <v>1057</v>
      </c>
      <c r="F91" s="52" t="s">
        <v>847</v>
      </c>
      <c r="G91" s="47" t="s">
        <v>1058</v>
      </c>
      <c r="H91" s="52" t="s">
        <v>1059</v>
      </c>
      <c r="I91" s="52" t="s">
        <v>839</v>
      </c>
      <c r="J91" s="47" t="s">
        <v>1060</v>
      </c>
    </row>
    <row r="92" ht="51" spans="1:10">
      <c r="A92" s="53" t="s">
        <v>592</v>
      </c>
      <c r="B92" s="52" t="s">
        <v>1052</v>
      </c>
      <c r="C92" s="52" t="s">
        <v>834</v>
      </c>
      <c r="D92" s="52" t="s">
        <v>835</v>
      </c>
      <c r="E92" s="47" t="s">
        <v>1061</v>
      </c>
      <c r="F92" s="52" t="s">
        <v>847</v>
      </c>
      <c r="G92" s="47" t="s">
        <v>848</v>
      </c>
      <c r="H92" s="52" t="s">
        <v>849</v>
      </c>
      <c r="I92" s="52" t="s">
        <v>839</v>
      </c>
      <c r="J92" s="47" t="s">
        <v>1062</v>
      </c>
    </row>
    <row r="93" ht="63" customHeight="1" spans="1:10">
      <c r="A93" s="53" t="s">
        <v>592</v>
      </c>
      <c r="B93" s="52" t="s">
        <v>1052</v>
      </c>
      <c r="C93" s="52" t="s">
        <v>834</v>
      </c>
      <c r="D93" s="52" t="s">
        <v>845</v>
      </c>
      <c r="E93" s="47" t="s">
        <v>1063</v>
      </c>
      <c r="F93" s="52" t="s">
        <v>847</v>
      </c>
      <c r="G93" s="47" t="s">
        <v>960</v>
      </c>
      <c r="H93" s="52" t="s">
        <v>849</v>
      </c>
      <c r="I93" s="52" t="s">
        <v>839</v>
      </c>
      <c r="J93" s="47" t="s">
        <v>1064</v>
      </c>
    </row>
    <row r="94" ht="64" customHeight="1" spans="1:10">
      <c r="A94" s="53" t="s">
        <v>592</v>
      </c>
      <c r="B94" s="52" t="s">
        <v>1052</v>
      </c>
      <c r="C94" s="52" t="s">
        <v>834</v>
      </c>
      <c r="D94" s="52" t="s">
        <v>845</v>
      </c>
      <c r="E94" s="47" t="s">
        <v>1065</v>
      </c>
      <c r="F94" s="52" t="s">
        <v>852</v>
      </c>
      <c r="G94" s="47" t="s">
        <v>853</v>
      </c>
      <c r="H94" s="52" t="s">
        <v>849</v>
      </c>
      <c r="I94" s="52" t="s">
        <v>839</v>
      </c>
      <c r="J94" s="47" t="s">
        <v>1066</v>
      </c>
    </row>
    <row r="95" ht="63.75" spans="1:10">
      <c r="A95" s="53" t="s">
        <v>592</v>
      </c>
      <c r="B95" s="52" t="s">
        <v>1052</v>
      </c>
      <c r="C95" s="52" t="s">
        <v>834</v>
      </c>
      <c r="D95" s="52" t="s">
        <v>926</v>
      </c>
      <c r="E95" s="47" t="s">
        <v>1067</v>
      </c>
      <c r="F95" s="52" t="s">
        <v>852</v>
      </c>
      <c r="G95" s="47" t="s">
        <v>1068</v>
      </c>
      <c r="H95" s="52"/>
      <c r="I95" s="52" t="s">
        <v>899</v>
      </c>
      <c r="J95" s="47" t="s">
        <v>1069</v>
      </c>
    </row>
    <row r="96" ht="45" customHeight="1" spans="1:10">
      <c r="A96" s="53" t="s">
        <v>592</v>
      </c>
      <c r="B96" s="52" t="s">
        <v>1052</v>
      </c>
      <c r="C96" s="52" t="s">
        <v>860</v>
      </c>
      <c r="D96" s="52" t="s">
        <v>861</v>
      </c>
      <c r="E96" s="47" t="s">
        <v>1070</v>
      </c>
      <c r="F96" s="52" t="s">
        <v>847</v>
      </c>
      <c r="G96" s="47" t="s">
        <v>240</v>
      </c>
      <c r="H96" s="52" t="s">
        <v>882</v>
      </c>
      <c r="I96" s="52" t="s">
        <v>839</v>
      </c>
      <c r="J96" s="47" t="s">
        <v>1071</v>
      </c>
    </row>
    <row r="97" ht="51" spans="1:10">
      <c r="A97" s="53" t="s">
        <v>592</v>
      </c>
      <c r="B97" s="52" t="s">
        <v>1052</v>
      </c>
      <c r="C97" s="52" t="s">
        <v>860</v>
      </c>
      <c r="D97" s="52" t="s">
        <v>955</v>
      </c>
      <c r="E97" s="47" t="s">
        <v>1072</v>
      </c>
      <c r="F97" s="52" t="s">
        <v>847</v>
      </c>
      <c r="G97" s="47" t="s">
        <v>1073</v>
      </c>
      <c r="H97" s="52" t="s">
        <v>849</v>
      </c>
      <c r="I97" s="52" t="s">
        <v>839</v>
      </c>
      <c r="J97" s="47" t="s">
        <v>1074</v>
      </c>
    </row>
    <row r="98" ht="72" customHeight="1" spans="1:10">
      <c r="A98" s="53" t="s">
        <v>592</v>
      </c>
      <c r="B98" s="52" t="s">
        <v>1052</v>
      </c>
      <c r="C98" s="52" t="s">
        <v>860</v>
      </c>
      <c r="D98" s="52" t="s">
        <v>955</v>
      </c>
      <c r="E98" s="47" t="s">
        <v>1075</v>
      </c>
      <c r="F98" s="52" t="s">
        <v>847</v>
      </c>
      <c r="G98" s="47" t="s">
        <v>924</v>
      </c>
      <c r="H98" s="52" t="s">
        <v>849</v>
      </c>
      <c r="I98" s="52" t="s">
        <v>839</v>
      </c>
      <c r="J98" s="47" t="s">
        <v>1076</v>
      </c>
    </row>
    <row r="99" ht="33.75" customHeight="1" spans="1:10">
      <c r="A99" s="53" t="s">
        <v>592</v>
      </c>
      <c r="B99" s="52" t="s">
        <v>1052</v>
      </c>
      <c r="C99" s="52" t="s">
        <v>866</v>
      </c>
      <c r="D99" s="52" t="s">
        <v>867</v>
      </c>
      <c r="E99" s="47" t="s">
        <v>867</v>
      </c>
      <c r="F99" s="52" t="s">
        <v>847</v>
      </c>
      <c r="G99" s="47" t="s">
        <v>924</v>
      </c>
      <c r="H99" s="52" t="s">
        <v>849</v>
      </c>
      <c r="I99" s="52" t="s">
        <v>839</v>
      </c>
      <c r="J99" s="47" t="s">
        <v>1077</v>
      </c>
    </row>
    <row r="100" ht="33.75" customHeight="1" spans="1:10">
      <c r="A100" s="51" t="s">
        <v>69</v>
      </c>
      <c r="B100" s="23"/>
      <c r="C100" s="23"/>
      <c r="D100" s="23"/>
      <c r="E100" s="23"/>
      <c r="F100" s="23"/>
      <c r="G100" s="23"/>
      <c r="H100" s="23"/>
      <c r="I100" s="23"/>
      <c r="J100" s="23"/>
    </row>
    <row r="101" ht="33.75" customHeight="1" spans="1:10">
      <c r="A101" s="53" t="s">
        <v>620</v>
      </c>
      <c r="B101" s="52" t="s">
        <v>1078</v>
      </c>
      <c r="C101" s="52" t="s">
        <v>834</v>
      </c>
      <c r="D101" s="52" t="s">
        <v>835</v>
      </c>
      <c r="E101" s="47" t="s">
        <v>1079</v>
      </c>
      <c r="F101" s="52" t="s">
        <v>852</v>
      </c>
      <c r="G101" s="47" t="s">
        <v>238</v>
      </c>
      <c r="H101" s="52" t="s">
        <v>1080</v>
      </c>
      <c r="I101" s="52" t="s">
        <v>839</v>
      </c>
      <c r="J101" s="47" t="s">
        <v>1081</v>
      </c>
    </row>
    <row r="102" ht="38.25" spans="1:10">
      <c r="A102" s="53" t="s">
        <v>620</v>
      </c>
      <c r="B102" s="52" t="s">
        <v>1078</v>
      </c>
      <c r="C102" s="52" t="s">
        <v>834</v>
      </c>
      <c r="D102" s="52" t="s">
        <v>845</v>
      </c>
      <c r="E102" s="47" t="s">
        <v>1082</v>
      </c>
      <c r="F102" s="52" t="s">
        <v>847</v>
      </c>
      <c r="G102" s="47" t="s">
        <v>848</v>
      </c>
      <c r="H102" s="52" t="s">
        <v>849</v>
      </c>
      <c r="I102" s="52" t="s">
        <v>839</v>
      </c>
      <c r="J102" s="47" t="s">
        <v>1032</v>
      </c>
    </row>
    <row r="103" ht="33.75" customHeight="1" spans="1:10">
      <c r="A103" s="53" t="s">
        <v>620</v>
      </c>
      <c r="B103" s="52" t="s">
        <v>1078</v>
      </c>
      <c r="C103" s="52" t="s">
        <v>860</v>
      </c>
      <c r="D103" s="52" t="s">
        <v>970</v>
      </c>
      <c r="E103" s="47" t="s">
        <v>1033</v>
      </c>
      <c r="F103" s="52" t="s">
        <v>847</v>
      </c>
      <c r="G103" s="47" t="s">
        <v>241</v>
      </c>
      <c r="H103" s="52" t="s">
        <v>1034</v>
      </c>
      <c r="I103" s="52" t="s">
        <v>839</v>
      </c>
      <c r="J103" s="47" t="s">
        <v>1035</v>
      </c>
    </row>
    <row r="104" ht="51" spans="1:10">
      <c r="A104" s="53" t="s">
        <v>620</v>
      </c>
      <c r="B104" s="52" t="s">
        <v>1078</v>
      </c>
      <c r="C104" s="52" t="s">
        <v>866</v>
      </c>
      <c r="D104" s="52" t="s">
        <v>867</v>
      </c>
      <c r="E104" s="47" t="s">
        <v>1036</v>
      </c>
      <c r="F104" s="52" t="s">
        <v>847</v>
      </c>
      <c r="G104" s="47" t="s">
        <v>905</v>
      </c>
      <c r="H104" s="52" t="s">
        <v>849</v>
      </c>
      <c r="I104" s="52" t="s">
        <v>839</v>
      </c>
      <c r="J104" s="47" t="s">
        <v>1083</v>
      </c>
    </row>
    <row r="105" ht="33.75" customHeight="1" spans="1:10">
      <c r="A105" s="53" t="s">
        <v>618</v>
      </c>
      <c r="B105" s="52" t="s">
        <v>1084</v>
      </c>
      <c r="C105" s="52" t="s">
        <v>834</v>
      </c>
      <c r="D105" s="52" t="s">
        <v>835</v>
      </c>
      <c r="E105" s="47" t="s">
        <v>1085</v>
      </c>
      <c r="F105" s="52" t="s">
        <v>847</v>
      </c>
      <c r="G105" s="47" t="s">
        <v>1086</v>
      </c>
      <c r="H105" s="52" t="s">
        <v>889</v>
      </c>
      <c r="I105" s="52" t="s">
        <v>839</v>
      </c>
      <c r="J105" s="47" t="s">
        <v>1087</v>
      </c>
    </row>
    <row r="106" ht="33.75" customHeight="1" spans="1:10">
      <c r="A106" s="53" t="s">
        <v>618</v>
      </c>
      <c r="B106" s="52" t="s">
        <v>1084</v>
      </c>
      <c r="C106" s="52" t="s">
        <v>834</v>
      </c>
      <c r="D106" s="52" t="s">
        <v>835</v>
      </c>
      <c r="E106" s="47" t="s">
        <v>1088</v>
      </c>
      <c r="F106" s="52" t="s">
        <v>847</v>
      </c>
      <c r="G106" s="47" t="s">
        <v>1089</v>
      </c>
      <c r="H106" s="52" t="s">
        <v>1090</v>
      </c>
      <c r="I106" s="52" t="s">
        <v>839</v>
      </c>
      <c r="J106" s="47" t="s">
        <v>1091</v>
      </c>
    </row>
    <row r="107" ht="33.75" customHeight="1" spans="1:10">
      <c r="A107" s="53" t="s">
        <v>618</v>
      </c>
      <c r="B107" s="52" t="s">
        <v>1084</v>
      </c>
      <c r="C107" s="52" t="s">
        <v>834</v>
      </c>
      <c r="D107" s="52" t="s">
        <v>845</v>
      </c>
      <c r="E107" s="47" t="s">
        <v>953</v>
      </c>
      <c r="F107" s="52" t="s">
        <v>852</v>
      </c>
      <c r="G107" s="47" t="s">
        <v>853</v>
      </c>
      <c r="H107" s="52" t="s">
        <v>849</v>
      </c>
      <c r="I107" s="52" t="s">
        <v>839</v>
      </c>
      <c r="J107" s="47" t="s">
        <v>1092</v>
      </c>
    </row>
    <row r="108" ht="33.75" customHeight="1" spans="1:10">
      <c r="A108" s="53" t="s">
        <v>618</v>
      </c>
      <c r="B108" s="52" t="s">
        <v>1084</v>
      </c>
      <c r="C108" s="52" t="s">
        <v>834</v>
      </c>
      <c r="D108" s="52" t="s">
        <v>926</v>
      </c>
      <c r="E108" s="47" t="s">
        <v>1093</v>
      </c>
      <c r="F108" s="52" t="s">
        <v>847</v>
      </c>
      <c r="G108" s="47" t="s">
        <v>848</v>
      </c>
      <c r="H108" s="52" t="s">
        <v>849</v>
      </c>
      <c r="I108" s="52" t="s">
        <v>839</v>
      </c>
      <c r="J108" s="47" t="s">
        <v>1094</v>
      </c>
    </row>
    <row r="109" ht="38.25" spans="1:10">
      <c r="A109" s="53" t="s">
        <v>618</v>
      </c>
      <c r="B109" s="52" t="s">
        <v>1084</v>
      </c>
      <c r="C109" s="52" t="s">
        <v>860</v>
      </c>
      <c r="D109" s="52" t="s">
        <v>861</v>
      </c>
      <c r="E109" s="47" t="s">
        <v>1095</v>
      </c>
      <c r="F109" s="52" t="s">
        <v>847</v>
      </c>
      <c r="G109" s="47" t="s">
        <v>905</v>
      </c>
      <c r="H109" s="52" t="s">
        <v>849</v>
      </c>
      <c r="I109" s="52" t="s">
        <v>839</v>
      </c>
      <c r="J109" s="47" t="s">
        <v>1096</v>
      </c>
    </row>
    <row r="110" ht="33.75" customHeight="1" spans="1:10">
      <c r="A110" s="53" t="s">
        <v>618</v>
      </c>
      <c r="B110" s="52" t="s">
        <v>1084</v>
      </c>
      <c r="C110" s="52" t="s">
        <v>860</v>
      </c>
      <c r="D110" s="52" t="s">
        <v>955</v>
      </c>
      <c r="E110" s="47" t="s">
        <v>1097</v>
      </c>
      <c r="F110" s="52" t="s">
        <v>852</v>
      </c>
      <c r="G110" s="47" t="s">
        <v>1098</v>
      </c>
      <c r="H110" s="52" t="s">
        <v>1099</v>
      </c>
      <c r="I110" s="52" t="s">
        <v>899</v>
      </c>
      <c r="J110" s="47" t="s">
        <v>1100</v>
      </c>
    </row>
    <row r="111" ht="51" spans="1:10">
      <c r="A111" s="53" t="s">
        <v>618</v>
      </c>
      <c r="B111" s="52" t="s">
        <v>1084</v>
      </c>
      <c r="C111" s="52" t="s">
        <v>860</v>
      </c>
      <c r="D111" s="52" t="s">
        <v>970</v>
      </c>
      <c r="E111" s="47" t="s">
        <v>1101</v>
      </c>
      <c r="F111" s="52" t="s">
        <v>847</v>
      </c>
      <c r="G111" s="47" t="s">
        <v>1102</v>
      </c>
      <c r="H111" s="52" t="s">
        <v>1103</v>
      </c>
      <c r="I111" s="52" t="s">
        <v>899</v>
      </c>
      <c r="J111" s="47" t="s">
        <v>1104</v>
      </c>
    </row>
    <row r="112" ht="33.75" customHeight="1" spans="1:10">
      <c r="A112" s="53" t="s">
        <v>618</v>
      </c>
      <c r="B112" s="52" t="s">
        <v>1084</v>
      </c>
      <c r="C112" s="52" t="s">
        <v>866</v>
      </c>
      <c r="D112" s="52" t="s">
        <v>867</v>
      </c>
      <c r="E112" s="47" t="s">
        <v>867</v>
      </c>
      <c r="F112" s="52" t="s">
        <v>847</v>
      </c>
      <c r="G112" s="47" t="s">
        <v>905</v>
      </c>
      <c r="H112" s="52" t="s">
        <v>849</v>
      </c>
      <c r="I112" s="52" t="s">
        <v>839</v>
      </c>
      <c r="J112" s="47" t="s">
        <v>1105</v>
      </c>
    </row>
    <row r="113" ht="38.25" spans="1:10">
      <c r="A113" s="53" t="s">
        <v>614</v>
      </c>
      <c r="B113" s="52" t="s">
        <v>1106</v>
      </c>
      <c r="C113" s="52" t="s">
        <v>834</v>
      </c>
      <c r="D113" s="52" t="s">
        <v>835</v>
      </c>
      <c r="E113" s="47" t="s">
        <v>1107</v>
      </c>
      <c r="F113" s="52" t="s">
        <v>852</v>
      </c>
      <c r="G113" s="47" t="s">
        <v>1108</v>
      </c>
      <c r="H113" s="52" t="s">
        <v>864</v>
      </c>
      <c r="I113" s="52" t="s">
        <v>839</v>
      </c>
      <c r="J113" s="47" t="s">
        <v>1109</v>
      </c>
    </row>
    <row r="114" ht="33.75" customHeight="1" spans="1:10">
      <c r="A114" s="53" t="s">
        <v>614</v>
      </c>
      <c r="B114" s="52" t="s">
        <v>1106</v>
      </c>
      <c r="C114" s="52" t="s">
        <v>834</v>
      </c>
      <c r="D114" s="52" t="s">
        <v>845</v>
      </c>
      <c r="E114" s="47" t="s">
        <v>1110</v>
      </c>
      <c r="F114" s="52" t="s">
        <v>852</v>
      </c>
      <c r="G114" s="47" t="s">
        <v>853</v>
      </c>
      <c r="H114" s="52" t="s">
        <v>849</v>
      </c>
      <c r="I114" s="52" t="s">
        <v>839</v>
      </c>
      <c r="J114" s="47" t="s">
        <v>1111</v>
      </c>
    </row>
    <row r="115" ht="38.25" spans="1:10">
      <c r="A115" s="53" t="s">
        <v>614</v>
      </c>
      <c r="B115" s="52" t="s">
        <v>1106</v>
      </c>
      <c r="C115" s="52" t="s">
        <v>834</v>
      </c>
      <c r="D115" s="52" t="s">
        <v>926</v>
      </c>
      <c r="E115" s="47" t="s">
        <v>1093</v>
      </c>
      <c r="F115" s="52" t="s">
        <v>847</v>
      </c>
      <c r="G115" s="47" t="s">
        <v>1112</v>
      </c>
      <c r="H115" s="52" t="s">
        <v>1034</v>
      </c>
      <c r="I115" s="52" t="s">
        <v>839</v>
      </c>
      <c r="J115" s="47" t="s">
        <v>1113</v>
      </c>
    </row>
    <row r="116" ht="38.25" spans="1:10">
      <c r="A116" s="53" t="s">
        <v>614</v>
      </c>
      <c r="B116" s="52" t="s">
        <v>1106</v>
      </c>
      <c r="C116" s="52" t="s">
        <v>860</v>
      </c>
      <c r="D116" s="52" t="s">
        <v>861</v>
      </c>
      <c r="E116" s="47" t="s">
        <v>1114</v>
      </c>
      <c r="F116" s="52" t="s">
        <v>847</v>
      </c>
      <c r="G116" s="47" t="s">
        <v>905</v>
      </c>
      <c r="H116" s="52" t="s">
        <v>849</v>
      </c>
      <c r="I116" s="52" t="s">
        <v>839</v>
      </c>
      <c r="J116" s="47" t="s">
        <v>1096</v>
      </c>
    </row>
    <row r="117" ht="33.75" customHeight="1" spans="1:10">
      <c r="A117" s="53" t="s">
        <v>614</v>
      </c>
      <c r="B117" s="52" t="s">
        <v>1106</v>
      </c>
      <c r="C117" s="52" t="s">
        <v>860</v>
      </c>
      <c r="D117" s="52" t="s">
        <v>955</v>
      </c>
      <c r="E117" s="47" t="s">
        <v>1115</v>
      </c>
      <c r="F117" s="52" t="s">
        <v>852</v>
      </c>
      <c r="G117" s="47" t="s">
        <v>881</v>
      </c>
      <c r="H117" s="52" t="s">
        <v>882</v>
      </c>
      <c r="I117" s="52" t="s">
        <v>839</v>
      </c>
      <c r="J117" s="47" t="s">
        <v>1116</v>
      </c>
    </row>
    <row r="118" ht="33.75" customHeight="1" spans="1:10">
      <c r="A118" s="53" t="s">
        <v>614</v>
      </c>
      <c r="B118" s="52" t="s">
        <v>1106</v>
      </c>
      <c r="C118" s="52" t="s">
        <v>866</v>
      </c>
      <c r="D118" s="52" t="s">
        <v>867</v>
      </c>
      <c r="E118" s="47" t="s">
        <v>1117</v>
      </c>
      <c r="F118" s="52" t="s">
        <v>847</v>
      </c>
      <c r="G118" s="47" t="s">
        <v>905</v>
      </c>
      <c r="H118" s="52" t="s">
        <v>849</v>
      </c>
      <c r="I118" s="52" t="s">
        <v>839</v>
      </c>
      <c r="J118" s="47" t="s">
        <v>1105</v>
      </c>
    </row>
    <row r="119" ht="33.75" customHeight="1" spans="1:10">
      <c r="A119" s="53" t="s">
        <v>614</v>
      </c>
      <c r="B119" s="52" t="s">
        <v>1106</v>
      </c>
      <c r="C119" s="52" t="s">
        <v>866</v>
      </c>
      <c r="D119" s="52" t="s">
        <v>867</v>
      </c>
      <c r="E119" s="47" t="s">
        <v>1118</v>
      </c>
      <c r="F119" s="52" t="s">
        <v>847</v>
      </c>
      <c r="G119" s="47" t="s">
        <v>848</v>
      </c>
      <c r="H119" s="52" t="s">
        <v>849</v>
      </c>
      <c r="I119" s="52" t="s">
        <v>839</v>
      </c>
      <c r="J119" s="47" t="s">
        <v>1119</v>
      </c>
    </row>
    <row r="120" ht="33.75" customHeight="1" spans="1:10">
      <c r="A120" s="51" t="s">
        <v>53</v>
      </c>
      <c r="B120" s="23"/>
      <c r="C120" s="23"/>
      <c r="D120" s="23"/>
      <c r="E120" s="23"/>
      <c r="F120" s="23"/>
      <c r="G120" s="23"/>
      <c r="H120" s="23"/>
      <c r="I120" s="23"/>
      <c r="J120" s="23"/>
    </row>
    <row r="121" ht="33.75" customHeight="1" spans="1:10">
      <c r="A121" s="53" t="s">
        <v>674</v>
      </c>
      <c r="B121" s="52" t="s">
        <v>1120</v>
      </c>
      <c r="C121" s="52" t="s">
        <v>834</v>
      </c>
      <c r="D121" s="52" t="s">
        <v>835</v>
      </c>
      <c r="E121" s="47" t="s">
        <v>1027</v>
      </c>
      <c r="F121" s="52" t="s">
        <v>847</v>
      </c>
      <c r="G121" s="47" t="s">
        <v>238</v>
      </c>
      <c r="H121" s="52" t="s">
        <v>1029</v>
      </c>
      <c r="I121" s="52" t="s">
        <v>839</v>
      </c>
      <c r="J121" s="47" t="s">
        <v>1030</v>
      </c>
    </row>
    <row r="122" ht="38.25" spans="1:10">
      <c r="A122" s="53" t="s">
        <v>674</v>
      </c>
      <c r="B122" s="52" t="s">
        <v>1120</v>
      </c>
      <c r="C122" s="52" t="s">
        <v>834</v>
      </c>
      <c r="D122" s="52" t="s">
        <v>845</v>
      </c>
      <c r="E122" s="47" t="s">
        <v>1031</v>
      </c>
      <c r="F122" s="52" t="s">
        <v>847</v>
      </c>
      <c r="G122" s="47" t="s">
        <v>905</v>
      </c>
      <c r="H122" s="52" t="s">
        <v>849</v>
      </c>
      <c r="I122" s="52" t="s">
        <v>839</v>
      </c>
      <c r="J122" s="47" t="s">
        <v>1032</v>
      </c>
    </row>
    <row r="123" ht="38" customHeight="1" spans="1:10">
      <c r="A123" s="53" t="s">
        <v>674</v>
      </c>
      <c r="B123" s="52" t="s">
        <v>1120</v>
      </c>
      <c r="C123" s="52" t="s">
        <v>860</v>
      </c>
      <c r="D123" s="52" t="s">
        <v>1121</v>
      </c>
      <c r="E123" s="47" t="s">
        <v>1122</v>
      </c>
      <c r="F123" s="52" t="s">
        <v>852</v>
      </c>
      <c r="G123" s="47" t="s">
        <v>985</v>
      </c>
      <c r="H123" s="52" t="s">
        <v>1123</v>
      </c>
      <c r="I123" s="52" t="s">
        <v>839</v>
      </c>
      <c r="J123" s="47" t="s">
        <v>1124</v>
      </c>
    </row>
    <row r="124" ht="51" spans="1:10">
      <c r="A124" s="53" t="s">
        <v>674</v>
      </c>
      <c r="B124" s="52" t="s">
        <v>1120</v>
      </c>
      <c r="C124" s="52" t="s">
        <v>866</v>
      </c>
      <c r="D124" s="52" t="s">
        <v>867</v>
      </c>
      <c r="E124" s="47" t="s">
        <v>1036</v>
      </c>
      <c r="F124" s="52" t="s">
        <v>847</v>
      </c>
      <c r="G124" s="47" t="s">
        <v>905</v>
      </c>
      <c r="H124" s="52" t="s">
        <v>849</v>
      </c>
      <c r="I124" s="52" t="s">
        <v>839</v>
      </c>
      <c r="J124" s="47" t="s">
        <v>1037</v>
      </c>
    </row>
    <row r="125" ht="33.75" customHeight="1" spans="1:10">
      <c r="A125" s="51" t="s">
        <v>55</v>
      </c>
      <c r="B125" s="23"/>
      <c r="C125" s="23"/>
      <c r="D125" s="23"/>
      <c r="E125" s="23"/>
      <c r="F125" s="23"/>
      <c r="G125" s="23"/>
      <c r="H125" s="23"/>
      <c r="I125" s="23"/>
      <c r="J125" s="23"/>
    </row>
    <row r="126" ht="65" customHeight="1" spans="1:10">
      <c r="A126" s="53" t="s">
        <v>683</v>
      </c>
      <c r="B126" s="52" t="s">
        <v>1125</v>
      </c>
      <c r="C126" s="52" t="s">
        <v>834</v>
      </c>
      <c r="D126" s="52" t="s">
        <v>835</v>
      </c>
      <c r="E126" s="47" t="s">
        <v>1126</v>
      </c>
      <c r="F126" s="52" t="s">
        <v>847</v>
      </c>
      <c r="G126" s="47" t="s">
        <v>905</v>
      </c>
      <c r="H126" s="52" t="s">
        <v>849</v>
      </c>
      <c r="I126" s="52" t="s">
        <v>839</v>
      </c>
      <c r="J126" s="47" t="s">
        <v>1127</v>
      </c>
    </row>
    <row r="127" ht="76.5" spans="1:10">
      <c r="A127" s="53" t="s">
        <v>683</v>
      </c>
      <c r="B127" s="52" t="s">
        <v>1128</v>
      </c>
      <c r="C127" s="52" t="s">
        <v>834</v>
      </c>
      <c r="D127" s="52" t="s">
        <v>835</v>
      </c>
      <c r="E127" s="47" t="s">
        <v>1129</v>
      </c>
      <c r="F127" s="52" t="s">
        <v>847</v>
      </c>
      <c r="G127" s="47" t="s">
        <v>885</v>
      </c>
      <c r="H127" s="52" t="s">
        <v>849</v>
      </c>
      <c r="I127" s="52" t="s">
        <v>839</v>
      </c>
      <c r="J127" s="47" t="s">
        <v>1130</v>
      </c>
    </row>
    <row r="128" ht="65" customHeight="1" spans="1:10">
      <c r="A128" s="53" t="s">
        <v>683</v>
      </c>
      <c r="B128" s="52" t="s">
        <v>1128</v>
      </c>
      <c r="C128" s="52" t="s">
        <v>834</v>
      </c>
      <c r="D128" s="52" t="s">
        <v>845</v>
      </c>
      <c r="E128" s="47" t="s">
        <v>1131</v>
      </c>
      <c r="F128" s="52" t="s">
        <v>847</v>
      </c>
      <c r="G128" s="47" t="s">
        <v>905</v>
      </c>
      <c r="H128" s="52" t="s">
        <v>849</v>
      </c>
      <c r="I128" s="52" t="s">
        <v>839</v>
      </c>
      <c r="J128" s="47" t="s">
        <v>1132</v>
      </c>
    </row>
    <row r="129" ht="65" customHeight="1" spans="1:10">
      <c r="A129" s="53" t="s">
        <v>683</v>
      </c>
      <c r="B129" s="52" t="s">
        <v>1128</v>
      </c>
      <c r="C129" s="52" t="s">
        <v>860</v>
      </c>
      <c r="D129" s="52" t="s">
        <v>861</v>
      </c>
      <c r="E129" s="47" t="s">
        <v>1133</v>
      </c>
      <c r="F129" s="52" t="s">
        <v>837</v>
      </c>
      <c r="G129" s="47" t="s">
        <v>239</v>
      </c>
      <c r="H129" s="52" t="s">
        <v>1021</v>
      </c>
      <c r="I129" s="52" t="s">
        <v>839</v>
      </c>
      <c r="J129" s="47" t="s">
        <v>1134</v>
      </c>
    </row>
    <row r="130" ht="65" customHeight="1" spans="1:10">
      <c r="A130" s="53" t="s">
        <v>683</v>
      </c>
      <c r="B130" s="52" t="s">
        <v>1128</v>
      </c>
      <c r="C130" s="52" t="s">
        <v>866</v>
      </c>
      <c r="D130" s="52" t="s">
        <v>867</v>
      </c>
      <c r="E130" s="47" t="s">
        <v>1135</v>
      </c>
      <c r="F130" s="52" t="s">
        <v>852</v>
      </c>
      <c r="G130" s="47" t="s">
        <v>924</v>
      </c>
      <c r="H130" s="52" t="s">
        <v>849</v>
      </c>
      <c r="I130" s="52" t="s">
        <v>839</v>
      </c>
      <c r="J130" s="47" t="s">
        <v>1136</v>
      </c>
    </row>
    <row r="131" ht="33.75" customHeight="1" spans="1:10">
      <c r="A131" s="53" t="s">
        <v>685</v>
      </c>
      <c r="B131" s="52" t="s">
        <v>1137</v>
      </c>
      <c r="C131" s="52" t="s">
        <v>834</v>
      </c>
      <c r="D131" s="52" t="s">
        <v>835</v>
      </c>
      <c r="E131" s="47" t="s">
        <v>1027</v>
      </c>
      <c r="F131" s="52" t="s">
        <v>847</v>
      </c>
      <c r="G131" s="47" t="s">
        <v>951</v>
      </c>
      <c r="H131" s="52" t="s">
        <v>1029</v>
      </c>
      <c r="I131" s="52" t="s">
        <v>839</v>
      </c>
      <c r="J131" s="47" t="s">
        <v>1030</v>
      </c>
    </row>
    <row r="132" ht="38.25" spans="1:10">
      <c r="A132" s="53" t="s">
        <v>685</v>
      </c>
      <c r="B132" s="52" t="s">
        <v>1137</v>
      </c>
      <c r="C132" s="52" t="s">
        <v>834</v>
      </c>
      <c r="D132" s="52" t="s">
        <v>845</v>
      </c>
      <c r="E132" s="47" t="s">
        <v>1031</v>
      </c>
      <c r="F132" s="52" t="s">
        <v>847</v>
      </c>
      <c r="G132" s="47" t="s">
        <v>848</v>
      </c>
      <c r="H132" s="52" t="s">
        <v>849</v>
      </c>
      <c r="I132" s="52" t="s">
        <v>839</v>
      </c>
      <c r="J132" s="47" t="s">
        <v>1032</v>
      </c>
    </row>
    <row r="133" ht="33.75" customHeight="1" spans="1:10">
      <c r="A133" s="53" t="s">
        <v>685</v>
      </c>
      <c r="B133" s="52" t="s">
        <v>1137</v>
      </c>
      <c r="C133" s="52" t="s">
        <v>860</v>
      </c>
      <c r="D133" s="52" t="s">
        <v>970</v>
      </c>
      <c r="E133" s="47" t="s">
        <v>1033</v>
      </c>
      <c r="F133" s="52" t="s">
        <v>847</v>
      </c>
      <c r="G133" s="47" t="s">
        <v>241</v>
      </c>
      <c r="H133" s="52" t="s">
        <v>1034</v>
      </c>
      <c r="I133" s="52" t="s">
        <v>839</v>
      </c>
      <c r="J133" s="47" t="s">
        <v>1035</v>
      </c>
    </row>
    <row r="134" ht="51" spans="1:10">
      <c r="A134" s="53" t="s">
        <v>685</v>
      </c>
      <c r="B134" s="52" t="s">
        <v>1137</v>
      </c>
      <c r="C134" s="52" t="s">
        <v>866</v>
      </c>
      <c r="D134" s="52" t="s">
        <v>867</v>
      </c>
      <c r="E134" s="47" t="s">
        <v>1036</v>
      </c>
      <c r="F134" s="52" t="s">
        <v>847</v>
      </c>
      <c r="G134" s="47" t="s">
        <v>905</v>
      </c>
      <c r="H134" s="52" t="s">
        <v>849</v>
      </c>
      <c r="I134" s="52" t="s">
        <v>839</v>
      </c>
      <c r="J134" s="47" t="s">
        <v>1037</v>
      </c>
    </row>
    <row r="135" ht="33.75" customHeight="1" spans="1:10">
      <c r="A135" s="51" t="s">
        <v>57</v>
      </c>
      <c r="B135" s="23"/>
      <c r="C135" s="23"/>
      <c r="D135" s="23"/>
      <c r="E135" s="23"/>
      <c r="F135" s="23"/>
      <c r="G135" s="23"/>
      <c r="H135" s="23"/>
      <c r="I135" s="23"/>
      <c r="J135" s="23"/>
    </row>
    <row r="136" ht="60" customHeight="1" spans="1:10">
      <c r="A136" s="53" t="s">
        <v>695</v>
      </c>
      <c r="B136" s="52" t="s">
        <v>1138</v>
      </c>
      <c r="C136" s="52" t="s">
        <v>834</v>
      </c>
      <c r="D136" s="52" t="s">
        <v>835</v>
      </c>
      <c r="E136" s="47" t="s">
        <v>1139</v>
      </c>
      <c r="F136" s="52" t="s">
        <v>847</v>
      </c>
      <c r="G136" s="47" t="s">
        <v>1140</v>
      </c>
      <c r="H136" s="52" t="s">
        <v>1141</v>
      </c>
      <c r="I136" s="52" t="s">
        <v>839</v>
      </c>
      <c r="J136" s="47" t="s">
        <v>1142</v>
      </c>
    </row>
    <row r="137" ht="60" customHeight="1" spans="1:10">
      <c r="A137" s="53" t="s">
        <v>695</v>
      </c>
      <c r="B137" s="52" t="s">
        <v>1138</v>
      </c>
      <c r="C137" s="52" t="s">
        <v>834</v>
      </c>
      <c r="D137" s="52" t="s">
        <v>835</v>
      </c>
      <c r="E137" s="47" t="s">
        <v>1143</v>
      </c>
      <c r="F137" s="52" t="s">
        <v>847</v>
      </c>
      <c r="G137" s="47" t="s">
        <v>241</v>
      </c>
      <c r="H137" s="52" t="s">
        <v>1144</v>
      </c>
      <c r="I137" s="52" t="s">
        <v>839</v>
      </c>
      <c r="J137" s="47" t="s">
        <v>1145</v>
      </c>
    </row>
    <row r="138" ht="60" customHeight="1" spans="1:10">
      <c r="A138" s="53" t="s">
        <v>695</v>
      </c>
      <c r="B138" s="52" t="s">
        <v>1138</v>
      </c>
      <c r="C138" s="52" t="s">
        <v>834</v>
      </c>
      <c r="D138" s="52" t="s">
        <v>835</v>
      </c>
      <c r="E138" s="47" t="s">
        <v>1146</v>
      </c>
      <c r="F138" s="52" t="s">
        <v>847</v>
      </c>
      <c r="G138" s="47" t="s">
        <v>1147</v>
      </c>
      <c r="H138" s="52" t="s">
        <v>864</v>
      </c>
      <c r="I138" s="52" t="s">
        <v>839</v>
      </c>
      <c r="J138" s="47" t="s">
        <v>1148</v>
      </c>
    </row>
    <row r="139" ht="60" customHeight="1" spans="1:10">
      <c r="A139" s="53" t="s">
        <v>695</v>
      </c>
      <c r="B139" s="52" t="s">
        <v>1138</v>
      </c>
      <c r="C139" s="52" t="s">
        <v>834</v>
      </c>
      <c r="D139" s="52" t="s">
        <v>835</v>
      </c>
      <c r="E139" s="47" t="s">
        <v>1149</v>
      </c>
      <c r="F139" s="52" t="s">
        <v>847</v>
      </c>
      <c r="G139" s="47" t="s">
        <v>240</v>
      </c>
      <c r="H139" s="52" t="s">
        <v>882</v>
      </c>
      <c r="I139" s="52" t="s">
        <v>839</v>
      </c>
      <c r="J139" s="47" t="s">
        <v>1150</v>
      </c>
    </row>
    <row r="140" ht="60" customHeight="1" spans="1:10">
      <c r="A140" s="53" t="s">
        <v>695</v>
      </c>
      <c r="B140" s="52" t="s">
        <v>1138</v>
      </c>
      <c r="C140" s="52" t="s">
        <v>834</v>
      </c>
      <c r="D140" s="52" t="s">
        <v>845</v>
      </c>
      <c r="E140" s="47" t="s">
        <v>953</v>
      </c>
      <c r="F140" s="52" t="s">
        <v>847</v>
      </c>
      <c r="G140" s="47" t="s">
        <v>905</v>
      </c>
      <c r="H140" s="52" t="s">
        <v>849</v>
      </c>
      <c r="I140" s="52" t="s">
        <v>839</v>
      </c>
      <c r="J140" s="47" t="s">
        <v>1151</v>
      </c>
    </row>
    <row r="141" ht="60" customHeight="1" spans="1:10">
      <c r="A141" s="53" t="s">
        <v>695</v>
      </c>
      <c r="B141" s="52" t="s">
        <v>1138</v>
      </c>
      <c r="C141" s="52" t="s">
        <v>860</v>
      </c>
      <c r="D141" s="52" t="s">
        <v>861</v>
      </c>
      <c r="E141" s="47" t="s">
        <v>1152</v>
      </c>
      <c r="F141" s="52" t="s">
        <v>852</v>
      </c>
      <c r="G141" s="47" t="s">
        <v>1140</v>
      </c>
      <c r="H141" s="52" t="s">
        <v>889</v>
      </c>
      <c r="I141" s="52" t="s">
        <v>839</v>
      </c>
      <c r="J141" s="47" t="s">
        <v>1153</v>
      </c>
    </row>
    <row r="142" ht="60" customHeight="1" spans="1:10">
      <c r="A142" s="53" t="s">
        <v>695</v>
      </c>
      <c r="B142" s="52" t="s">
        <v>1138</v>
      </c>
      <c r="C142" s="52" t="s">
        <v>866</v>
      </c>
      <c r="D142" s="52" t="s">
        <v>867</v>
      </c>
      <c r="E142" s="47" t="s">
        <v>1154</v>
      </c>
      <c r="F142" s="52" t="s">
        <v>847</v>
      </c>
      <c r="G142" s="47" t="s">
        <v>905</v>
      </c>
      <c r="H142" s="52" t="s">
        <v>849</v>
      </c>
      <c r="I142" s="52" t="s">
        <v>839</v>
      </c>
      <c r="J142" s="47" t="s">
        <v>1155</v>
      </c>
    </row>
    <row r="143" ht="33.75" customHeight="1" spans="1:10">
      <c r="A143" s="51" t="s">
        <v>59</v>
      </c>
      <c r="B143" s="23"/>
      <c r="C143" s="23"/>
      <c r="D143" s="23"/>
      <c r="E143" s="23"/>
      <c r="F143" s="23"/>
      <c r="G143" s="23"/>
      <c r="H143" s="23"/>
      <c r="I143" s="23"/>
      <c r="J143" s="23"/>
    </row>
    <row r="144" ht="35" customHeight="1" spans="1:10">
      <c r="A144" s="53" t="s">
        <v>702</v>
      </c>
      <c r="B144" s="52" t="s">
        <v>1156</v>
      </c>
      <c r="C144" s="52" t="s">
        <v>834</v>
      </c>
      <c r="D144" s="52" t="s">
        <v>835</v>
      </c>
      <c r="E144" s="47" t="s">
        <v>1157</v>
      </c>
      <c r="F144" s="52" t="s">
        <v>847</v>
      </c>
      <c r="G144" s="47" t="s">
        <v>1158</v>
      </c>
      <c r="H144" s="52" t="s">
        <v>864</v>
      </c>
      <c r="I144" s="52" t="s">
        <v>839</v>
      </c>
      <c r="J144" s="47" t="s">
        <v>1159</v>
      </c>
    </row>
    <row r="145" ht="35" customHeight="1" spans="1:10">
      <c r="A145" s="53" t="s">
        <v>702</v>
      </c>
      <c r="B145" s="52" t="s">
        <v>1160</v>
      </c>
      <c r="C145" s="52" t="s">
        <v>834</v>
      </c>
      <c r="D145" s="52" t="s">
        <v>835</v>
      </c>
      <c r="E145" s="47" t="s">
        <v>1161</v>
      </c>
      <c r="F145" s="52" t="s">
        <v>847</v>
      </c>
      <c r="G145" s="47" t="s">
        <v>1162</v>
      </c>
      <c r="H145" s="52" t="s">
        <v>889</v>
      </c>
      <c r="I145" s="52" t="s">
        <v>839</v>
      </c>
      <c r="J145" s="47" t="s">
        <v>1163</v>
      </c>
    </row>
    <row r="146" ht="35" customHeight="1" spans="1:10">
      <c r="A146" s="53" t="s">
        <v>702</v>
      </c>
      <c r="B146" s="52" t="s">
        <v>1160</v>
      </c>
      <c r="C146" s="52" t="s">
        <v>834</v>
      </c>
      <c r="D146" s="52" t="s">
        <v>835</v>
      </c>
      <c r="E146" s="47" t="s">
        <v>1164</v>
      </c>
      <c r="F146" s="52" t="s">
        <v>847</v>
      </c>
      <c r="G146" s="47" t="s">
        <v>1165</v>
      </c>
      <c r="H146" s="52" t="s">
        <v>864</v>
      </c>
      <c r="I146" s="52" t="s">
        <v>839</v>
      </c>
      <c r="J146" s="47" t="s">
        <v>1166</v>
      </c>
    </row>
    <row r="147" ht="35" customHeight="1" spans="1:10">
      <c r="A147" s="53" t="s">
        <v>702</v>
      </c>
      <c r="B147" s="52" t="s">
        <v>1160</v>
      </c>
      <c r="C147" s="52" t="s">
        <v>834</v>
      </c>
      <c r="D147" s="52" t="s">
        <v>835</v>
      </c>
      <c r="E147" s="47" t="s">
        <v>1167</v>
      </c>
      <c r="F147" s="52" t="s">
        <v>847</v>
      </c>
      <c r="G147" s="47" t="s">
        <v>1158</v>
      </c>
      <c r="H147" s="52" t="s">
        <v>1168</v>
      </c>
      <c r="I147" s="52" t="s">
        <v>839</v>
      </c>
      <c r="J147" s="47" t="s">
        <v>1169</v>
      </c>
    </row>
    <row r="148" ht="35" customHeight="1" spans="1:10">
      <c r="A148" s="53" t="s">
        <v>702</v>
      </c>
      <c r="B148" s="52" t="s">
        <v>1160</v>
      </c>
      <c r="C148" s="52" t="s">
        <v>834</v>
      </c>
      <c r="D148" s="52" t="s">
        <v>835</v>
      </c>
      <c r="E148" s="47" t="s">
        <v>1170</v>
      </c>
      <c r="F148" s="52" t="s">
        <v>847</v>
      </c>
      <c r="G148" s="47" t="s">
        <v>238</v>
      </c>
      <c r="H148" s="52" t="s">
        <v>882</v>
      </c>
      <c r="I148" s="52" t="s">
        <v>839</v>
      </c>
      <c r="J148" s="47" t="s">
        <v>1171</v>
      </c>
    </row>
    <row r="149" ht="35" customHeight="1" spans="1:10">
      <c r="A149" s="53" t="s">
        <v>702</v>
      </c>
      <c r="B149" s="52" t="s">
        <v>1160</v>
      </c>
      <c r="C149" s="52" t="s">
        <v>834</v>
      </c>
      <c r="D149" s="52" t="s">
        <v>845</v>
      </c>
      <c r="E149" s="47" t="s">
        <v>1172</v>
      </c>
      <c r="F149" s="52" t="s">
        <v>847</v>
      </c>
      <c r="G149" s="47" t="s">
        <v>905</v>
      </c>
      <c r="H149" s="52" t="s">
        <v>849</v>
      </c>
      <c r="I149" s="52" t="s">
        <v>839</v>
      </c>
      <c r="J149" s="47" t="s">
        <v>1173</v>
      </c>
    </row>
    <row r="150" ht="35" customHeight="1" spans="1:10">
      <c r="A150" s="53" t="s">
        <v>702</v>
      </c>
      <c r="B150" s="52" t="s">
        <v>1160</v>
      </c>
      <c r="C150" s="52" t="s">
        <v>834</v>
      </c>
      <c r="D150" s="52" t="s">
        <v>845</v>
      </c>
      <c r="E150" s="47" t="s">
        <v>978</v>
      </c>
      <c r="F150" s="52" t="s">
        <v>847</v>
      </c>
      <c r="G150" s="47" t="s">
        <v>853</v>
      </c>
      <c r="H150" s="52" t="s">
        <v>849</v>
      </c>
      <c r="I150" s="52" t="s">
        <v>839</v>
      </c>
      <c r="J150" s="47" t="s">
        <v>1174</v>
      </c>
    </row>
    <row r="151" ht="35" customHeight="1" spans="1:10">
      <c r="A151" s="53" t="s">
        <v>702</v>
      </c>
      <c r="B151" s="52" t="s">
        <v>1160</v>
      </c>
      <c r="C151" s="52" t="s">
        <v>860</v>
      </c>
      <c r="D151" s="52" t="s">
        <v>861</v>
      </c>
      <c r="E151" s="47" t="s">
        <v>1175</v>
      </c>
      <c r="F151" s="52" t="s">
        <v>852</v>
      </c>
      <c r="G151" s="47" t="s">
        <v>236</v>
      </c>
      <c r="H151" s="52" t="s">
        <v>1176</v>
      </c>
      <c r="I151" s="52" t="s">
        <v>839</v>
      </c>
      <c r="J151" s="47" t="s">
        <v>1177</v>
      </c>
    </row>
    <row r="152" ht="35" customHeight="1" spans="1:10">
      <c r="A152" s="53" t="s">
        <v>702</v>
      </c>
      <c r="B152" s="52" t="s">
        <v>1160</v>
      </c>
      <c r="C152" s="52" t="s">
        <v>866</v>
      </c>
      <c r="D152" s="52" t="s">
        <v>867</v>
      </c>
      <c r="E152" s="47" t="s">
        <v>867</v>
      </c>
      <c r="F152" s="52" t="s">
        <v>847</v>
      </c>
      <c r="G152" s="47" t="s">
        <v>905</v>
      </c>
      <c r="H152" s="52" t="s">
        <v>849</v>
      </c>
      <c r="I152" s="52" t="s">
        <v>839</v>
      </c>
      <c r="J152" s="47" t="s">
        <v>1178</v>
      </c>
    </row>
    <row r="153" ht="33.75" customHeight="1" spans="1:10">
      <c r="A153" s="53" t="s">
        <v>710</v>
      </c>
      <c r="B153" s="52" t="s">
        <v>1179</v>
      </c>
      <c r="C153" s="52" t="s">
        <v>834</v>
      </c>
      <c r="D153" s="52" t="s">
        <v>835</v>
      </c>
      <c r="E153" s="47" t="s">
        <v>1180</v>
      </c>
      <c r="F153" s="52" t="s">
        <v>852</v>
      </c>
      <c r="G153" s="47" t="s">
        <v>1181</v>
      </c>
      <c r="H153" s="52" t="s">
        <v>1182</v>
      </c>
      <c r="I153" s="52" t="s">
        <v>839</v>
      </c>
      <c r="J153" s="47" t="s">
        <v>1183</v>
      </c>
    </row>
    <row r="154" ht="38.25" spans="1:10">
      <c r="A154" s="53" t="s">
        <v>710</v>
      </c>
      <c r="B154" s="52" t="s">
        <v>1179</v>
      </c>
      <c r="C154" s="52" t="s">
        <v>834</v>
      </c>
      <c r="D154" s="52" t="s">
        <v>845</v>
      </c>
      <c r="E154" s="47" t="s">
        <v>1031</v>
      </c>
      <c r="F154" s="52" t="s">
        <v>847</v>
      </c>
      <c r="G154" s="47" t="s">
        <v>905</v>
      </c>
      <c r="H154" s="52" t="s">
        <v>849</v>
      </c>
      <c r="I154" s="52" t="s">
        <v>839</v>
      </c>
      <c r="J154" s="47" t="s">
        <v>1184</v>
      </c>
    </row>
    <row r="155" ht="33.75" customHeight="1" spans="1:10">
      <c r="A155" s="53" t="s">
        <v>710</v>
      </c>
      <c r="B155" s="52" t="s">
        <v>1179</v>
      </c>
      <c r="C155" s="52" t="s">
        <v>860</v>
      </c>
      <c r="D155" s="52" t="s">
        <v>1121</v>
      </c>
      <c r="E155" s="47" t="s">
        <v>1122</v>
      </c>
      <c r="F155" s="52" t="s">
        <v>852</v>
      </c>
      <c r="G155" s="47" t="s">
        <v>985</v>
      </c>
      <c r="H155" s="52" t="s">
        <v>1123</v>
      </c>
      <c r="I155" s="52" t="s">
        <v>839</v>
      </c>
      <c r="J155" s="47" t="s">
        <v>1124</v>
      </c>
    </row>
    <row r="156" ht="51" spans="1:10">
      <c r="A156" s="53" t="s">
        <v>710</v>
      </c>
      <c r="B156" s="52" t="s">
        <v>1179</v>
      </c>
      <c r="C156" s="52" t="s">
        <v>866</v>
      </c>
      <c r="D156" s="52" t="s">
        <v>867</v>
      </c>
      <c r="E156" s="47" t="s">
        <v>1036</v>
      </c>
      <c r="F156" s="52" t="s">
        <v>847</v>
      </c>
      <c r="G156" s="47" t="s">
        <v>848</v>
      </c>
      <c r="H156" s="52" t="s">
        <v>849</v>
      </c>
      <c r="I156" s="52" t="s">
        <v>839</v>
      </c>
      <c r="J156" s="47" t="s">
        <v>1037</v>
      </c>
    </row>
    <row r="157" ht="33.75" customHeight="1" spans="1:10">
      <c r="A157" s="51" t="s">
        <v>61</v>
      </c>
      <c r="B157" s="23"/>
      <c r="C157" s="23"/>
      <c r="D157" s="23"/>
      <c r="E157" s="23"/>
      <c r="F157" s="23"/>
      <c r="G157" s="23"/>
      <c r="H157" s="23"/>
      <c r="I157" s="23"/>
      <c r="J157" s="23"/>
    </row>
    <row r="158" ht="33.75" customHeight="1" spans="1:10">
      <c r="A158" s="53" t="s">
        <v>718</v>
      </c>
      <c r="B158" s="52" t="s">
        <v>1185</v>
      </c>
      <c r="C158" s="52" t="s">
        <v>834</v>
      </c>
      <c r="D158" s="52" t="s">
        <v>835</v>
      </c>
      <c r="E158" s="47" t="s">
        <v>1186</v>
      </c>
      <c r="F158" s="52" t="s">
        <v>852</v>
      </c>
      <c r="G158" s="47" t="s">
        <v>240</v>
      </c>
      <c r="H158" s="52" t="s">
        <v>1182</v>
      </c>
      <c r="I158" s="52" t="s">
        <v>839</v>
      </c>
      <c r="J158" s="47" t="s">
        <v>1187</v>
      </c>
    </row>
    <row r="159" ht="38.25" spans="1:10">
      <c r="A159" s="53" t="s">
        <v>718</v>
      </c>
      <c r="B159" s="52" t="s">
        <v>1185</v>
      </c>
      <c r="C159" s="52" t="s">
        <v>834</v>
      </c>
      <c r="D159" s="52" t="s">
        <v>845</v>
      </c>
      <c r="E159" s="47" t="s">
        <v>1082</v>
      </c>
      <c r="F159" s="52" t="s">
        <v>847</v>
      </c>
      <c r="G159" s="47" t="s">
        <v>848</v>
      </c>
      <c r="H159" s="52" t="s">
        <v>849</v>
      </c>
      <c r="I159" s="52" t="s">
        <v>839</v>
      </c>
      <c r="J159" s="47" t="s">
        <v>1032</v>
      </c>
    </row>
    <row r="160" ht="33.75" customHeight="1" spans="1:10">
      <c r="A160" s="53" t="s">
        <v>718</v>
      </c>
      <c r="B160" s="52" t="s">
        <v>1185</v>
      </c>
      <c r="C160" s="52" t="s">
        <v>860</v>
      </c>
      <c r="D160" s="52" t="s">
        <v>970</v>
      </c>
      <c r="E160" s="47" t="s">
        <v>1033</v>
      </c>
      <c r="F160" s="52" t="s">
        <v>847</v>
      </c>
      <c r="G160" s="47" t="s">
        <v>241</v>
      </c>
      <c r="H160" s="52" t="s">
        <v>1034</v>
      </c>
      <c r="I160" s="52" t="s">
        <v>839</v>
      </c>
      <c r="J160" s="47" t="s">
        <v>1035</v>
      </c>
    </row>
    <row r="161" ht="51" spans="1:10">
      <c r="A161" s="53" t="s">
        <v>718</v>
      </c>
      <c r="B161" s="52" t="s">
        <v>1185</v>
      </c>
      <c r="C161" s="52" t="s">
        <v>866</v>
      </c>
      <c r="D161" s="52" t="s">
        <v>867</v>
      </c>
      <c r="E161" s="47" t="s">
        <v>1036</v>
      </c>
      <c r="F161" s="52" t="s">
        <v>847</v>
      </c>
      <c r="G161" s="47" t="s">
        <v>905</v>
      </c>
      <c r="H161" s="52" t="s">
        <v>849</v>
      </c>
      <c r="I161" s="52" t="s">
        <v>839</v>
      </c>
      <c r="J161" s="47" t="s">
        <v>1083</v>
      </c>
    </row>
    <row r="162" ht="33.75" customHeight="1" spans="1:10">
      <c r="A162" s="51" t="s">
        <v>63</v>
      </c>
      <c r="B162" s="23"/>
      <c r="C162" s="23"/>
      <c r="D162" s="23"/>
      <c r="E162" s="23"/>
      <c r="F162" s="23"/>
      <c r="G162" s="23"/>
      <c r="H162" s="23"/>
      <c r="I162" s="23"/>
      <c r="J162" s="23"/>
    </row>
    <row r="163" ht="55" customHeight="1" spans="1:10">
      <c r="A163" s="53" t="s">
        <v>720</v>
      </c>
      <c r="B163" s="52" t="s">
        <v>1188</v>
      </c>
      <c r="C163" s="52" t="s">
        <v>834</v>
      </c>
      <c r="D163" s="52" t="s">
        <v>835</v>
      </c>
      <c r="E163" s="47" t="s">
        <v>1189</v>
      </c>
      <c r="F163" s="52" t="s">
        <v>847</v>
      </c>
      <c r="G163" s="47" t="s">
        <v>1190</v>
      </c>
      <c r="H163" s="52" t="s">
        <v>864</v>
      </c>
      <c r="I163" s="52" t="s">
        <v>839</v>
      </c>
      <c r="J163" s="47" t="s">
        <v>1191</v>
      </c>
    </row>
    <row r="164" ht="55" customHeight="1" spans="1:10">
      <c r="A164" s="53" t="s">
        <v>720</v>
      </c>
      <c r="B164" s="52" t="s">
        <v>1188</v>
      </c>
      <c r="C164" s="52" t="s">
        <v>834</v>
      </c>
      <c r="D164" s="52" t="s">
        <v>835</v>
      </c>
      <c r="E164" s="47" t="s">
        <v>1192</v>
      </c>
      <c r="F164" s="52" t="s">
        <v>852</v>
      </c>
      <c r="G164" s="47" t="s">
        <v>853</v>
      </c>
      <c r="H164" s="52" t="s">
        <v>849</v>
      </c>
      <c r="I164" s="52" t="s">
        <v>839</v>
      </c>
      <c r="J164" s="47" t="s">
        <v>1193</v>
      </c>
    </row>
    <row r="165" ht="55" customHeight="1" spans="1:10">
      <c r="A165" s="53" t="s">
        <v>720</v>
      </c>
      <c r="B165" s="52" t="s">
        <v>1188</v>
      </c>
      <c r="C165" s="52" t="s">
        <v>834</v>
      </c>
      <c r="D165" s="52" t="s">
        <v>835</v>
      </c>
      <c r="E165" s="47" t="s">
        <v>1194</v>
      </c>
      <c r="F165" s="52" t="s">
        <v>852</v>
      </c>
      <c r="G165" s="47" t="s">
        <v>853</v>
      </c>
      <c r="H165" s="52" t="s">
        <v>849</v>
      </c>
      <c r="I165" s="52" t="s">
        <v>839</v>
      </c>
      <c r="J165" s="47" t="s">
        <v>1195</v>
      </c>
    </row>
    <row r="166" ht="55" customHeight="1" spans="1:10">
      <c r="A166" s="53" t="s">
        <v>720</v>
      </c>
      <c r="B166" s="52" t="s">
        <v>1188</v>
      </c>
      <c r="C166" s="52" t="s">
        <v>834</v>
      </c>
      <c r="D166" s="52" t="s">
        <v>845</v>
      </c>
      <c r="E166" s="47" t="s">
        <v>1196</v>
      </c>
      <c r="F166" s="52" t="s">
        <v>847</v>
      </c>
      <c r="G166" s="47" t="s">
        <v>905</v>
      </c>
      <c r="H166" s="52" t="s">
        <v>849</v>
      </c>
      <c r="I166" s="52" t="s">
        <v>839</v>
      </c>
      <c r="J166" s="47" t="s">
        <v>1197</v>
      </c>
    </row>
    <row r="167" ht="55" customHeight="1" spans="1:10">
      <c r="A167" s="53" t="s">
        <v>720</v>
      </c>
      <c r="B167" s="52" t="s">
        <v>1188</v>
      </c>
      <c r="C167" s="52" t="s">
        <v>834</v>
      </c>
      <c r="D167" s="52" t="s">
        <v>926</v>
      </c>
      <c r="E167" s="47" t="s">
        <v>1198</v>
      </c>
      <c r="F167" s="52" t="s">
        <v>847</v>
      </c>
      <c r="G167" s="47" t="s">
        <v>905</v>
      </c>
      <c r="H167" s="52" t="s">
        <v>849</v>
      </c>
      <c r="I167" s="52" t="s">
        <v>839</v>
      </c>
      <c r="J167" s="47" t="s">
        <v>1199</v>
      </c>
    </row>
    <row r="168" ht="55" customHeight="1" spans="1:10">
      <c r="A168" s="53" t="s">
        <v>720</v>
      </c>
      <c r="B168" s="52" t="s">
        <v>1188</v>
      </c>
      <c r="C168" s="52" t="s">
        <v>860</v>
      </c>
      <c r="D168" s="52" t="s">
        <v>861</v>
      </c>
      <c r="E168" s="47" t="s">
        <v>1200</v>
      </c>
      <c r="F168" s="52" t="s">
        <v>847</v>
      </c>
      <c r="G168" s="47" t="s">
        <v>905</v>
      </c>
      <c r="H168" s="52" t="s">
        <v>849</v>
      </c>
      <c r="I168" s="52" t="s">
        <v>839</v>
      </c>
      <c r="J168" s="47" t="s">
        <v>1201</v>
      </c>
    </row>
    <row r="169" ht="55" customHeight="1" spans="1:10">
      <c r="A169" s="53" t="s">
        <v>720</v>
      </c>
      <c r="B169" s="52" t="s">
        <v>1188</v>
      </c>
      <c r="C169" s="52" t="s">
        <v>866</v>
      </c>
      <c r="D169" s="52" t="s">
        <v>867</v>
      </c>
      <c r="E169" s="47" t="s">
        <v>1202</v>
      </c>
      <c r="F169" s="52" t="s">
        <v>847</v>
      </c>
      <c r="G169" s="47" t="s">
        <v>848</v>
      </c>
      <c r="H169" s="52" t="s">
        <v>849</v>
      </c>
      <c r="I169" s="52" t="s">
        <v>839</v>
      </c>
      <c r="J169" s="47" t="s">
        <v>1051</v>
      </c>
    </row>
    <row r="170" ht="33.75" customHeight="1" spans="1:10">
      <c r="A170" s="51" t="s">
        <v>48</v>
      </c>
      <c r="B170" s="23"/>
      <c r="C170" s="23"/>
      <c r="D170" s="23"/>
      <c r="E170" s="23"/>
      <c r="F170" s="23"/>
      <c r="G170" s="23"/>
      <c r="H170" s="23"/>
      <c r="I170" s="23"/>
      <c r="J170" s="23"/>
    </row>
    <row r="171" ht="50" customHeight="1" spans="1:10">
      <c r="A171" s="53" t="s">
        <v>793</v>
      </c>
      <c r="B171" s="52" t="s">
        <v>1203</v>
      </c>
      <c r="C171" s="52" t="s">
        <v>834</v>
      </c>
      <c r="D171" s="52" t="s">
        <v>835</v>
      </c>
      <c r="E171" s="47" t="s">
        <v>1204</v>
      </c>
      <c r="F171" s="52" t="s">
        <v>847</v>
      </c>
      <c r="G171" s="47" t="s">
        <v>1205</v>
      </c>
      <c r="H171" s="52" t="s">
        <v>914</v>
      </c>
      <c r="I171" s="52" t="s">
        <v>839</v>
      </c>
      <c r="J171" s="47" t="s">
        <v>1206</v>
      </c>
    </row>
    <row r="172" ht="50" customHeight="1" spans="1:10">
      <c r="A172" s="53" t="s">
        <v>793</v>
      </c>
      <c r="B172" s="52" t="s">
        <v>1207</v>
      </c>
      <c r="C172" s="52" t="s">
        <v>834</v>
      </c>
      <c r="D172" s="52" t="s">
        <v>835</v>
      </c>
      <c r="E172" s="47" t="s">
        <v>1208</v>
      </c>
      <c r="F172" s="52" t="s">
        <v>852</v>
      </c>
      <c r="G172" s="47" t="s">
        <v>853</v>
      </c>
      <c r="H172" s="52" t="s">
        <v>849</v>
      </c>
      <c r="I172" s="52" t="s">
        <v>839</v>
      </c>
      <c r="J172" s="47" t="s">
        <v>1209</v>
      </c>
    </row>
    <row r="173" ht="50" customHeight="1" spans="1:10">
      <c r="A173" s="53" t="s">
        <v>793</v>
      </c>
      <c r="B173" s="52" t="s">
        <v>1207</v>
      </c>
      <c r="C173" s="52" t="s">
        <v>834</v>
      </c>
      <c r="D173" s="52" t="s">
        <v>835</v>
      </c>
      <c r="E173" s="47" t="s">
        <v>1210</v>
      </c>
      <c r="F173" s="52" t="s">
        <v>852</v>
      </c>
      <c r="G173" s="47" t="s">
        <v>853</v>
      </c>
      <c r="H173" s="52" t="s">
        <v>849</v>
      </c>
      <c r="I173" s="52" t="s">
        <v>839</v>
      </c>
      <c r="J173" s="47" t="s">
        <v>1211</v>
      </c>
    </row>
    <row r="174" ht="50" customHeight="1" spans="1:10">
      <c r="A174" s="53" t="s">
        <v>793</v>
      </c>
      <c r="B174" s="52" t="s">
        <v>1207</v>
      </c>
      <c r="C174" s="52" t="s">
        <v>834</v>
      </c>
      <c r="D174" s="52" t="s">
        <v>845</v>
      </c>
      <c r="E174" s="47" t="s">
        <v>1212</v>
      </c>
      <c r="F174" s="52" t="s">
        <v>847</v>
      </c>
      <c r="G174" s="47" t="s">
        <v>1213</v>
      </c>
      <c r="H174" s="52" t="s">
        <v>849</v>
      </c>
      <c r="I174" s="52" t="s">
        <v>839</v>
      </c>
      <c r="J174" s="47" t="s">
        <v>1214</v>
      </c>
    </row>
    <row r="175" ht="50" customHeight="1" spans="1:10">
      <c r="A175" s="53" t="s">
        <v>793</v>
      </c>
      <c r="B175" s="52" t="s">
        <v>1207</v>
      </c>
      <c r="C175" s="52" t="s">
        <v>834</v>
      </c>
      <c r="D175" s="52" t="s">
        <v>845</v>
      </c>
      <c r="E175" s="47" t="s">
        <v>1215</v>
      </c>
      <c r="F175" s="52" t="s">
        <v>837</v>
      </c>
      <c r="G175" s="47" t="s">
        <v>237</v>
      </c>
      <c r="H175" s="52" t="s">
        <v>849</v>
      </c>
      <c r="I175" s="52" t="s">
        <v>839</v>
      </c>
      <c r="J175" s="47" t="s">
        <v>1216</v>
      </c>
    </row>
    <row r="176" ht="50" customHeight="1" spans="1:10">
      <c r="A176" s="53" t="s">
        <v>793</v>
      </c>
      <c r="B176" s="52" t="s">
        <v>1207</v>
      </c>
      <c r="C176" s="52" t="s">
        <v>834</v>
      </c>
      <c r="D176" s="52" t="s">
        <v>845</v>
      </c>
      <c r="E176" s="47" t="s">
        <v>1217</v>
      </c>
      <c r="F176" s="52" t="s">
        <v>847</v>
      </c>
      <c r="G176" s="47" t="s">
        <v>905</v>
      </c>
      <c r="H176" s="52" t="s">
        <v>849</v>
      </c>
      <c r="I176" s="52" t="s">
        <v>839</v>
      </c>
      <c r="J176" s="47" t="s">
        <v>1218</v>
      </c>
    </row>
    <row r="177" ht="50" customHeight="1" spans="1:10">
      <c r="A177" s="53" t="s">
        <v>793</v>
      </c>
      <c r="B177" s="52" t="s">
        <v>1207</v>
      </c>
      <c r="C177" s="52" t="s">
        <v>860</v>
      </c>
      <c r="D177" s="52" t="s">
        <v>861</v>
      </c>
      <c r="E177" s="47" t="s">
        <v>1219</v>
      </c>
      <c r="F177" s="52" t="s">
        <v>847</v>
      </c>
      <c r="G177" s="47" t="s">
        <v>848</v>
      </c>
      <c r="H177" s="52" t="s">
        <v>849</v>
      </c>
      <c r="I177" s="52" t="s">
        <v>839</v>
      </c>
      <c r="J177" s="47" t="s">
        <v>1220</v>
      </c>
    </row>
    <row r="178" ht="50" customHeight="1" spans="1:10">
      <c r="A178" s="53" t="s">
        <v>793</v>
      </c>
      <c r="B178" s="52" t="s">
        <v>1207</v>
      </c>
      <c r="C178" s="52" t="s">
        <v>866</v>
      </c>
      <c r="D178" s="52" t="s">
        <v>867</v>
      </c>
      <c r="E178" s="47" t="s">
        <v>1221</v>
      </c>
      <c r="F178" s="52" t="s">
        <v>847</v>
      </c>
      <c r="G178" s="47" t="s">
        <v>885</v>
      </c>
      <c r="H178" s="52" t="s">
        <v>849</v>
      </c>
      <c r="I178" s="52" t="s">
        <v>839</v>
      </c>
      <c r="J178" s="47" t="s">
        <v>1222</v>
      </c>
    </row>
    <row r="179" ht="33.75" customHeight="1" spans="1:10">
      <c r="A179" s="53" t="s">
        <v>814</v>
      </c>
      <c r="B179" s="52" t="s">
        <v>1223</v>
      </c>
      <c r="C179" s="52" t="s">
        <v>834</v>
      </c>
      <c r="D179" s="52" t="s">
        <v>835</v>
      </c>
      <c r="E179" s="47" t="s">
        <v>1224</v>
      </c>
      <c r="F179" s="52" t="s">
        <v>852</v>
      </c>
      <c r="G179" s="47" t="s">
        <v>238</v>
      </c>
      <c r="H179" s="52" t="s">
        <v>1225</v>
      </c>
      <c r="I179" s="52" t="s">
        <v>839</v>
      </c>
      <c r="J179" s="47" t="s">
        <v>1187</v>
      </c>
    </row>
    <row r="180" ht="38.25" spans="1:10">
      <c r="A180" s="53" t="s">
        <v>814</v>
      </c>
      <c r="B180" s="52" t="s">
        <v>1223</v>
      </c>
      <c r="C180" s="52" t="s">
        <v>834</v>
      </c>
      <c r="D180" s="52" t="s">
        <v>845</v>
      </c>
      <c r="E180" s="47" t="s">
        <v>1226</v>
      </c>
      <c r="F180" s="52" t="s">
        <v>847</v>
      </c>
      <c r="G180" s="47" t="s">
        <v>848</v>
      </c>
      <c r="H180" s="52" t="s">
        <v>849</v>
      </c>
      <c r="I180" s="52" t="s">
        <v>839</v>
      </c>
      <c r="J180" s="47" t="s">
        <v>1032</v>
      </c>
    </row>
    <row r="181" ht="33.75" customHeight="1" spans="1:10">
      <c r="A181" s="53" t="s">
        <v>814</v>
      </c>
      <c r="B181" s="52" t="s">
        <v>1223</v>
      </c>
      <c r="C181" s="52" t="s">
        <v>860</v>
      </c>
      <c r="D181" s="52" t="s">
        <v>970</v>
      </c>
      <c r="E181" s="47" t="s">
        <v>1033</v>
      </c>
      <c r="F181" s="52" t="s">
        <v>847</v>
      </c>
      <c r="G181" s="47" t="s">
        <v>241</v>
      </c>
      <c r="H181" s="52" t="s">
        <v>1034</v>
      </c>
      <c r="I181" s="52" t="s">
        <v>839</v>
      </c>
      <c r="J181" s="47" t="s">
        <v>1035</v>
      </c>
    </row>
    <row r="182" ht="63.75" spans="1:10">
      <c r="A182" s="53" t="s">
        <v>814</v>
      </c>
      <c r="B182" s="52" t="s">
        <v>1223</v>
      </c>
      <c r="C182" s="52" t="s">
        <v>866</v>
      </c>
      <c r="D182" s="52" t="s">
        <v>867</v>
      </c>
      <c r="E182" s="47" t="s">
        <v>1036</v>
      </c>
      <c r="F182" s="52" t="s">
        <v>847</v>
      </c>
      <c r="G182" s="47" t="s">
        <v>905</v>
      </c>
      <c r="H182" s="52" t="s">
        <v>849</v>
      </c>
      <c r="I182" s="52" t="s">
        <v>839</v>
      </c>
      <c r="J182" s="47" t="s">
        <v>1227</v>
      </c>
    </row>
    <row r="183" ht="33.75" customHeight="1" spans="1:10">
      <c r="A183" s="53" t="s">
        <v>816</v>
      </c>
      <c r="B183" s="52" t="s">
        <v>1228</v>
      </c>
      <c r="C183" s="52" t="s">
        <v>834</v>
      </c>
      <c r="D183" s="52" t="s">
        <v>835</v>
      </c>
      <c r="E183" s="47" t="s">
        <v>1229</v>
      </c>
      <c r="F183" s="52" t="s">
        <v>847</v>
      </c>
      <c r="G183" s="47" t="s">
        <v>957</v>
      </c>
      <c r="H183" s="52" t="s">
        <v>1141</v>
      </c>
      <c r="I183" s="52" t="s">
        <v>839</v>
      </c>
      <c r="J183" s="47" t="s">
        <v>1230</v>
      </c>
    </row>
    <row r="184" ht="33.75" customHeight="1" spans="1:10">
      <c r="A184" s="53" t="s">
        <v>816</v>
      </c>
      <c r="B184" s="52" t="s">
        <v>1231</v>
      </c>
      <c r="C184" s="52" t="s">
        <v>834</v>
      </c>
      <c r="D184" s="52" t="s">
        <v>835</v>
      </c>
      <c r="E184" s="47" t="s">
        <v>1232</v>
      </c>
      <c r="F184" s="52" t="s">
        <v>852</v>
      </c>
      <c r="G184" s="47" t="s">
        <v>863</v>
      </c>
      <c r="H184" s="52" t="s">
        <v>882</v>
      </c>
      <c r="I184" s="52" t="s">
        <v>839</v>
      </c>
      <c r="J184" s="47" t="s">
        <v>1233</v>
      </c>
    </row>
    <row r="185" ht="33.75" customHeight="1" spans="1:10">
      <c r="A185" s="53" t="s">
        <v>816</v>
      </c>
      <c r="B185" s="52" t="s">
        <v>1231</v>
      </c>
      <c r="C185" s="52" t="s">
        <v>834</v>
      </c>
      <c r="D185" s="52" t="s">
        <v>845</v>
      </c>
      <c r="E185" s="47" t="s">
        <v>1234</v>
      </c>
      <c r="F185" s="52" t="s">
        <v>837</v>
      </c>
      <c r="G185" s="47" t="s">
        <v>863</v>
      </c>
      <c r="H185" s="52" t="s">
        <v>849</v>
      </c>
      <c r="I185" s="52" t="s">
        <v>839</v>
      </c>
      <c r="J185" s="47" t="s">
        <v>1235</v>
      </c>
    </row>
    <row r="186" ht="33.75" customHeight="1" spans="1:10">
      <c r="A186" s="53" t="s">
        <v>816</v>
      </c>
      <c r="B186" s="52" t="s">
        <v>1231</v>
      </c>
      <c r="C186" s="52" t="s">
        <v>834</v>
      </c>
      <c r="D186" s="52" t="s">
        <v>845</v>
      </c>
      <c r="E186" s="47" t="s">
        <v>1236</v>
      </c>
      <c r="F186" s="52" t="s">
        <v>852</v>
      </c>
      <c r="G186" s="47" t="s">
        <v>853</v>
      </c>
      <c r="H186" s="52" t="s">
        <v>849</v>
      </c>
      <c r="I186" s="52" t="s">
        <v>839</v>
      </c>
      <c r="J186" s="47" t="s">
        <v>1237</v>
      </c>
    </row>
    <row r="187" ht="33.75" customHeight="1" spans="1:10">
      <c r="A187" s="53" t="s">
        <v>816</v>
      </c>
      <c r="B187" s="52" t="s">
        <v>1231</v>
      </c>
      <c r="C187" s="52" t="s">
        <v>834</v>
      </c>
      <c r="D187" s="52" t="s">
        <v>845</v>
      </c>
      <c r="E187" s="47" t="s">
        <v>1238</v>
      </c>
      <c r="F187" s="52" t="s">
        <v>837</v>
      </c>
      <c r="G187" s="47" t="s">
        <v>863</v>
      </c>
      <c r="H187" s="52" t="s">
        <v>849</v>
      </c>
      <c r="I187" s="52" t="s">
        <v>839</v>
      </c>
      <c r="J187" s="47" t="s">
        <v>1239</v>
      </c>
    </row>
    <row r="188" ht="33.75" customHeight="1" spans="1:10">
      <c r="A188" s="53" t="s">
        <v>816</v>
      </c>
      <c r="B188" s="52" t="s">
        <v>1231</v>
      </c>
      <c r="C188" s="52" t="s">
        <v>860</v>
      </c>
      <c r="D188" s="52" t="s">
        <v>861</v>
      </c>
      <c r="E188" s="47" t="s">
        <v>1240</v>
      </c>
      <c r="F188" s="52" t="s">
        <v>852</v>
      </c>
      <c r="G188" s="47" t="s">
        <v>853</v>
      </c>
      <c r="H188" s="52" t="s">
        <v>849</v>
      </c>
      <c r="I188" s="52" t="s">
        <v>839</v>
      </c>
      <c r="J188" s="47" t="s">
        <v>1241</v>
      </c>
    </row>
    <row r="189" ht="33.75" customHeight="1" spans="1:10">
      <c r="A189" s="53" t="s">
        <v>816</v>
      </c>
      <c r="B189" s="52" t="s">
        <v>1231</v>
      </c>
      <c r="C189" s="52" t="s">
        <v>866</v>
      </c>
      <c r="D189" s="52" t="s">
        <v>867</v>
      </c>
      <c r="E189" s="47" t="s">
        <v>1221</v>
      </c>
      <c r="F189" s="52" t="s">
        <v>847</v>
      </c>
      <c r="G189" s="47" t="s">
        <v>885</v>
      </c>
      <c r="H189" s="52" t="s">
        <v>849</v>
      </c>
      <c r="I189" s="52" t="s">
        <v>839</v>
      </c>
      <c r="J189" s="47" t="s">
        <v>1222</v>
      </c>
    </row>
    <row r="190" ht="50" customHeight="1" spans="1:10">
      <c r="A190" s="53" t="s">
        <v>818</v>
      </c>
      <c r="B190" s="52" t="s">
        <v>1242</v>
      </c>
      <c r="C190" s="52" t="s">
        <v>834</v>
      </c>
      <c r="D190" s="52" t="s">
        <v>835</v>
      </c>
      <c r="E190" s="47" t="s">
        <v>1243</v>
      </c>
      <c r="F190" s="52" t="s">
        <v>847</v>
      </c>
      <c r="G190" s="47" t="s">
        <v>239</v>
      </c>
      <c r="H190" s="52" t="s">
        <v>864</v>
      </c>
      <c r="I190" s="52" t="s">
        <v>839</v>
      </c>
      <c r="J190" s="47" t="s">
        <v>1244</v>
      </c>
    </row>
    <row r="191" ht="50" customHeight="1" spans="1:10">
      <c r="A191" s="53" t="s">
        <v>818</v>
      </c>
      <c r="B191" s="52" t="s">
        <v>1245</v>
      </c>
      <c r="C191" s="52" t="s">
        <v>834</v>
      </c>
      <c r="D191" s="52" t="s">
        <v>835</v>
      </c>
      <c r="E191" s="47" t="s">
        <v>1246</v>
      </c>
      <c r="F191" s="52" t="s">
        <v>847</v>
      </c>
      <c r="G191" s="47" t="s">
        <v>237</v>
      </c>
      <c r="H191" s="52" t="s">
        <v>864</v>
      </c>
      <c r="I191" s="52" t="s">
        <v>839</v>
      </c>
      <c r="J191" s="47" t="s">
        <v>1247</v>
      </c>
    </row>
    <row r="192" ht="50" customHeight="1" spans="1:10">
      <c r="A192" s="53" t="s">
        <v>818</v>
      </c>
      <c r="B192" s="52" t="s">
        <v>1245</v>
      </c>
      <c r="C192" s="52" t="s">
        <v>834</v>
      </c>
      <c r="D192" s="52" t="s">
        <v>835</v>
      </c>
      <c r="E192" s="47" t="s">
        <v>1248</v>
      </c>
      <c r="F192" s="52" t="s">
        <v>847</v>
      </c>
      <c r="G192" s="47" t="s">
        <v>1249</v>
      </c>
      <c r="H192" s="52" t="s">
        <v>889</v>
      </c>
      <c r="I192" s="52" t="s">
        <v>839</v>
      </c>
      <c r="J192" s="47" t="s">
        <v>1250</v>
      </c>
    </row>
    <row r="193" ht="50" customHeight="1" spans="1:10">
      <c r="A193" s="53" t="s">
        <v>818</v>
      </c>
      <c r="B193" s="52" t="s">
        <v>1245</v>
      </c>
      <c r="C193" s="52" t="s">
        <v>834</v>
      </c>
      <c r="D193" s="52" t="s">
        <v>845</v>
      </c>
      <c r="E193" s="47" t="s">
        <v>1251</v>
      </c>
      <c r="F193" s="52" t="s">
        <v>837</v>
      </c>
      <c r="G193" s="47" t="s">
        <v>863</v>
      </c>
      <c r="H193" s="52" t="s">
        <v>849</v>
      </c>
      <c r="I193" s="52" t="s">
        <v>839</v>
      </c>
      <c r="J193" s="47" t="s">
        <v>1252</v>
      </c>
    </row>
    <row r="194" ht="50" customHeight="1" spans="1:10">
      <c r="A194" s="53" t="s">
        <v>818</v>
      </c>
      <c r="B194" s="52" t="s">
        <v>1245</v>
      </c>
      <c r="C194" s="52" t="s">
        <v>860</v>
      </c>
      <c r="D194" s="52" t="s">
        <v>861</v>
      </c>
      <c r="E194" s="47" t="s">
        <v>1253</v>
      </c>
      <c r="F194" s="52" t="s">
        <v>847</v>
      </c>
      <c r="G194" s="47" t="s">
        <v>951</v>
      </c>
      <c r="H194" s="52" t="s">
        <v>864</v>
      </c>
      <c r="I194" s="52" t="s">
        <v>839</v>
      </c>
      <c r="J194" s="47" t="s">
        <v>1254</v>
      </c>
    </row>
    <row r="195" ht="50" customHeight="1" spans="1:10">
      <c r="A195" s="53" t="s">
        <v>818</v>
      </c>
      <c r="B195" s="52" t="s">
        <v>1245</v>
      </c>
      <c r="C195" s="52" t="s">
        <v>860</v>
      </c>
      <c r="D195" s="52" t="s">
        <v>861</v>
      </c>
      <c r="E195" s="47" t="s">
        <v>1255</v>
      </c>
      <c r="F195" s="52" t="s">
        <v>847</v>
      </c>
      <c r="G195" s="47" t="s">
        <v>940</v>
      </c>
      <c r="H195" s="52" t="s">
        <v>882</v>
      </c>
      <c r="I195" s="52" t="s">
        <v>839</v>
      </c>
      <c r="J195" s="47" t="s">
        <v>1256</v>
      </c>
    </row>
    <row r="196" ht="50" customHeight="1" spans="1:10">
      <c r="A196" s="53" t="s">
        <v>818</v>
      </c>
      <c r="B196" s="52" t="s">
        <v>1245</v>
      </c>
      <c r="C196" s="52" t="s">
        <v>866</v>
      </c>
      <c r="D196" s="52" t="s">
        <v>867</v>
      </c>
      <c r="E196" s="47" t="s">
        <v>1257</v>
      </c>
      <c r="F196" s="52" t="s">
        <v>847</v>
      </c>
      <c r="G196" s="47" t="s">
        <v>885</v>
      </c>
      <c r="H196" s="52" t="s">
        <v>849</v>
      </c>
      <c r="I196" s="52" t="s">
        <v>839</v>
      </c>
      <c r="J196" s="47" t="s">
        <v>1258</v>
      </c>
    </row>
    <row r="197" ht="33.75" customHeight="1" spans="1:10">
      <c r="A197" s="47" t="s">
        <v>79</v>
      </c>
      <c r="B197" s="23"/>
      <c r="C197" s="23"/>
      <c r="D197" s="23"/>
      <c r="E197" s="23"/>
      <c r="F197" s="23"/>
      <c r="G197" s="23"/>
      <c r="H197" s="23"/>
      <c r="I197" s="23"/>
      <c r="J197" s="23"/>
    </row>
    <row r="198" ht="33.75" customHeight="1" spans="1:10">
      <c r="A198" s="51" t="s">
        <v>628</v>
      </c>
      <c r="B198" s="52" t="s">
        <v>1259</v>
      </c>
      <c r="C198" s="52" t="s">
        <v>834</v>
      </c>
      <c r="D198" s="52" t="s">
        <v>835</v>
      </c>
      <c r="E198" s="47" t="s">
        <v>1260</v>
      </c>
      <c r="F198" s="52" t="s">
        <v>847</v>
      </c>
      <c r="G198" s="47" t="s">
        <v>238</v>
      </c>
      <c r="H198" s="52" t="s">
        <v>864</v>
      </c>
      <c r="I198" s="52" t="s">
        <v>839</v>
      </c>
      <c r="J198" s="47" t="s">
        <v>1261</v>
      </c>
    </row>
    <row r="199" ht="33.75" customHeight="1" spans="1:10">
      <c r="A199" s="51" t="s">
        <v>628</v>
      </c>
      <c r="B199" s="52" t="s">
        <v>1259</v>
      </c>
      <c r="C199" s="52" t="s">
        <v>834</v>
      </c>
      <c r="D199" s="52" t="s">
        <v>835</v>
      </c>
      <c r="E199" s="47" t="s">
        <v>1262</v>
      </c>
      <c r="F199" s="52" t="s">
        <v>847</v>
      </c>
      <c r="G199" s="47" t="s">
        <v>240</v>
      </c>
      <c r="H199" s="52" t="s">
        <v>917</v>
      </c>
      <c r="I199" s="52" t="s">
        <v>839</v>
      </c>
      <c r="J199" s="47" t="s">
        <v>1263</v>
      </c>
    </row>
    <row r="200" ht="38.25" spans="1:10">
      <c r="A200" s="51" t="s">
        <v>628</v>
      </c>
      <c r="B200" s="52" t="s">
        <v>1259</v>
      </c>
      <c r="C200" s="52" t="s">
        <v>834</v>
      </c>
      <c r="D200" s="52" t="s">
        <v>845</v>
      </c>
      <c r="E200" s="47" t="s">
        <v>953</v>
      </c>
      <c r="F200" s="52" t="s">
        <v>847</v>
      </c>
      <c r="G200" s="47" t="s">
        <v>848</v>
      </c>
      <c r="H200" s="52" t="s">
        <v>849</v>
      </c>
      <c r="I200" s="52" t="s">
        <v>839</v>
      </c>
      <c r="J200" s="47" t="s">
        <v>1264</v>
      </c>
    </row>
    <row r="201" ht="33.75" customHeight="1" spans="1:10">
      <c r="A201" s="51" t="s">
        <v>628</v>
      </c>
      <c r="B201" s="52" t="s">
        <v>1259</v>
      </c>
      <c r="C201" s="52" t="s">
        <v>860</v>
      </c>
      <c r="D201" s="52" t="s">
        <v>861</v>
      </c>
      <c r="E201" s="47" t="s">
        <v>1265</v>
      </c>
      <c r="F201" s="52" t="s">
        <v>847</v>
      </c>
      <c r="G201" s="47" t="s">
        <v>1266</v>
      </c>
      <c r="H201" s="52" t="s">
        <v>889</v>
      </c>
      <c r="I201" s="52" t="s">
        <v>839</v>
      </c>
      <c r="J201" s="47" t="s">
        <v>1267</v>
      </c>
    </row>
    <row r="202" ht="63.75" spans="1:10">
      <c r="A202" s="51" t="s">
        <v>628</v>
      </c>
      <c r="B202" s="52" t="s">
        <v>1259</v>
      </c>
      <c r="C202" s="52" t="s">
        <v>866</v>
      </c>
      <c r="D202" s="52" t="s">
        <v>867</v>
      </c>
      <c r="E202" s="47" t="s">
        <v>1268</v>
      </c>
      <c r="F202" s="52" t="s">
        <v>847</v>
      </c>
      <c r="G202" s="47" t="s">
        <v>905</v>
      </c>
      <c r="H202" s="52" t="s">
        <v>849</v>
      </c>
      <c r="I202" s="52" t="s">
        <v>839</v>
      </c>
      <c r="J202" s="47" t="s">
        <v>1269</v>
      </c>
    </row>
    <row r="203" ht="45" customHeight="1" spans="1:10">
      <c r="A203" s="51" t="s">
        <v>634</v>
      </c>
      <c r="B203" s="52" t="s">
        <v>1270</v>
      </c>
      <c r="C203" s="52" t="s">
        <v>834</v>
      </c>
      <c r="D203" s="52" t="s">
        <v>835</v>
      </c>
      <c r="E203" s="47" t="s">
        <v>1271</v>
      </c>
      <c r="F203" s="52" t="s">
        <v>847</v>
      </c>
      <c r="G203" s="47" t="s">
        <v>1147</v>
      </c>
      <c r="H203" s="52" t="s">
        <v>1176</v>
      </c>
      <c r="I203" s="52" t="s">
        <v>839</v>
      </c>
      <c r="J203" s="47" t="s">
        <v>1272</v>
      </c>
    </row>
    <row r="204" ht="45" customHeight="1" spans="1:10">
      <c r="A204" s="51" t="s">
        <v>634</v>
      </c>
      <c r="B204" s="52" t="s">
        <v>1270</v>
      </c>
      <c r="C204" s="52" t="s">
        <v>834</v>
      </c>
      <c r="D204" s="52" t="s">
        <v>845</v>
      </c>
      <c r="E204" s="47" t="s">
        <v>1273</v>
      </c>
      <c r="F204" s="52" t="s">
        <v>847</v>
      </c>
      <c r="G204" s="47" t="s">
        <v>905</v>
      </c>
      <c r="H204" s="52" t="s">
        <v>849</v>
      </c>
      <c r="I204" s="52" t="s">
        <v>839</v>
      </c>
      <c r="J204" s="47" t="s">
        <v>1274</v>
      </c>
    </row>
    <row r="205" ht="45" customHeight="1" spans="1:10">
      <c r="A205" s="51" t="s">
        <v>634</v>
      </c>
      <c r="B205" s="52" t="s">
        <v>1270</v>
      </c>
      <c r="C205" s="52" t="s">
        <v>834</v>
      </c>
      <c r="D205" s="52" t="s">
        <v>845</v>
      </c>
      <c r="E205" s="47" t="s">
        <v>1275</v>
      </c>
      <c r="F205" s="52" t="s">
        <v>847</v>
      </c>
      <c r="G205" s="47" t="s">
        <v>240</v>
      </c>
      <c r="H205" s="52" t="s">
        <v>1176</v>
      </c>
      <c r="I205" s="52" t="s">
        <v>839</v>
      </c>
      <c r="J205" s="47" t="s">
        <v>1276</v>
      </c>
    </row>
    <row r="206" ht="45" customHeight="1" spans="1:10">
      <c r="A206" s="51" t="s">
        <v>634</v>
      </c>
      <c r="B206" s="52" t="s">
        <v>1270</v>
      </c>
      <c r="C206" s="52" t="s">
        <v>834</v>
      </c>
      <c r="D206" s="52" t="s">
        <v>926</v>
      </c>
      <c r="E206" s="47" t="s">
        <v>1277</v>
      </c>
      <c r="F206" s="52" t="s">
        <v>847</v>
      </c>
      <c r="G206" s="47" t="s">
        <v>905</v>
      </c>
      <c r="H206" s="52" t="s">
        <v>849</v>
      </c>
      <c r="I206" s="52" t="s">
        <v>839</v>
      </c>
      <c r="J206" s="47" t="s">
        <v>1278</v>
      </c>
    </row>
    <row r="207" ht="45" customHeight="1" spans="1:10">
      <c r="A207" s="51" t="s">
        <v>634</v>
      </c>
      <c r="B207" s="52" t="s">
        <v>1270</v>
      </c>
      <c r="C207" s="52" t="s">
        <v>860</v>
      </c>
      <c r="D207" s="52" t="s">
        <v>861</v>
      </c>
      <c r="E207" s="47" t="s">
        <v>1279</v>
      </c>
      <c r="F207" s="52" t="s">
        <v>847</v>
      </c>
      <c r="G207" s="47" t="s">
        <v>1280</v>
      </c>
      <c r="H207" s="52" t="s">
        <v>843</v>
      </c>
      <c r="I207" s="52" t="s">
        <v>839</v>
      </c>
      <c r="J207" s="47" t="s">
        <v>1281</v>
      </c>
    </row>
    <row r="208" ht="45" customHeight="1" spans="1:10">
      <c r="A208" s="51" t="s">
        <v>634</v>
      </c>
      <c r="B208" s="52" t="s">
        <v>1270</v>
      </c>
      <c r="C208" s="52" t="s">
        <v>866</v>
      </c>
      <c r="D208" s="52" t="s">
        <v>867</v>
      </c>
      <c r="E208" s="47" t="s">
        <v>1282</v>
      </c>
      <c r="F208" s="52" t="s">
        <v>837</v>
      </c>
      <c r="G208" s="47" t="s">
        <v>240</v>
      </c>
      <c r="H208" s="52" t="s">
        <v>843</v>
      </c>
      <c r="I208" s="52" t="s">
        <v>839</v>
      </c>
      <c r="J208" s="47" t="s">
        <v>1283</v>
      </c>
    </row>
    <row r="209" ht="33.75" customHeight="1" spans="1:10">
      <c r="A209" s="51" t="s">
        <v>638</v>
      </c>
      <c r="B209" s="52" t="s">
        <v>1284</v>
      </c>
      <c r="C209" s="52" t="s">
        <v>834</v>
      </c>
      <c r="D209" s="52" t="s">
        <v>835</v>
      </c>
      <c r="E209" s="47" t="s">
        <v>1027</v>
      </c>
      <c r="F209" s="52" t="s">
        <v>852</v>
      </c>
      <c r="G209" s="47" t="s">
        <v>1205</v>
      </c>
      <c r="H209" s="52" t="s">
        <v>1029</v>
      </c>
      <c r="I209" s="52" t="s">
        <v>839</v>
      </c>
      <c r="J209" s="47" t="s">
        <v>1030</v>
      </c>
    </row>
    <row r="210" ht="38.25" spans="1:10">
      <c r="A210" s="51" t="s">
        <v>638</v>
      </c>
      <c r="B210" s="52" t="s">
        <v>1284</v>
      </c>
      <c r="C210" s="52" t="s">
        <v>834</v>
      </c>
      <c r="D210" s="52" t="s">
        <v>845</v>
      </c>
      <c r="E210" s="47" t="s">
        <v>1031</v>
      </c>
      <c r="F210" s="52" t="s">
        <v>847</v>
      </c>
      <c r="G210" s="47" t="s">
        <v>848</v>
      </c>
      <c r="H210" s="52" t="s">
        <v>849</v>
      </c>
      <c r="I210" s="52" t="s">
        <v>839</v>
      </c>
      <c r="J210" s="47" t="s">
        <v>1032</v>
      </c>
    </row>
    <row r="211" ht="33.75" customHeight="1" spans="1:10">
      <c r="A211" s="51" t="s">
        <v>638</v>
      </c>
      <c r="B211" s="52" t="s">
        <v>1284</v>
      </c>
      <c r="C211" s="52" t="s">
        <v>860</v>
      </c>
      <c r="D211" s="52" t="s">
        <v>970</v>
      </c>
      <c r="E211" s="47" t="s">
        <v>1033</v>
      </c>
      <c r="F211" s="52" t="s">
        <v>847</v>
      </c>
      <c r="G211" s="47" t="s">
        <v>241</v>
      </c>
      <c r="H211" s="52" t="s">
        <v>1034</v>
      </c>
      <c r="I211" s="52" t="s">
        <v>839</v>
      </c>
      <c r="J211" s="47" t="s">
        <v>1035</v>
      </c>
    </row>
    <row r="212" ht="51" spans="1:10">
      <c r="A212" s="51" t="s">
        <v>638</v>
      </c>
      <c r="B212" s="52" t="s">
        <v>1284</v>
      </c>
      <c r="C212" s="52" t="s">
        <v>866</v>
      </c>
      <c r="D212" s="52" t="s">
        <v>867</v>
      </c>
      <c r="E212" s="47" t="s">
        <v>1036</v>
      </c>
      <c r="F212" s="52" t="s">
        <v>847</v>
      </c>
      <c r="G212" s="47" t="s">
        <v>905</v>
      </c>
      <c r="H212" s="52" t="s">
        <v>849</v>
      </c>
      <c r="I212" s="52" t="s">
        <v>839</v>
      </c>
      <c r="J212" s="47" t="s">
        <v>1037</v>
      </c>
    </row>
    <row r="213" ht="33.75" customHeight="1" spans="1:10">
      <c r="A213" s="51" t="s">
        <v>630</v>
      </c>
      <c r="B213" s="52" t="s">
        <v>1285</v>
      </c>
      <c r="C213" s="52" t="s">
        <v>834</v>
      </c>
      <c r="D213" s="52" t="s">
        <v>835</v>
      </c>
      <c r="E213" s="47" t="s">
        <v>1286</v>
      </c>
      <c r="F213" s="52" t="s">
        <v>847</v>
      </c>
      <c r="G213" s="47" t="s">
        <v>1280</v>
      </c>
      <c r="H213" s="52" t="s">
        <v>864</v>
      </c>
      <c r="I213" s="52" t="s">
        <v>839</v>
      </c>
      <c r="J213" s="47" t="s">
        <v>1287</v>
      </c>
    </row>
    <row r="214" ht="33.75" customHeight="1" spans="1:10">
      <c r="A214" s="51" t="s">
        <v>630</v>
      </c>
      <c r="B214" s="52" t="s">
        <v>1288</v>
      </c>
      <c r="C214" s="52" t="s">
        <v>834</v>
      </c>
      <c r="D214" s="52" t="s">
        <v>835</v>
      </c>
      <c r="E214" s="47" t="s">
        <v>1289</v>
      </c>
      <c r="F214" s="52" t="s">
        <v>847</v>
      </c>
      <c r="G214" s="47" t="s">
        <v>1290</v>
      </c>
      <c r="H214" s="52" t="s">
        <v>864</v>
      </c>
      <c r="I214" s="52" t="s">
        <v>839</v>
      </c>
      <c r="J214" s="47" t="s">
        <v>1291</v>
      </c>
    </row>
    <row r="215" ht="33.75" customHeight="1" spans="1:10">
      <c r="A215" s="51" t="s">
        <v>630</v>
      </c>
      <c r="B215" s="52" t="s">
        <v>1288</v>
      </c>
      <c r="C215" s="52" t="s">
        <v>834</v>
      </c>
      <c r="D215" s="52" t="s">
        <v>835</v>
      </c>
      <c r="E215" s="47" t="s">
        <v>1292</v>
      </c>
      <c r="F215" s="52" t="s">
        <v>847</v>
      </c>
      <c r="G215" s="47" t="s">
        <v>1293</v>
      </c>
      <c r="H215" s="52" t="s">
        <v>864</v>
      </c>
      <c r="I215" s="52" t="s">
        <v>839</v>
      </c>
      <c r="J215" s="47" t="s">
        <v>1294</v>
      </c>
    </row>
    <row r="216" ht="33.75" customHeight="1" spans="1:10">
      <c r="A216" s="51" t="s">
        <v>630</v>
      </c>
      <c r="B216" s="52" t="s">
        <v>1288</v>
      </c>
      <c r="C216" s="52" t="s">
        <v>834</v>
      </c>
      <c r="D216" s="52" t="s">
        <v>835</v>
      </c>
      <c r="E216" s="47" t="s">
        <v>1295</v>
      </c>
      <c r="F216" s="52" t="s">
        <v>847</v>
      </c>
      <c r="G216" s="47" t="s">
        <v>1296</v>
      </c>
      <c r="H216" s="52" t="s">
        <v>864</v>
      </c>
      <c r="I216" s="52" t="s">
        <v>839</v>
      </c>
      <c r="J216" s="47" t="s">
        <v>1297</v>
      </c>
    </row>
    <row r="217" ht="33.75" customHeight="1" spans="1:10">
      <c r="A217" s="51" t="s">
        <v>630</v>
      </c>
      <c r="B217" s="52" t="s">
        <v>1288</v>
      </c>
      <c r="C217" s="52" t="s">
        <v>834</v>
      </c>
      <c r="D217" s="52" t="s">
        <v>835</v>
      </c>
      <c r="E217" s="47" t="s">
        <v>1298</v>
      </c>
      <c r="F217" s="52" t="s">
        <v>847</v>
      </c>
      <c r="G217" s="47" t="s">
        <v>1299</v>
      </c>
      <c r="H217" s="52" t="s">
        <v>864</v>
      </c>
      <c r="I217" s="52" t="s">
        <v>839</v>
      </c>
      <c r="J217" s="47" t="s">
        <v>1300</v>
      </c>
    </row>
    <row r="218" ht="33.75" customHeight="1" spans="1:10">
      <c r="A218" s="51" t="s">
        <v>630</v>
      </c>
      <c r="B218" s="52" t="s">
        <v>1288</v>
      </c>
      <c r="C218" s="52" t="s">
        <v>834</v>
      </c>
      <c r="D218" s="52" t="s">
        <v>845</v>
      </c>
      <c r="E218" s="47" t="s">
        <v>1301</v>
      </c>
      <c r="F218" s="52" t="s">
        <v>847</v>
      </c>
      <c r="G218" s="47" t="s">
        <v>848</v>
      </c>
      <c r="H218" s="52" t="s">
        <v>849</v>
      </c>
      <c r="I218" s="52" t="s">
        <v>839</v>
      </c>
      <c r="J218" s="47" t="s">
        <v>1302</v>
      </c>
    </row>
    <row r="219" ht="33.75" customHeight="1" spans="1:10">
      <c r="A219" s="51" t="s">
        <v>630</v>
      </c>
      <c r="B219" s="52" t="s">
        <v>1288</v>
      </c>
      <c r="C219" s="52" t="s">
        <v>834</v>
      </c>
      <c r="D219" s="52" t="s">
        <v>845</v>
      </c>
      <c r="E219" s="47" t="s">
        <v>1303</v>
      </c>
      <c r="F219" s="52" t="s">
        <v>847</v>
      </c>
      <c r="G219" s="47" t="s">
        <v>905</v>
      </c>
      <c r="H219" s="52" t="s">
        <v>849</v>
      </c>
      <c r="I219" s="52" t="s">
        <v>839</v>
      </c>
      <c r="J219" s="47" t="s">
        <v>1304</v>
      </c>
    </row>
    <row r="220" ht="33.75" customHeight="1" spans="1:10">
      <c r="A220" s="51" t="s">
        <v>630</v>
      </c>
      <c r="B220" s="52" t="s">
        <v>1288</v>
      </c>
      <c r="C220" s="52" t="s">
        <v>834</v>
      </c>
      <c r="D220" s="52" t="s">
        <v>845</v>
      </c>
      <c r="E220" s="47" t="s">
        <v>1305</v>
      </c>
      <c r="F220" s="52" t="s">
        <v>847</v>
      </c>
      <c r="G220" s="47" t="s">
        <v>848</v>
      </c>
      <c r="H220" s="52" t="s">
        <v>849</v>
      </c>
      <c r="I220" s="52" t="s">
        <v>839</v>
      </c>
      <c r="J220" s="47" t="s">
        <v>1306</v>
      </c>
    </row>
    <row r="221" ht="33.75" customHeight="1" spans="1:10">
      <c r="A221" s="51" t="s">
        <v>630</v>
      </c>
      <c r="B221" s="52" t="s">
        <v>1288</v>
      </c>
      <c r="C221" s="52" t="s">
        <v>834</v>
      </c>
      <c r="D221" s="52" t="s">
        <v>926</v>
      </c>
      <c r="E221" s="47" t="s">
        <v>1307</v>
      </c>
      <c r="F221" s="52" t="s">
        <v>837</v>
      </c>
      <c r="G221" s="47" t="s">
        <v>905</v>
      </c>
      <c r="H221" s="52" t="s">
        <v>1308</v>
      </c>
      <c r="I221" s="52" t="s">
        <v>839</v>
      </c>
      <c r="J221" s="47" t="s">
        <v>1309</v>
      </c>
    </row>
    <row r="222" ht="33.75" customHeight="1" spans="1:10">
      <c r="A222" s="51" t="s">
        <v>630</v>
      </c>
      <c r="B222" s="52" t="s">
        <v>1288</v>
      </c>
      <c r="C222" s="52" t="s">
        <v>860</v>
      </c>
      <c r="D222" s="52" t="s">
        <v>861</v>
      </c>
      <c r="E222" s="47" t="s">
        <v>1310</v>
      </c>
      <c r="F222" s="52" t="s">
        <v>847</v>
      </c>
      <c r="G222" s="47" t="s">
        <v>1311</v>
      </c>
      <c r="H222" s="52" t="s">
        <v>843</v>
      </c>
      <c r="I222" s="52" t="s">
        <v>839</v>
      </c>
      <c r="J222" s="47" t="s">
        <v>1312</v>
      </c>
    </row>
    <row r="223" ht="33.75" customHeight="1" spans="1:10">
      <c r="A223" s="51" t="s">
        <v>630</v>
      </c>
      <c r="B223" s="52" t="s">
        <v>1288</v>
      </c>
      <c r="C223" s="52" t="s">
        <v>860</v>
      </c>
      <c r="D223" s="52" t="s">
        <v>861</v>
      </c>
      <c r="E223" s="47" t="s">
        <v>1313</v>
      </c>
      <c r="F223" s="52" t="s">
        <v>847</v>
      </c>
      <c r="G223" s="47" t="s">
        <v>1314</v>
      </c>
      <c r="H223" s="52" t="s">
        <v>889</v>
      </c>
      <c r="I223" s="52" t="s">
        <v>839</v>
      </c>
      <c r="J223" s="47" t="s">
        <v>1315</v>
      </c>
    </row>
    <row r="224" ht="33.75" customHeight="1" spans="1:10">
      <c r="A224" s="51" t="s">
        <v>630</v>
      </c>
      <c r="B224" s="52" t="s">
        <v>1288</v>
      </c>
      <c r="C224" s="52" t="s">
        <v>866</v>
      </c>
      <c r="D224" s="52" t="s">
        <v>867</v>
      </c>
      <c r="E224" s="47" t="s">
        <v>1316</v>
      </c>
      <c r="F224" s="52" t="s">
        <v>837</v>
      </c>
      <c r="G224" s="47" t="s">
        <v>238</v>
      </c>
      <c r="H224" s="52" t="s">
        <v>882</v>
      </c>
      <c r="I224" s="52" t="s">
        <v>839</v>
      </c>
      <c r="J224" s="47" t="s">
        <v>1051</v>
      </c>
    </row>
    <row r="225" ht="63.75" spans="1:10">
      <c r="A225" s="51" t="s">
        <v>626</v>
      </c>
      <c r="B225" s="52" t="s">
        <v>1317</v>
      </c>
      <c r="C225" s="52" t="s">
        <v>834</v>
      </c>
      <c r="D225" s="52" t="s">
        <v>835</v>
      </c>
      <c r="E225" s="47" t="s">
        <v>1318</v>
      </c>
      <c r="F225" s="52" t="s">
        <v>852</v>
      </c>
      <c r="G225" s="47" t="s">
        <v>1319</v>
      </c>
      <c r="H225" s="52" t="s">
        <v>889</v>
      </c>
      <c r="I225" s="52" t="s">
        <v>839</v>
      </c>
      <c r="J225" s="47" t="s">
        <v>1320</v>
      </c>
    </row>
    <row r="226" ht="63.75" spans="1:10">
      <c r="A226" s="51" t="s">
        <v>626</v>
      </c>
      <c r="B226" s="52" t="s">
        <v>1317</v>
      </c>
      <c r="C226" s="52" t="s">
        <v>834</v>
      </c>
      <c r="D226" s="52" t="s">
        <v>835</v>
      </c>
      <c r="E226" s="47" t="s">
        <v>871</v>
      </c>
      <c r="F226" s="52" t="s">
        <v>847</v>
      </c>
      <c r="G226" s="47" t="s">
        <v>1321</v>
      </c>
      <c r="H226" s="52" t="s">
        <v>873</v>
      </c>
      <c r="I226" s="52" t="s">
        <v>839</v>
      </c>
      <c r="J226" s="47" t="s">
        <v>893</v>
      </c>
    </row>
    <row r="227" ht="51" spans="1:10">
      <c r="A227" s="51" t="s">
        <v>626</v>
      </c>
      <c r="B227" s="52" t="s">
        <v>1317</v>
      </c>
      <c r="C227" s="52" t="s">
        <v>834</v>
      </c>
      <c r="D227" s="52" t="s">
        <v>835</v>
      </c>
      <c r="E227" s="47" t="s">
        <v>1322</v>
      </c>
      <c r="F227" s="52" t="s">
        <v>852</v>
      </c>
      <c r="G227" s="47" t="s">
        <v>951</v>
      </c>
      <c r="H227" s="52" t="s">
        <v>895</v>
      </c>
      <c r="I227" s="52" t="s">
        <v>839</v>
      </c>
      <c r="J227" s="47" t="s">
        <v>896</v>
      </c>
    </row>
    <row r="228" ht="33.75" customHeight="1" spans="1:10">
      <c r="A228" s="51" t="s">
        <v>626</v>
      </c>
      <c r="B228" s="52" t="s">
        <v>1317</v>
      </c>
      <c r="C228" s="52" t="s">
        <v>860</v>
      </c>
      <c r="D228" s="52" t="s">
        <v>861</v>
      </c>
      <c r="E228" s="47" t="s">
        <v>897</v>
      </c>
      <c r="F228" s="52" t="s">
        <v>852</v>
      </c>
      <c r="G228" s="47" t="s">
        <v>898</v>
      </c>
      <c r="H228" s="52"/>
      <c r="I228" s="52" t="s">
        <v>899</v>
      </c>
      <c r="J228" s="47" t="s">
        <v>900</v>
      </c>
    </row>
    <row r="229" ht="33.75" customHeight="1" spans="1:10">
      <c r="A229" s="51" t="s">
        <v>626</v>
      </c>
      <c r="B229" s="52" t="s">
        <v>1317</v>
      </c>
      <c r="C229" s="52" t="s">
        <v>866</v>
      </c>
      <c r="D229" s="52" t="s">
        <v>867</v>
      </c>
      <c r="E229" s="47" t="s">
        <v>1323</v>
      </c>
      <c r="F229" s="52" t="s">
        <v>847</v>
      </c>
      <c r="G229" s="47" t="s">
        <v>905</v>
      </c>
      <c r="H229" s="52" t="s">
        <v>849</v>
      </c>
      <c r="I229" s="52" t="s">
        <v>839</v>
      </c>
      <c r="J229" s="47" t="s">
        <v>906</v>
      </c>
    </row>
    <row r="230" ht="33.75" customHeight="1" spans="1:10">
      <c r="A230" s="51" t="s">
        <v>626</v>
      </c>
      <c r="B230" s="52" t="s">
        <v>1317</v>
      </c>
      <c r="C230" s="52" t="s">
        <v>866</v>
      </c>
      <c r="D230" s="52" t="s">
        <v>867</v>
      </c>
      <c r="E230" s="47" t="s">
        <v>907</v>
      </c>
      <c r="F230" s="52" t="s">
        <v>847</v>
      </c>
      <c r="G230" s="47" t="s">
        <v>905</v>
      </c>
      <c r="H230" s="52" t="s">
        <v>849</v>
      </c>
      <c r="I230" s="52" t="s">
        <v>839</v>
      </c>
      <c r="J230" s="47" t="s">
        <v>908</v>
      </c>
    </row>
    <row r="231" ht="33.75" customHeight="1" spans="1:10">
      <c r="A231" s="47" t="s">
        <v>81</v>
      </c>
      <c r="B231" s="23"/>
      <c r="C231" s="23"/>
      <c r="D231" s="23"/>
      <c r="E231" s="23"/>
      <c r="F231" s="23"/>
      <c r="G231" s="23"/>
      <c r="H231" s="23"/>
      <c r="I231" s="23"/>
      <c r="J231" s="23"/>
    </row>
    <row r="232" ht="33.75" customHeight="1" spans="1:10">
      <c r="A232" s="51" t="s">
        <v>630</v>
      </c>
      <c r="B232" s="52" t="s">
        <v>1324</v>
      </c>
      <c r="C232" s="52" t="s">
        <v>834</v>
      </c>
      <c r="D232" s="52" t="s">
        <v>835</v>
      </c>
      <c r="E232" s="47" t="s">
        <v>1325</v>
      </c>
      <c r="F232" s="52" t="s">
        <v>847</v>
      </c>
      <c r="G232" s="47" t="s">
        <v>1326</v>
      </c>
      <c r="H232" s="52" t="s">
        <v>961</v>
      </c>
      <c r="I232" s="52" t="s">
        <v>839</v>
      </c>
      <c r="J232" s="47" t="s">
        <v>1327</v>
      </c>
    </row>
    <row r="233" ht="33.75" customHeight="1" spans="1:10">
      <c r="A233" s="51" t="s">
        <v>630</v>
      </c>
      <c r="B233" s="52" t="s">
        <v>1324</v>
      </c>
      <c r="C233" s="52" t="s">
        <v>834</v>
      </c>
      <c r="D233" s="52" t="s">
        <v>835</v>
      </c>
      <c r="E233" s="47" t="s">
        <v>1328</v>
      </c>
      <c r="F233" s="52" t="s">
        <v>847</v>
      </c>
      <c r="G233" s="47" t="s">
        <v>1158</v>
      </c>
      <c r="H233" s="52" t="s">
        <v>889</v>
      </c>
      <c r="I233" s="52" t="s">
        <v>839</v>
      </c>
      <c r="J233" s="47" t="s">
        <v>1329</v>
      </c>
    </row>
    <row r="234" ht="33.75" customHeight="1" spans="1:10">
      <c r="A234" s="51" t="s">
        <v>630</v>
      </c>
      <c r="B234" s="52" t="s">
        <v>1324</v>
      </c>
      <c r="C234" s="52" t="s">
        <v>834</v>
      </c>
      <c r="D234" s="52" t="s">
        <v>835</v>
      </c>
      <c r="E234" s="47" t="s">
        <v>1330</v>
      </c>
      <c r="F234" s="52" t="s">
        <v>847</v>
      </c>
      <c r="G234" s="47" t="s">
        <v>1331</v>
      </c>
      <c r="H234" s="52" t="s">
        <v>864</v>
      </c>
      <c r="I234" s="52" t="s">
        <v>839</v>
      </c>
      <c r="J234" s="47" t="s">
        <v>1332</v>
      </c>
    </row>
    <row r="235" ht="33.75" customHeight="1" spans="1:10">
      <c r="A235" s="51" t="s">
        <v>630</v>
      </c>
      <c r="B235" s="52" t="s">
        <v>1324</v>
      </c>
      <c r="C235" s="52" t="s">
        <v>834</v>
      </c>
      <c r="D235" s="52" t="s">
        <v>835</v>
      </c>
      <c r="E235" s="47" t="s">
        <v>1333</v>
      </c>
      <c r="F235" s="52" t="s">
        <v>847</v>
      </c>
      <c r="G235" s="47" t="s">
        <v>1334</v>
      </c>
      <c r="H235" s="52" t="s">
        <v>864</v>
      </c>
      <c r="I235" s="52" t="s">
        <v>839</v>
      </c>
      <c r="J235" s="47" t="s">
        <v>1335</v>
      </c>
    </row>
    <row r="236" ht="33.75" customHeight="1" spans="1:10">
      <c r="A236" s="51" t="s">
        <v>630</v>
      </c>
      <c r="B236" s="52" t="s">
        <v>1324</v>
      </c>
      <c r="C236" s="52" t="s">
        <v>834</v>
      </c>
      <c r="D236" s="52" t="s">
        <v>845</v>
      </c>
      <c r="E236" s="47" t="s">
        <v>1336</v>
      </c>
      <c r="F236" s="52" t="s">
        <v>847</v>
      </c>
      <c r="G236" s="47" t="s">
        <v>905</v>
      </c>
      <c r="H236" s="52" t="s">
        <v>849</v>
      </c>
      <c r="I236" s="52" t="s">
        <v>839</v>
      </c>
      <c r="J236" s="47" t="s">
        <v>1337</v>
      </c>
    </row>
    <row r="237" ht="33.75" customHeight="1" spans="1:10">
      <c r="A237" s="51" t="s">
        <v>630</v>
      </c>
      <c r="B237" s="52" t="s">
        <v>1324</v>
      </c>
      <c r="C237" s="52" t="s">
        <v>834</v>
      </c>
      <c r="D237" s="52" t="s">
        <v>845</v>
      </c>
      <c r="E237" s="47" t="s">
        <v>1338</v>
      </c>
      <c r="F237" s="52" t="s">
        <v>847</v>
      </c>
      <c r="G237" s="47" t="s">
        <v>848</v>
      </c>
      <c r="H237" s="52" t="s">
        <v>849</v>
      </c>
      <c r="I237" s="52" t="s">
        <v>839</v>
      </c>
      <c r="J237" s="47" t="s">
        <v>1339</v>
      </c>
    </row>
    <row r="238" ht="33.75" customHeight="1" spans="1:10">
      <c r="A238" s="51" t="s">
        <v>630</v>
      </c>
      <c r="B238" s="52" t="s">
        <v>1324</v>
      </c>
      <c r="C238" s="52" t="s">
        <v>834</v>
      </c>
      <c r="D238" s="52" t="s">
        <v>926</v>
      </c>
      <c r="E238" s="47" t="s">
        <v>1340</v>
      </c>
      <c r="F238" s="52" t="s">
        <v>837</v>
      </c>
      <c r="G238" s="47" t="s">
        <v>1341</v>
      </c>
      <c r="H238" s="52" t="s">
        <v>1308</v>
      </c>
      <c r="I238" s="52" t="s">
        <v>839</v>
      </c>
      <c r="J238" s="47" t="s">
        <v>1342</v>
      </c>
    </row>
    <row r="239" ht="33.75" customHeight="1" spans="1:10">
      <c r="A239" s="51" t="s">
        <v>630</v>
      </c>
      <c r="B239" s="52" t="s">
        <v>1324</v>
      </c>
      <c r="C239" s="52" t="s">
        <v>860</v>
      </c>
      <c r="D239" s="52" t="s">
        <v>861</v>
      </c>
      <c r="E239" s="47" t="s">
        <v>1343</v>
      </c>
      <c r="F239" s="52" t="s">
        <v>847</v>
      </c>
      <c r="G239" s="47" t="s">
        <v>1314</v>
      </c>
      <c r="H239" s="52" t="s">
        <v>843</v>
      </c>
      <c r="I239" s="52" t="s">
        <v>839</v>
      </c>
      <c r="J239" s="47" t="s">
        <v>1344</v>
      </c>
    </row>
    <row r="240" ht="33.75" customHeight="1" spans="1:10">
      <c r="A240" s="51" t="s">
        <v>630</v>
      </c>
      <c r="B240" s="52" t="s">
        <v>1324</v>
      </c>
      <c r="C240" s="52" t="s">
        <v>860</v>
      </c>
      <c r="D240" s="52" t="s">
        <v>970</v>
      </c>
      <c r="E240" s="47" t="s">
        <v>1345</v>
      </c>
      <c r="F240" s="52" t="s">
        <v>847</v>
      </c>
      <c r="G240" s="47" t="s">
        <v>848</v>
      </c>
      <c r="H240" s="52" t="s">
        <v>849</v>
      </c>
      <c r="I240" s="52" t="s">
        <v>839</v>
      </c>
      <c r="J240" s="47" t="s">
        <v>1346</v>
      </c>
    </row>
    <row r="241" ht="33.75" customHeight="1" spans="1:10">
      <c r="A241" s="51" t="s">
        <v>630</v>
      </c>
      <c r="B241" s="52" t="s">
        <v>1324</v>
      </c>
      <c r="C241" s="52" t="s">
        <v>866</v>
      </c>
      <c r="D241" s="52" t="s">
        <v>867</v>
      </c>
      <c r="E241" s="47" t="s">
        <v>1316</v>
      </c>
      <c r="F241" s="52" t="s">
        <v>837</v>
      </c>
      <c r="G241" s="47" t="s">
        <v>236</v>
      </c>
      <c r="H241" s="52" t="s">
        <v>882</v>
      </c>
      <c r="I241" s="52" t="s">
        <v>839</v>
      </c>
      <c r="J241" s="47" t="s">
        <v>1051</v>
      </c>
    </row>
    <row r="242" ht="55" customHeight="1" spans="1:10">
      <c r="A242" s="51" t="s">
        <v>634</v>
      </c>
      <c r="B242" s="52" t="s">
        <v>1347</v>
      </c>
      <c r="C242" s="52" t="s">
        <v>834</v>
      </c>
      <c r="D242" s="52" t="s">
        <v>835</v>
      </c>
      <c r="E242" s="47" t="s">
        <v>1271</v>
      </c>
      <c r="F242" s="52" t="s">
        <v>847</v>
      </c>
      <c r="G242" s="47" t="s">
        <v>1058</v>
      </c>
      <c r="H242" s="52" t="s">
        <v>1176</v>
      </c>
      <c r="I242" s="52" t="s">
        <v>839</v>
      </c>
      <c r="J242" s="47" t="s">
        <v>1272</v>
      </c>
    </row>
    <row r="243" ht="55" customHeight="1" spans="1:10">
      <c r="A243" s="51" t="s">
        <v>634</v>
      </c>
      <c r="B243" s="52" t="s">
        <v>1348</v>
      </c>
      <c r="C243" s="52" t="s">
        <v>834</v>
      </c>
      <c r="D243" s="52" t="s">
        <v>835</v>
      </c>
      <c r="E243" s="47" t="s">
        <v>1349</v>
      </c>
      <c r="F243" s="52" t="s">
        <v>847</v>
      </c>
      <c r="G243" s="47" t="s">
        <v>842</v>
      </c>
      <c r="H243" s="52" t="s">
        <v>1176</v>
      </c>
      <c r="I243" s="52" t="s">
        <v>839</v>
      </c>
      <c r="J243" s="47" t="s">
        <v>1350</v>
      </c>
    </row>
    <row r="244" ht="55" customHeight="1" spans="1:10">
      <c r="A244" s="51" t="s">
        <v>634</v>
      </c>
      <c r="B244" s="52" t="s">
        <v>1348</v>
      </c>
      <c r="C244" s="52" t="s">
        <v>834</v>
      </c>
      <c r="D244" s="52" t="s">
        <v>845</v>
      </c>
      <c r="E244" s="47" t="s">
        <v>1273</v>
      </c>
      <c r="F244" s="52" t="s">
        <v>847</v>
      </c>
      <c r="G244" s="47" t="s">
        <v>848</v>
      </c>
      <c r="H244" s="52" t="s">
        <v>849</v>
      </c>
      <c r="I244" s="52" t="s">
        <v>839</v>
      </c>
      <c r="J244" s="47" t="s">
        <v>1351</v>
      </c>
    </row>
    <row r="245" ht="55" customHeight="1" spans="1:10">
      <c r="A245" s="51" t="s">
        <v>634</v>
      </c>
      <c r="B245" s="52" t="s">
        <v>1348</v>
      </c>
      <c r="C245" s="52" t="s">
        <v>834</v>
      </c>
      <c r="D245" s="52" t="s">
        <v>845</v>
      </c>
      <c r="E245" s="47" t="s">
        <v>1275</v>
      </c>
      <c r="F245" s="52" t="s">
        <v>847</v>
      </c>
      <c r="G245" s="47" t="s">
        <v>237</v>
      </c>
      <c r="H245" s="52" t="s">
        <v>1176</v>
      </c>
      <c r="I245" s="52" t="s">
        <v>839</v>
      </c>
      <c r="J245" s="47" t="s">
        <v>1276</v>
      </c>
    </row>
    <row r="246" ht="55" customHeight="1" spans="1:10">
      <c r="A246" s="51" t="s">
        <v>634</v>
      </c>
      <c r="B246" s="52" t="s">
        <v>1348</v>
      </c>
      <c r="C246" s="52" t="s">
        <v>834</v>
      </c>
      <c r="D246" s="52" t="s">
        <v>926</v>
      </c>
      <c r="E246" s="47" t="s">
        <v>1352</v>
      </c>
      <c r="F246" s="52" t="s">
        <v>847</v>
      </c>
      <c r="G246" s="47" t="s">
        <v>924</v>
      </c>
      <c r="H246" s="52" t="s">
        <v>849</v>
      </c>
      <c r="I246" s="52" t="s">
        <v>839</v>
      </c>
      <c r="J246" s="47" t="s">
        <v>1353</v>
      </c>
    </row>
    <row r="247" ht="55" customHeight="1" spans="1:10">
      <c r="A247" s="51" t="s">
        <v>634</v>
      </c>
      <c r="B247" s="52" t="s">
        <v>1348</v>
      </c>
      <c r="C247" s="52" t="s">
        <v>860</v>
      </c>
      <c r="D247" s="52" t="s">
        <v>861</v>
      </c>
      <c r="E247" s="47" t="s">
        <v>1279</v>
      </c>
      <c r="F247" s="52" t="s">
        <v>847</v>
      </c>
      <c r="G247" s="47" t="s">
        <v>1314</v>
      </c>
      <c r="H247" s="52" t="s">
        <v>843</v>
      </c>
      <c r="I247" s="52" t="s">
        <v>839</v>
      </c>
      <c r="J247" s="47" t="s">
        <v>1281</v>
      </c>
    </row>
    <row r="248" ht="55" customHeight="1" spans="1:10">
      <c r="A248" s="51" t="s">
        <v>634</v>
      </c>
      <c r="B248" s="52" t="s">
        <v>1348</v>
      </c>
      <c r="C248" s="52" t="s">
        <v>866</v>
      </c>
      <c r="D248" s="52" t="s">
        <v>867</v>
      </c>
      <c r="E248" s="47" t="s">
        <v>1354</v>
      </c>
      <c r="F248" s="52" t="s">
        <v>847</v>
      </c>
      <c r="G248" s="47" t="s">
        <v>848</v>
      </c>
      <c r="H248" s="52" t="s">
        <v>849</v>
      </c>
      <c r="I248" s="52" t="s">
        <v>839</v>
      </c>
      <c r="J248" s="47" t="s">
        <v>1283</v>
      </c>
    </row>
    <row r="249" ht="33.75" customHeight="1" spans="1:10">
      <c r="A249" s="51" t="s">
        <v>628</v>
      </c>
      <c r="B249" s="52" t="s">
        <v>1355</v>
      </c>
      <c r="C249" s="52" t="s">
        <v>834</v>
      </c>
      <c r="D249" s="52" t="s">
        <v>835</v>
      </c>
      <c r="E249" s="47" t="s">
        <v>1356</v>
      </c>
      <c r="F249" s="52" t="s">
        <v>847</v>
      </c>
      <c r="G249" s="47" t="s">
        <v>863</v>
      </c>
      <c r="H249" s="52" t="s">
        <v>1357</v>
      </c>
      <c r="I249" s="52" t="s">
        <v>839</v>
      </c>
      <c r="J249" s="47" t="s">
        <v>1358</v>
      </c>
    </row>
    <row r="250" ht="33.75" customHeight="1" spans="1:10">
      <c r="A250" s="51" t="s">
        <v>628</v>
      </c>
      <c r="B250" s="52" t="s">
        <v>1355</v>
      </c>
      <c r="C250" s="52" t="s">
        <v>834</v>
      </c>
      <c r="D250" s="52" t="s">
        <v>835</v>
      </c>
      <c r="E250" s="47" t="s">
        <v>1359</v>
      </c>
      <c r="F250" s="52" t="s">
        <v>847</v>
      </c>
      <c r="G250" s="47" t="s">
        <v>237</v>
      </c>
      <c r="H250" s="52" t="s">
        <v>917</v>
      </c>
      <c r="I250" s="52" t="s">
        <v>839</v>
      </c>
      <c r="J250" s="47" t="s">
        <v>1360</v>
      </c>
    </row>
    <row r="251" ht="33.75" customHeight="1" spans="1:10">
      <c r="A251" s="51" t="s">
        <v>628</v>
      </c>
      <c r="B251" s="52" t="s">
        <v>1355</v>
      </c>
      <c r="C251" s="52" t="s">
        <v>834</v>
      </c>
      <c r="D251" s="52" t="s">
        <v>835</v>
      </c>
      <c r="E251" s="47" t="s">
        <v>1361</v>
      </c>
      <c r="F251" s="52" t="s">
        <v>847</v>
      </c>
      <c r="G251" s="47" t="s">
        <v>1158</v>
      </c>
      <c r="H251" s="52" t="s">
        <v>843</v>
      </c>
      <c r="I251" s="52" t="s">
        <v>839</v>
      </c>
      <c r="J251" s="47" t="s">
        <v>1362</v>
      </c>
    </row>
    <row r="252" ht="33.75" customHeight="1" spans="1:10">
      <c r="A252" s="51" t="s">
        <v>628</v>
      </c>
      <c r="B252" s="52" t="s">
        <v>1355</v>
      </c>
      <c r="C252" s="52" t="s">
        <v>834</v>
      </c>
      <c r="D252" s="52" t="s">
        <v>835</v>
      </c>
      <c r="E252" s="47" t="s">
        <v>1363</v>
      </c>
      <c r="F252" s="52" t="s">
        <v>847</v>
      </c>
      <c r="G252" s="47" t="s">
        <v>238</v>
      </c>
      <c r="H252" s="52" t="s">
        <v>1176</v>
      </c>
      <c r="I252" s="52" t="s">
        <v>839</v>
      </c>
      <c r="J252" s="47" t="s">
        <v>1364</v>
      </c>
    </row>
    <row r="253" ht="33.75" customHeight="1" spans="1:10">
      <c r="A253" s="51" t="s">
        <v>628</v>
      </c>
      <c r="B253" s="52" t="s">
        <v>1355</v>
      </c>
      <c r="C253" s="52" t="s">
        <v>834</v>
      </c>
      <c r="D253" s="52" t="s">
        <v>835</v>
      </c>
      <c r="E253" s="47" t="s">
        <v>1365</v>
      </c>
      <c r="F253" s="52" t="s">
        <v>847</v>
      </c>
      <c r="G253" s="47" t="s">
        <v>237</v>
      </c>
      <c r="H253" s="52" t="s">
        <v>1176</v>
      </c>
      <c r="I253" s="52" t="s">
        <v>839</v>
      </c>
      <c r="J253" s="47" t="s">
        <v>1366</v>
      </c>
    </row>
    <row r="254" ht="33.75" customHeight="1" spans="1:10">
      <c r="A254" s="51" t="s">
        <v>628</v>
      </c>
      <c r="B254" s="52" t="s">
        <v>1355</v>
      </c>
      <c r="C254" s="52" t="s">
        <v>834</v>
      </c>
      <c r="D254" s="52" t="s">
        <v>835</v>
      </c>
      <c r="E254" s="47" t="s">
        <v>1367</v>
      </c>
      <c r="F254" s="52" t="s">
        <v>847</v>
      </c>
      <c r="G254" s="47" t="s">
        <v>863</v>
      </c>
      <c r="H254" s="52" t="s">
        <v>1176</v>
      </c>
      <c r="I254" s="52" t="s">
        <v>839</v>
      </c>
      <c r="J254" s="47" t="s">
        <v>1366</v>
      </c>
    </row>
    <row r="255" ht="33.75" customHeight="1" spans="1:10">
      <c r="A255" s="51" t="s">
        <v>628</v>
      </c>
      <c r="B255" s="52" t="s">
        <v>1355</v>
      </c>
      <c r="C255" s="52" t="s">
        <v>834</v>
      </c>
      <c r="D255" s="52" t="s">
        <v>845</v>
      </c>
      <c r="E255" s="47" t="s">
        <v>1368</v>
      </c>
      <c r="F255" s="52" t="s">
        <v>847</v>
      </c>
      <c r="G255" s="47" t="s">
        <v>240</v>
      </c>
      <c r="H255" s="52" t="s">
        <v>849</v>
      </c>
      <c r="I255" s="52" t="s">
        <v>839</v>
      </c>
      <c r="J255" s="47" t="s">
        <v>1369</v>
      </c>
    </row>
    <row r="256" ht="33.75" customHeight="1" spans="1:10">
      <c r="A256" s="51" t="s">
        <v>628</v>
      </c>
      <c r="B256" s="52" t="s">
        <v>1355</v>
      </c>
      <c r="C256" s="52" t="s">
        <v>834</v>
      </c>
      <c r="D256" s="52" t="s">
        <v>845</v>
      </c>
      <c r="E256" s="47" t="s">
        <v>1370</v>
      </c>
      <c r="F256" s="52" t="s">
        <v>847</v>
      </c>
      <c r="G256" s="47" t="s">
        <v>237</v>
      </c>
      <c r="H256" s="52" t="s">
        <v>1176</v>
      </c>
      <c r="I256" s="52" t="s">
        <v>839</v>
      </c>
      <c r="J256" s="47" t="s">
        <v>1371</v>
      </c>
    </row>
    <row r="257" ht="33.75" customHeight="1" spans="1:10">
      <c r="A257" s="51" t="s">
        <v>628</v>
      </c>
      <c r="B257" s="52" t="s">
        <v>1355</v>
      </c>
      <c r="C257" s="52" t="s">
        <v>834</v>
      </c>
      <c r="D257" s="52" t="s">
        <v>845</v>
      </c>
      <c r="E257" s="47" t="s">
        <v>1372</v>
      </c>
      <c r="F257" s="52" t="s">
        <v>847</v>
      </c>
      <c r="G257" s="47" t="s">
        <v>905</v>
      </c>
      <c r="H257" s="52" t="s">
        <v>849</v>
      </c>
      <c r="I257" s="52" t="s">
        <v>839</v>
      </c>
      <c r="J257" s="47" t="s">
        <v>1373</v>
      </c>
    </row>
    <row r="258" ht="33.75" customHeight="1" spans="1:10">
      <c r="A258" s="51" t="s">
        <v>628</v>
      </c>
      <c r="B258" s="52" t="s">
        <v>1355</v>
      </c>
      <c r="C258" s="52" t="s">
        <v>834</v>
      </c>
      <c r="D258" s="52" t="s">
        <v>926</v>
      </c>
      <c r="E258" s="47" t="s">
        <v>1277</v>
      </c>
      <c r="F258" s="52" t="s">
        <v>847</v>
      </c>
      <c r="G258" s="47" t="s">
        <v>905</v>
      </c>
      <c r="H258" s="52" t="s">
        <v>849</v>
      </c>
      <c r="I258" s="52" t="s">
        <v>839</v>
      </c>
      <c r="J258" s="47" t="s">
        <v>1374</v>
      </c>
    </row>
    <row r="259" ht="33.75" customHeight="1" spans="1:10">
      <c r="A259" s="51" t="s">
        <v>628</v>
      </c>
      <c r="B259" s="52" t="s">
        <v>1355</v>
      </c>
      <c r="C259" s="52" t="s">
        <v>860</v>
      </c>
      <c r="D259" s="52" t="s">
        <v>861</v>
      </c>
      <c r="E259" s="47" t="s">
        <v>1375</v>
      </c>
      <c r="F259" s="52" t="s">
        <v>847</v>
      </c>
      <c r="G259" s="47" t="s">
        <v>853</v>
      </c>
      <c r="H259" s="52" t="s">
        <v>843</v>
      </c>
      <c r="I259" s="52" t="s">
        <v>839</v>
      </c>
      <c r="J259" s="47" t="s">
        <v>1376</v>
      </c>
    </row>
    <row r="260" ht="33.75" customHeight="1" spans="1:10">
      <c r="A260" s="51" t="s">
        <v>628</v>
      </c>
      <c r="B260" s="52" t="s">
        <v>1355</v>
      </c>
      <c r="C260" s="52" t="s">
        <v>866</v>
      </c>
      <c r="D260" s="52" t="s">
        <v>867</v>
      </c>
      <c r="E260" s="47" t="s">
        <v>1377</v>
      </c>
      <c r="F260" s="52" t="s">
        <v>837</v>
      </c>
      <c r="G260" s="47" t="s">
        <v>240</v>
      </c>
      <c r="H260" s="52" t="s">
        <v>843</v>
      </c>
      <c r="I260" s="52" t="s">
        <v>839</v>
      </c>
      <c r="J260" s="47" t="s">
        <v>1378</v>
      </c>
    </row>
    <row r="261" ht="63.75" spans="1:10">
      <c r="A261" s="51" t="s">
        <v>626</v>
      </c>
      <c r="B261" s="52" t="s">
        <v>1379</v>
      </c>
      <c r="C261" s="52" t="s">
        <v>834</v>
      </c>
      <c r="D261" s="52" t="s">
        <v>835</v>
      </c>
      <c r="E261" s="47" t="s">
        <v>888</v>
      </c>
      <c r="F261" s="52" t="s">
        <v>847</v>
      </c>
      <c r="G261" s="47" t="s">
        <v>1380</v>
      </c>
      <c r="H261" s="52" t="s">
        <v>889</v>
      </c>
      <c r="I261" s="52" t="s">
        <v>839</v>
      </c>
      <c r="J261" s="47" t="s">
        <v>890</v>
      </c>
    </row>
    <row r="262" ht="33.75" customHeight="1" spans="1:10">
      <c r="A262" s="51" t="s">
        <v>626</v>
      </c>
      <c r="B262" s="52" t="s">
        <v>1379</v>
      </c>
      <c r="C262" s="52" t="s">
        <v>860</v>
      </c>
      <c r="D262" s="52" t="s">
        <v>861</v>
      </c>
      <c r="E262" s="47" t="s">
        <v>897</v>
      </c>
      <c r="F262" s="52" t="s">
        <v>852</v>
      </c>
      <c r="G262" s="47" t="s">
        <v>898</v>
      </c>
      <c r="H262" s="52"/>
      <c r="I262" s="52" t="s">
        <v>899</v>
      </c>
      <c r="J262" s="47" t="s">
        <v>900</v>
      </c>
    </row>
    <row r="263" ht="33.75" customHeight="1" spans="1:10">
      <c r="A263" s="51" t="s">
        <v>626</v>
      </c>
      <c r="B263" s="52" t="s">
        <v>1379</v>
      </c>
      <c r="C263" s="52" t="s">
        <v>866</v>
      </c>
      <c r="D263" s="52" t="s">
        <v>867</v>
      </c>
      <c r="E263" s="47" t="s">
        <v>904</v>
      </c>
      <c r="F263" s="52" t="s">
        <v>847</v>
      </c>
      <c r="G263" s="47" t="s">
        <v>905</v>
      </c>
      <c r="H263" s="52" t="s">
        <v>849</v>
      </c>
      <c r="I263" s="52" t="s">
        <v>839</v>
      </c>
      <c r="J263" s="47" t="s">
        <v>906</v>
      </c>
    </row>
    <row r="264" ht="33.75" customHeight="1" spans="1:10">
      <c r="A264" s="51" t="s">
        <v>626</v>
      </c>
      <c r="B264" s="52" t="s">
        <v>1379</v>
      </c>
      <c r="C264" s="52" t="s">
        <v>866</v>
      </c>
      <c r="D264" s="52" t="s">
        <v>867</v>
      </c>
      <c r="E264" s="47" t="s">
        <v>907</v>
      </c>
      <c r="F264" s="52" t="s">
        <v>847</v>
      </c>
      <c r="G264" s="47" t="s">
        <v>905</v>
      </c>
      <c r="H264" s="52" t="s">
        <v>849</v>
      </c>
      <c r="I264" s="52" t="s">
        <v>839</v>
      </c>
      <c r="J264" s="47" t="s">
        <v>908</v>
      </c>
    </row>
    <row r="265" ht="33.75" customHeight="1" spans="1:10">
      <c r="A265" s="47" t="s">
        <v>83</v>
      </c>
      <c r="B265" s="23"/>
      <c r="C265" s="23"/>
      <c r="D265" s="23"/>
      <c r="E265" s="23"/>
      <c r="F265" s="23"/>
      <c r="G265" s="23"/>
      <c r="H265" s="23"/>
      <c r="I265" s="23"/>
      <c r="J265" s="23"/>
    </row>
    <row r="266" ht="33.75" customHeight="1" spans="1:10">
      <c r="A266" s="51" t="s">
        <v>630</v>
      </c>
      <c r="B266" s="52" t="s">
        <v>1381</v>
      </c>
      <c r="C266" s="52" t="s">
        <v>834</v>
      </c>
      <c r="D266" s="52" t="s">
        <v>835</v>
      </c>
      <c r="E266" s="47" t="s">
        <v>1382</v>
      </c>
      <c r="F266" s="52" t="s">
        <v>847</v>
      </c>
      <c r="G266" s="47" t="s">
        <v>940</v>
      </c>
      <c r="H266" s="52" t="s">
        <v>889</v>
      </c>
      <c r="I266" s="52" t="s">
        <v>839</v>
      </c>
      <c r="J266" s="47" t="s">
        <v>1329</v>
      </c>
    </row>
    <row r="267" ht="38.25" spans="1:10">
      <c r="A267" s="51" t="s">
        <v>630</v>
      </c>
      <c r="B267" s="52" t="s">
        <v>1383</v>
      </c>
      <c r="C267" s="52" t="s">
        <v>834</v>
      </c>
      <c r="D267" s="52" t="s">
        <v>845</v>
      </c>
      <c r="E267" s="47" t="s">
        <v>1384</v>
      </c>
      <c r="F267" s="52" t="s">
        <v>847</v>
      </c>
      <c r="G267" s="47" t="s">
        <v>1112</v>
      </c>
      <c r="H267" s="52" t="s">
        <v>849</v>
      </c>
      <c r="I267" s="52" t="s">
        <v>839</v>
      </c>
      <c r="J267" s="47" t="s">
        <v>1385</v>
      </c>
    </row>
    <row r="268" ht="33.75" customHeight="1" spans="1:10">
      <c r="A268" s="51" t="s">
        <v>630</v>
      </c>
      <c r="B268" s="52" t="s">
        <v>1383</v>
      </c>
      <c r="C268" s="52" t="s">
        <v>834</v>
      </c>
      <c r="D268" s="52" t="s">
        <v>845</v>
      </c>
      <c r="E268" s="47" t="s">
        <v>1338</v>
      </c>
      <c r="F268" s="52" t="s">
        <v>847</v>
      </c>
      <c r="G268" s="47" t="s">
        <v>1112</v>
      </c>
      <c r="H268" s="52" t="s">
        <v>849</v>
      </c>
      <c r="I268" s="52" t="s">
        <v>839</v>
      </c>
      <c r="J268" s="47" t="s">
        <v>1386</v>
      </c>
    </row>
    <row r="269" ht="33.75" customHeight="1" spans="1:10">
      <c r="A269" s="51" t="s">
        <v>630</v>
      </c>
      <c r="B269" s="52" t="s">
        <v>1383</v>
      </c>
      <c r="C269" s="52" t="s">
        <v>834</v>
      </c>
      <c r="D269" s="52" t="s">
        <v>926</v>
      </c>
      <c r="E269" s="47" t="s">
        <v>1340</v>
      </c>
      <c r="F269" s="52" t="s">
        <v>837</v>
      </c>
      <c r="G269" s="47" t="s">
        <v>960</v>
      </c>
      <c r="H269" s="52" t="s">
        <v>1308</v>
      </c>
      <c r="I269" s="52" t="s">
        <v>839</v>
      </c>
      <c r="J269" s="47" t="s">
        <v>1342</v>
      </c>
    </row>
    <row r="270" ht="33.75" customHeight="1" spans="1:10">
      <c r="A270" s="51" t="s">
        <v>630</v>
      </c>
      <c r="B270" s="52" t="s">
        <v>1383</v>
      </c>
      <c r="C270" s="52" t="s">
        <v>860</v>
      </c>
      <c r="D270" s="52" t="s">
        <v>861</v>
      </c>
      <c r="E270" s="47" t="s">
        <v>1345</v>
      </c>
      <c r="F270" s="52" t="s">
        <v>852</v>
      </c>
      <c r="G270" s="47" t="s">
        <v>1112</v>
      </c>
      <c r="H270" s="52" t="s">
        <v>849</v>
      </c>
      <c r="I270" s="52" t="s">
        <v>839</v>
      </c>
      <c r="J270" s="47" t="s">
        <v>1346</v>
      </c>
    </row>
    <row r="271" ht="33.75" customHeight="1" spans="1:10">
      <c r="A271" s="51" t="s">
        <v>630</v>
      </c>
      <c r="B271" s="52" t="s">
        <v>1383</v>
      </c>
      <c r="C271" s="52" t="s">
        <v>860</v>
      </c>
      <c r="D271" s="52" t="s">
        <v>861</v>
      </c>
      <c r="E271" s="47" t="s">
        <v>1387</v>
      </c>
      <c r="F271" s="52" t="s">
        <v>847</v>
      </c>
      <c r="G271" s="47" t="s">
        <v>1388</v>
      </c>
      <c r="H271" s="52" t="s">
        <v>843</v>
      </c>
      <c r="I271" s="52" t="s">
        <v>839</v>
      </c>
      <c r="J271" s="47" t="s">
        <v>1389</v>
      </c>
    </row>
    <row r="272" ht="33.75" customHeight="1" spans="1:10">
      <c r="A272" s="51" t="s">
        <v>630</v>
      </c>
      <c r="B272" s="52" t="s">
        <v>1383</v>
      </c>
      <c r="C272" s="52" t="s">
        <v>866</v>
      </c>
      <c r="D272" s="52" t="s">
        <v>867</v>
      </c>
      <c r="E272" s="47" t="s">
        <v>1316</v>
      </c>
      <c r="F272" s="52" t="s">
        <v>837</v>
      </c>
      <c r="G272" s="47" t="s">
        <v>863</v>
      </c>
      <c r="H272" s="52" t="s">
        <v>882</v>
      </c>
      <c r="I272" s="52" t="s">
        <v>839</v>
      </c>
      <c r="J272" s="47" t="s">
        <v>1051</v>
      </c>
    </row>
    <row r="273" ht="38.25" spans="1:10">
      <c r="A273" s="51" t="s">
        <v>634</v>
      </c>
      <c r="B273" s="52" t="s">
        <v>1390</v>
      </c>
      <c r="C273" s="52" t="s">
        <v>834</v>
      </c>
      <c r="D273" s="52" t="s">
        <v>835</v>
      </c>
      <c r="E273" s="47" t="s">
        <v>1391</v>
      </c>
      <c r="F273" s="52" t="s">
        <v>847</v>
      </c>
      <c r="G273" s="47" t="s">
        <v>905</v>
      </c>
      <c r="H273" s="52" t="s">
        <v>849</v>
      </c>
      <c r="I273" s="52" t="s">
        <v>839</v>
      </c>
      <c r="J273" s="47" t="s">
        <v>1392</v>
      </c>
    </row>
    <row r="274" ht="33.75" customHeight="1" spans="1:10">
      <c r="A274" s="51" t="s">
        <v>634</v>
      </c>
      <c r="B274" s="52" t="s">
        <v>1390</v>
      </c>
      <c r="C274" s="52" t="s">
        <v>834</v>
      </c>
      <c r="D274" s="52" t="s">
        <v>845</v>
      </c>
      <c r="E274" s="47" t="s">
        <v>1393</v>
      </c>
      <c r="F274" s="52" t="s">
        <v>847</v>
      </c>
      <c r="G274" s="47" t="s">
        <v>905</v>
      </c>
      <c r="H274" s="52" t="s">
        <v>1394</v>
      </c>
      <c r="I274" s="52" t="s">
        <v>839</v>
      </c>
      <c r="J274" s="47" t="s">
        <v>1395</v>
      </c>
    </row>
    <row r="275" ht="33.75" customHeight="1" spans="1:10">
      <c r="A275" s="51" t="s">
        <v>634</v>
      </c>
      <c r="B275" s="52" t="s">
        <v>1390</v>
      </c>
      <c r="C275" s="52" t="s">
        <v>860</v>
      </c>
      <c r="D275" s="52" t="s">
        <v>861</v>
      </c>
      <c r="E275" s="47" t="s">
        <v>1396</v>
      </c>
      <c r="F275" s="52" t="s">
        <v>847</v>
      </c>
      <c r="G275" s="47" t="s">
        <v>848</v>
      </c>
      <c r="H275" s="52" t="s">
        <v>849</v>
      </c>
      <c r="I275" s="52" t="s">
        <v>839</v>
      </c>
      <c r="J275" s="47" t="s">
        <v>1397</v>
      </c>
    </row>
    <row r="276" ht="33.75" customHeight="1" spans="1:10">
      <c r="A276" s="51" t="s">
        <v>634</v>
      </c>
      <c r="B276" s="52" t="s">
        <v>1390</v>
      </c>
      <c r="C276" s="52" t="s">
        <v>866</v>
      </c>
      <c r="D276" s="52" t="s">
        <v>867</v>
      </c>
      <c r="E276" s="47" t="s">
        <v>1398</v>
      </c>
      <c r="F276" s="52" t="s">
        <v>847</v>
      </c>
      <c r="G276" s="47" t="s">
        <v>905</v>
      </c>
      <c r="H276" s="52" t="s">
        <v>849</v>
      </c>
      <c r="I276" s="52" t="s">
        <v>839</v>
      </c>
      <c r="J276" s="47" t="s">
        <v>1399</v>
      </c>
    </row>
    <row r="277" ht="33.75" customHeight="1" spans="1:10">
      <c r="A277" s="51" t="s">
        <v>634</v>
      </c>
      <c r="B277" s="52" t="s">
        <v>1390</v>
      </c>
      <c r="C277" s="52" t="s">
        <v>866</v>
      </c>
      <c r="D277" s="52" t="s">
        <v>867</v>
      </c>
      <c r="E277" s="47" t="s">
        <v>1400</v>
      </c>
      <c r="F277" s="52" t="s">
        <v>847</v>
      </c>
      <c r="G277" s="47" t="s">
        <v>848</v>
      </c>
      <c r="H277" s="52" t="s">
        <v>849</v>
      </c>
      <c r="I277" s="52" t="s">
        <v>839</v>
      </c>
      <c r="J277" s="47" t="s">
        <v>1401</v>
      </c>
    </row>
    <row r="278" ht="33.75" customHeight="1" spans="1:10">
      <c r="A278" s="51" t="s">
        <v>628</v>
      </c>
      <c r="B278" s="52" t="s">
        <v>1402</v>
      </c>
      <c r="C278" s="52" t="s">
        <v>834</v>
      </c>
      <c r="D278" s="52" t="s">
        <v>835</v>
      </c>
      <c r="E278" s="47" t="s">
        <v>1363</v>
      </c>
      <c r="F278" s="52" t="s">
        <v>847</v>
      </c>
      <c r="G278" s="47" t="s">
        <v>863</v>
      </c>
      <c r="H278" s="52" t="s">
        <v>1403</v>
      </c>
      <c r="I278" s="52" t="s">
        <v>839</v>
      </c>
      <c r="J278" s="47" t="s">
        <v>1404</v>
      </c>
    </row>
    <row r="279" ht="33.75" customHeight="1" spans="1:10">
      <c r="A279" s="51" t="s">
        <v>628</v>
      </c>
      <c r="B279" s="52" t="s">
        <v>1402</v>
      </c>
      <c r="C279" s="52" t="s">
        <v>834</v>
      </c>
      <c r="D279" s="52" t="s">
        <v>845</v>
      </c>
      <c r="E279" s="47" t="s">
        <v>1372</v>
      </c>
      <c r="F279" s="52" t="s">
        <v>847</v>
      </c>
      <c r="G279" s="47" t="s">
        <v>905</v>
      </c>
      <c r="H279" s="52" t="s">
        <v>849</v>
      </c>
      <c r="I279" s="52" t="s">
        <v>839</v>
      </c>
      <c r="J279" s="47" t="s">
        <v>1373</v>
      </c>
    </row>
    <row r="280" ht="33.75" customHeight="1" spans="1:10">
      <c r="A280" s="51" t="s">
        <v>628</v>
      </c>
      <c r="B280" s="52" t="s">
        <v>1402</v>
      </c>
      <c r="C280" s="52" t="s">
        <v>860</v>
      </c>
      <c r="D280" s="52" t="s">
        <v>861</v>
      </c>
      <c r="E280" s="47" t="s">
        <v>1405</v>
      </c>
      <c r="F280" s="52" t="s">
        <v>852</v>
      </c>
      <c r="G280" s="47" t="s">
        <v>863</v>
      </c>
      <c r="H280" s="52" t="s">
        <v>864</v>
      </c>
      <c r="I280" s="52" t="s">
        <v>839</v>
      </c>
      <c r="J280" s="47" t="s">
        <v>1406</v>
      </c>
    </row>
    <row r="281" ht="33.75" customHeight="1" spans="1:10">
      <c r="A281" s="51" t="s">
        <v>628</v>
      </c>
      <c r="B281" s="52" t="s">
        <v>1402</v>
      </c>
      <c r="C281" s="52" t="s">
        <v>866</v>
      </c>
      <c r="D281" s="52" t="s">
        <v>867</v>
      </c>
      <c r="E281" s="47" t="s">
        <v>1282</v>
      </c>
      <c r="F281" s="52" t="s">
        <v>837</v>
      </c>
      <c r="G281" s="47" t="s">
        <v>240</v>
      </c>
      <c r="H281" s="52" t="s">
        <v>843</v>
      </c>
      <c r="I281" s="52" t="s">
        <v>839</v>
      </c>
      <c r="J281" s="47" t="s">
        <v>1407</v>
      </c>
    </row>
    <row r="282" ht="63.75" spans="1:10">
      <c r="A282" s="51" t="s">
        <v>626</v>
      </c>
      <c r="B282" s="52" t="s">
        <v>887</v>
      </c>
      <c r="C282" s="52" t="s">
        <v>834</v>
      </c>
      <c r="D282" s="52" t="s">
        <v>835</v>
      </c>
      <c r="E282" s="47" t="s">
        <v>888</v>
      </c>
      <c r="F282" s="52" t="s">
        <v>852</v>
      </c>
      <c r="G282" s="47" t="s">
        <v>1408</v>
      </c>
      <c r="H282" s="52" t="s">
        <v>889</v>
      </c>
      <c r="I282" s="52" t="s">
        <v>839</v>
      </c>
      <c r="J282" s="47" t="s">
        <v>890</v>
      </c>
    </row>
    <row r="283" ht="63.75" spans="1:10">
      <c r="A283" s="51" t="s">
        <v>626</v>
      </c>
      <c r="B283" s="52" t="s">
        <v>887</v>
      </c>
      <c r="C283" s="52" t="s">
        <v>834</v>
      </c>
      <c r="D283" s="52" t="s">
        <v>835</v>
      </c>
      <c r="E283" s="47" t="s">
        <v>871</v>
      </c>
      <c r="F283" s="52" t="s">
        <v>847</v>
      </c>
      <c r="G283" s="47" t="s">
        <v>1409</v>
      </c>
      <c r="H283" s="52" t="s">
        <v>873</v>
      </c>
      <c r="I283" s="52" t="s">
        <v>839</v>
      </c>
      <c r="J283" s="47" t="s">
        <v>893</v>
      </c>
    </row>
    <row r="284" ht="33.75" customHeight="1" spans="1:10">
      <c r="A284" s="51" t="s">
        <v>626</v>
      </c>
      <c r="B284" s="52" t="s">
        <v>887</v>
      </c>
      <c r="C284" s="52" t="s">
        <v>860</v>
      </c>
      <c r="D284" s="52" t="s">
        <v>861</v>
      </c>
      <c r="E284" s="47" t="s">
        <v>897</v>
      </c>
      <c r="F284" s="52" t="s">
        <v>852</v>
      </c>
      <c r="G284" s="47" t="s">
        <v>898</v>
      </c>
      <c r="H284" s="52"/>
      <c r="I284" s="52" t="s">
        <v>899</v>
      </c>
      <c r="J284" s="47" t="s">
        <v>900</v>
      </c>
    </row>
    <row r="285" ht="33.75" customHeight="1" spans="1:10">
      <c r="A285" s="51" t="s">
        <v>626</v>
      </c>
      <c r="B285" s="52" t="s">
        <v>887</v>
      </c>
      <c r="C285" s="52" t="s">
        <v>866</v>
      </c>
      <c r="D285" s="52" t="s">
        <v>867</v>
      </c>
      <c r="E285" s="47" t="s">
        <v>904</v>
      </c>
      <c r="F285" s="52" t="s">
        <v>847</v>
      </c>
      <c r="G285" s="47" t="s">
        <v>905</v>
      </c>
      <c r="H285" s="52" t="s">
        <v>849</v>
      </c>
      <c r="I285" s="52" t="s">
        <v>839</v>
      </c>
      <c r="J285" s="47" t="s">
        <v>906</v>
      </c>
    </row>
    <row r="286" ht="33.75" customHeight="1" spans="1:10">
      <c r="A286" s="51" t="s">
        <v>626</v>
      </c>
      <c r="B286" s="52" t="s">
        <v>887</v>
      </c>
      <c r="C286" s="52" t="s">
        <v>866</v>
      </c>
      <c r="D286" s="52" t="s">
        <v>867</v>
      </c>
      <c r="E286" s="47" t="s">
        <v>907</v>
      </c>
      <c r="F286" s="52" t="s">
        <v>847</v>
      </c>
      <c r="G286" s="47" t="s">
        <v>905</v>
      </c>
      <c r="H286" s="52" t="s">
        <v>849</v>
      </c>
      <c r="I286" s="52" t="s">
        <v>839</v>
      </c>
      <c r="J286" s="47" t="s">
        <v>908</v>
      </c>
    </row>
    <row r="287" ht="33.75" customHeight="1" spans="1:10">
      <c r="A287" s="47" t="s">
        <v>85</v>
      </c>
      <c r="B287" s="23"/>
      <c r="C287" s="23"/>
      <c r="D287" s="23"/>
      <c r="E287" s="23"/>
      <c r="F287" s="23"/>
      <c r="G287" s="23"/>
      <c r="H287" s="23"/>
      <c r="I287" s="23"/>
      <c r="J287" s="23"/>
    </row>
    <row r="288" ht="45" customHeight="1" spans="1:10">
      <c r="A288" s="51" t="s">
        <v>634</v>
      </c>
      <c r="B288" s="52" t="s">
        <v>1410</v>
      </c>
      <c r="C288" s="52" t="s">
        <v>834</v>
      </c>
      <c r="D288" s="52" t="s">
        <v>835</v>
      </c>
      <c r="E288" s="47" t="s">
        <v>1271</v>
      </c>
      <c r="F288" s="52" t="s">
        <v>847</v>
      </c>
      <c r="G288" s="47" t="s">
        <v>1058</v>
      </c>
      <c r="H288" s="52" t="s">
        <v>1176</v>
      </c>
      <c r="I288" s="52" t="s">
        <v>839</v>
      </c>
      <c r="J288" s="47" t="s">
        <v>1272</v>
      </c>
    </row>
    <row r="289" ht="45" customHeight="1" spans="1:10">
      <c r="A289" s="51" t="s">
        <v>634</v>
      </c>
      <c r="B289" s="52" t="s">
        <v>1410</v>
      </c>
      <c r="C289" s="52" t="s">
        <v>834</v>
      </c>
      <c r="D289" s="52" t="s">
        <v>845</v>
      </c>
      <c r="E289" s="47" t="s">
        <v>1411</v>
      </c>
      <c r="F289" s="52" t="s">
        <v>847</v>
      </c>
      <c r="G289" s="47" t="s">
        <v>848</v>
      </c>
      <c r="H289" s="52" t="s">
        <v>849</v>
      </c>
      <c r="I289" s="52" t="s">
        <v>839</v>
      </c>
      <c r="J289" s="47" t="s">
        <v>1351</v>
      </c>
    </row>
    <row r="290" ht="45" customHeight="1" spans="1:10">
      <c r="A290" s="51" t="s">
        <v>634</v>
      </c>
      <c r="B290" s="52" t="s">
        <v>1410</v>
      </c>
      <c r="C290" s="52" t="s">
        <v>834</v>
      </c>
      <c r="D290" s="52" t="s">
        <v>845</v>
      </c>
      <c r="E290" s="47" t="s">
        <v>1412</v>
      </c>
      <c r="F290" s="52" t="s">
        <v>847</v>
      </c>
      <c r="G290" s="47" t="s">
        <v>237</v>
      </c>
      <c r="H290" s="52" t="s">
        <v>1176</v>
      </c>
      <c r="I290" s="52" t="s">
        <v>839</v>
      </c>
      <c r="J290" s="47" t="s">
        <v>1276</v>
      </c>
    </row>
    <row r="291" ht="45" customHeight="1" spans="1:10">
      <c r="A291" s="51" t="s">
        <v>634</v>
      </c>
      <c r="B291" s="52" t="s">
        <v>1410</v>
      </c>
      <c r="C291" s="52" t="s">
        <v>834</v>
      </c>
      <c r="D291" s="52" t="s">
        <v>926</v>
      </c>
      <c r="E291" s="47" t="s">
        <v>1352</v>
      </c>
      <c r="F291" s="52" t="s">
        <v>847</v>
      </c>
      <c r="G291" s="47" t="s">
        <v>905</v>
      </c>
      <c r="H291" s="52" t="s">
        <v>849</v>
      </c>
      <c r="I291" s="52" t="s">
        <v>839</v>
      </c>
      <c r="J291" s="47" t="s">
        <v>1413</v>
      </c>
    </row>
    <row r="292" ht="45" customHeight="1" spans="1:10">
      <c r="A292" s="51" t="s">
        <v>634</v>
      </c>
      <c r="B292" s="52" t="s">
        <v>1410</v>
      </c>
      <c r="C292" s="52" t="s">
        <v>860</v>
      </c>
      <c r="D292" s="52" t="s">
        <v>861</v>
      </c>
      <c r="E292" s="47" t="s">
        <v>1279</v>
      </c>
      <c r="F292" s="52" t="s">
        <v>847</v>
      </c>
      <c r="G292" s="47" t="s">
        <v>853</v>
      </c>
      <c r="H292" s="52" t="s">
        <v>843</v>
      </c>
      <c r="I292" s="52" t="s">
        <v>839</v>
      </c>
      <c r="J292" s="47" t="s">
        <v>1414</v>
      </c>
    </row>
    <row r="293" ht="45" customHeight="1" spans="1:10">
      <c r="A293" s="51" t="s">
        <v>634</v>
      </c>
      <c r="B293" s="52" t="s">
        <v>1410</v>
      </c>
      <c r="C293" s="52" t="s">
        <v>866</v>
      </c>
      <c r="D293" s="52" t="s">
        <v>867</v>
      </c>
      <c r="E293" s="47" t="s">
        <v>1354</v>
      </c>
      <c r="F293" s="52" t="s">
        <v>847</v>
      </c>
      <c r="G293" s="47" t="s">
        <v>848</v>
      </c>
      <c r="H293" s="52" t="s">
        <v>849</v>
      </c>
      <c r="I293" s="52" t="s">
        <v>839</v>
      </c>
      <c r="J293" s="47" t="s">
        <v>1283</v>
      </c>
    </row>
    <row r="294" ht="33.75" customHeight="1" spans="1:10">
      <c r="A294" s="51" t="s">
        <v>628</v>
      </c>
      <c r="B294" s="52" t="s">
        <v>1415</v>
      </c>
      <c r="C294" s="52" t="s">
        <v>834</v>
      </c>
      <c r="D294" s="52" t="s">
        <v>835</v>
      </c>
      <c r="E294" s="47" t="s">
        <v>1363</v>
      </c>
      <c r="F294" s="52" t="s">
        <v>847</v>
      </c>
      <c r="G294" s="47" t="s">
        <v>238</v>
      </c>
      <c r="H294" s="52" t="s">
        <v>1176</v>
      </c>
      <c r="I294" s="52" t="s">
        <v>839</v>
      </c>
      <c r="J294" s="47" t="s">
        <v>1416</v>
      </c>
    </row>
    <row r="295" ht="38.25" spans="1:10">
      <c r="A295" s="51" t="s">
        <v>628</v>
      </c>
      <c r="B295" s="52" t="s">
        <v>1415</v>
      </c>
      <c r="C295" s="52" t="s">
        <v>834</v>
      </c>
      <c r="D295" s="52" t="s">
        <v>835</v>
      </c>
      <c r="E295" s="47" t="s">
        <v>1365</v>
      </c>
      <c r="F295" s="52" t="s">
        <v>847</v>
      </c>
      <c r="G295" s="47" t="s">
        <v>863</v>
      </c>
      <c r="H295" s="52" t="s">
        <v>1176</v>
      </c>
      <c r="I295" s="52" t="s">
        <v>839</v>
      </c>
      <c r="J295" s="47" t="s">
        <v>1417</v>
      </c>
    </row>
    <row r="296" ht="33.75" customHeight="1" spans="1:10">
      <c r="A296" s="51" t="s">
        <v>628</v>
      </c>
      <c r="B296" s="52" t="s">
        <v>1415</v>
      </c>
      <c r="C296" s="52" t="s">
        <v>834</v>
      </c>
      <c r="D296" s="52" t="s">
        <v>845</v>
      </c>
      <c r="E296" s="47" t="s">
        <v>1372</v>
      </c>
      <c r="F296" s="52" t="s">
        <v>847</v>
      </c>
      <c r="G296" s="47" t="s">
        <v>905</v>
      </c>
      <c r="H296" s="52" t="s">
        <v>849</v>
      </c>
      <c r="I296" s="52" t="s">
        <v>839</v>
      </c>
      <c r="J296" s="47" t="s">
        <v>1418</v>
      </c>
    </row>
    <row r="297" ht="33.75" customHeight="1" spans="1:10">
      <c r="A297" s="51" t="s">
        <v>628</v>
      </c>
      <c r="B297" s="52" t="s">
        <v>1415</v>
      </c>
      <c r="C297" s="52" t="s">
        <v>834</v>
      </c>
      <c r="D297" s="52" t="s">
        <v>845</v>
      </c>
      <c r="E297" s="47" t="s">
        <v>1275</v>
      </c>
      <c r="F297" s="52" t="s">
        <v>847</v>
      </c>
      <c r="G297" s="47" t="s">
        <v>237</v>
      </c>
      <c r="H297" s="52" t="s">
        <v>1176</v>
      </c>
      <c r="I297" s="52" t="s">
        <v>839</v>
      </c>
      <c r="J297" s="47" t="s">
        <v>1419</v>
      </c>
    </row>
    <row r="298" ht="33.75" customHeight="1" spans="1:10">
      <c r="A298" s="51" t="s">
        <v>628</v>
      </c>
      <c r="B298" s="52" t="s">
        <v>1415</v>
      </c>
      <c r="C298" s="52" t="s">
        <v>834</v>
      </c>
      <c r="D298" s="52" t="s">
        <v>926</v>
      </c>
      <c r="E298" s="47" t="s">
        <v>1277</v>
      </c>
      <c r="F298" s="52" t="s">
        <v>847</v>
      </c>
      <c r="G298" s="47" t="s">
        <v>905</v>
      </c>
      <c r="H298" s="52" t="s">
        <v>849</v>
      </c>
      <c r="I298" s="52" t="s">
        <v>839</v>
      </c>
      <c r="J298" s="47" t="s">
        <v>1420</v>
      </c>
    </row>
    <row r="299" ht="33.75" customHeight="1" spans="1:10">
      <c r="A299" s="51" t="s">
        <v>628</v>
      </c>
      <c r="B299" s="52" t="s">
        <v>1415</v>
      </c>
      <c r="C299" s="52" t="s">
        <v>860</v>
      </c>
      <c r="D299" s="52" t="s">
        <v>861</v>
      </c>
      <c r="E299" s="47" t="s">
        <v>1421</v>
      </c>
      <c r="F299" s="52" t="s">
        <v>847</v>
      </c>
      <c r="G299" s="47" t="s">
        <v>853</v>
      </c>
      <c r="H299" s="52" t="s">
        <v>843</v>
      </c>
      <c r="I299" s="52" t="s">
        <v>839</v>
      </c>
      <c r="J299" s="47" t="s">
        <v>1422</v>
      </c>
    </row>
    <row r="300" ht="33.75" customHeight="1" spans="1:10">
      <c r="A300" s="51" t="s">
        <v>628</v>
      </c>
      <c r="B300" s="52" t="s">
        <v>1415</v>
      </c>
      <c r="C300" s="52" t="s">
        <v>866</v>
      </c>
      <c r="D300" s="52" t="s">
        <v>867</v>
      </c>
      <c r="E300" s="47" t="s">
        <v>1423</v>
      </c>
      <c r="F300" s="52" t="s">
        <v>847</v>
      </c>
      <c r="G300" s="47" t="s">
        <v>905</v>
      </c>
      <c r="H300" s="52" t="s">
        <v>849</v>
      </c>
      <c r="I300" s="52" t="s">
        <v>839</v>
      </c>
      <c r="J300" s="47" t="s">
        <v>1424</v>
      </c>
    </row>
    <row r="301" ht="33.75" customHeight="1" spans="1:10">
      <c r="A301" s="51" t="s">
        <v>662</v>
      </c>
      <c r="B301" s="52" t="s">
        <v>1425</v>
      </c>
      <c r="C301" s="52" t="s">
        <v>834</v>
      </c>
      <c r="D301" s="52" t="s">
        <v>835</v>
      </c>
      <c r="E301" s="47" t="s">
        <v>1426</v>
      </c>
      <c r="F301" s="52" t="s">
        <v>837</v>
      </c>
      <c r="G301" s="47" t="s">
        <v>1293</v>
      </c>
      <c r="H301" s="52" t="s">
        <v>889</v>
      </c>
      <c r="I301" s="52" t="s">
        <v>839</v>
      </c>
      <c r="J301" s="47" t="s">
        <v>1427</v>
      </c>
    </row>
    <row r="302" ht="33.75" customHeight="1" spans="1:10">
      <c r="A302" s="51" t="s">
        <v>662</v>
      </c>
      <c r="B302" s="52" t="s">
        <v>1428</v>
      </c>
      <c r="C302" s="52" t="s">
        <v>860</v>
      </c>
      <c r="D302" s="52" t="s">
        <v>861</v>
      </c>
      <c r="E302" s="47" t="s">
        <v>897</v>
      </c>
      <c r="F302" s="52" t="s">
        <v>852</v>
      </c>
      <c r="G302" s="47" t="s">
        <v>898</v>
      </c>
      <c r="H302" s="52"/>
      <c r="I302" s="52" t="s">
        <v>899</v>
      </c>
      <c r="J302" s="47" t="s">
        <v>1429</v>
      </c>
    </row>
    <row r="303" ht="33.75" customHeight="1" spans="1:10">
      <c r="A303" s="51" t="s">
        <v>662</v>
      </c>
      <c r="B303" s="52" t="s">
        <v>1428</v>
      </c>
      <c r="C303" s="52" t="s">
        <v>866</v>
      </c>
      <c r="D303" s="52" t="s">
        <v>867</v>
      </c>
      <c r="E303" s="47" t="s">
        <v>1430</v>
      </c>
      <c r="F303" s="52" t="s">
        <v>847</v>
      </c>
      <c r="G303" s="47" t="s">
        <v>905</v>
      </c>
      <c r="H303" s="52" t="s">
        <v>849</v>
      </c>
      <c r="I303" s="52" t="s">
        <v>839</v>
      </c>
      <c r="J303" s="47" t="s">
        <v>1431</v>
      </c>
    </row>
    <row r="304" ht="63.75" spans="1:10">
      <c r="A304" s="51" t="s">
        <v>626</v>
      </c>
      <c r="B304" s="52" t="s">
        <v>1317</v>
      </c>
      <c r="C304" s="52" t="s">
        <v>834</v>
      </c>
      <c r="D304" s="52" t="s">
        <v>835</v>
      </c>
      <c r="E304" s="47" t="s">
        <v>1318</v>
      </c>
      <c r="F304" s="52" t="s">
        <v>852</v>
      </c>
      <c r="G304" s="47" t="s">
        <v>1432</v>
      </c>
      <c r="H304" s="52" t="s">
        <v>1176</v>
      </c>
      <c r="I304" s="52" t="s">
        <v>839</v>
      </c>
      <c r="J304" s="47" t="s">
        <v>1320</v>
      </c>
    </row>
    <row r="305" ht="63.75" spans="1:10">
      <c r="A305" s="51" t="s">
        <v>626</v>
      </c>
      <c r="B305" s="52" t="s">
        <v>1317</v>
      </c>
      <c r="C305" s="52" t="s">
        <v>834</v>
      </c>
      <c r="D305" s="52" t="s">
        <v>835</v>
      </c>
      <c r="E305" s="47" t="s">
        <v>871</v>
      </c>
      <c r="F305" s="52" t="s">
        <v>847</v>
      </c>
      <c r="G305" s="47" t="s">
        <v>1433</v>
      </c>
      <c r="H305" s="52" t="s">
        <v>873</v>
      </c>
      <c r="I305" s="52" t="s">
        <v>839</v>
      </c>
      <c r="J305" s="47" t="s">
        <v>893</v>
      </c>
    </row>
    <row r="306" ht="51" spans="1:10">
      <c r="A306" s="51" t="s">
        <v>626</v>
      </c>
      <c r="B306" s="52" t="s">
        <v>1317</v>
      </c>
      <c r="C306" s="52" t="s">
        <v>834</v>
      </c>
      <c r="D306" s="52" t="s">
        <v>835</v>
      </c>
      <c r="E306" s="47" t="s">
        <v>1322</v>
      </c>
      <c r="F306" s="52" t="s">
        <v>852</v>
      </c>
      <c r="G306" s="47" t="s">
        <v>237</v>
      </c>
      <c r="H306" s="52" t="s">
        <v>895</v>
      </c>
      <c r="I306" s="52" t="s">
        <v>839</v>
      </c>
      <c r="J306" s="47" t="s">
        <v>896</v>
      </c>
    </row>
    <row r="307" ht="33.75" customHeight="1" spans="1:10">
      <c r="A307" s="51" t="s">
        <v>626</v>
      </c>
      <c r="B307" s="52" t="s">
        <v>1317</v>
      </c>
      <c r="C307" s="52" t="s">
        <v>860</v>
      </c>
      <c r="D307" s="52" t="s">
        <v>861</v>
      </c>
      <c r="E307" s="47" t="s">
        <v>1434</v>
      </c>
      <c r="F307" s="52" t="s">
        <v>852</v>
      </c>
      <c r="G307" s="47" t="s">
        <v>898</v>
      </c>
      <c r="H307" s="52"/>
      <c r="I307" s="52" t="s">
        <v>899</v>
      </c>
      <c r="J307" s="47" t="s">
        <v>900</v>
      </c>
    </row>
    <row r="308" ht="33.75" customHeight="1" spans="1:10">
      <c r="A308" s="51" t="s">
        <v>626</v>
      </c>
      <c r="B308" s="52" t="s">
        <v>1317</v>
      </c>
      <c r="C308" s="52" t="s">
        <v>866</v>
      </c>
      <c r="D308" s="52" t="s">
        <v>867</v>
      </c>
      <c r="E308" s="47" t="s">
        <v>907</v>
      </c>
      <c r="F308" s="52" t="s">
        <v>847</v>
      </c>
      <c r="G308" s="47" t="s">
        <v>905</v>
      </c>
      <c r="H308" s="52" t="s">
        <v>849</v>
      </c>
      <c r="I308" s="52" t="s">
        <v>839</v>
      </c>
      <c r="J308" s="47" t="s">
        <v>908</v>
      </c>
    </row>
    <row r="309" ht="33.75" customHeight="1" spans="1:10">
      <c r="A309" s="51" t="s">
        <v>630</v>
      </c>
      <c r="B309" s="52" t="s">
        <v>1435</v>
      </c>
      <c r="C309" s="52" t="s">
        <v>834</v>
      </c>
      <c r="D309" s="52" t="s">
        <v>835</v>
      </c>
      <c r="E309" s="47" t="s">
        <v>1382</v>
      </c>
      <c r="F309" s="52" t="s">
        <v>847</v>
      </c>
      <c r="G309" s="47" t="s">
        <v>940</v>
      </c>
      <c r="H309" s="52" t="s">
        <v>889</v>
      </c>
      <c r="I309" s="52" t="s">
        <v>839</v>
      </c>
      <c r="J309" s="47" t="s">
        <v>1436</v>
      </c>
    </row>
    <row r="310" ht="33.75" customHeight="1" spans="1:10">
      <c r="A310" s="51" t="s">
        <v>630</v>
      </c>
      <c r="B310" s="52" t="s">
        <v>1435</v>
      </c>
      <c r="C310" s="52" t="s">
        <v>834</v>
      </c>
      <c r="D310" s="52" t="s">
        <v>835</v>
      </c>
      <c r="E310" s="47" t="s">
        <v>1437</v>
      </c>
      <c r="F310" s="52" t="s">
        <v>847</v>
      </c>
      <c r="G310" s="47" t="s">
        <v>1314</v>
      </c>
      <c r="H310" s="52" t="s">
        <v>864</v>
      </c>
      <c r="I310" s="52" t="s">
        <v>839</v>
      </c>
      <c r="J310" s="47" t="s">
        <v>1438</v>
      </c>
    </row>
    <row r="311" ht="33.75" customHeight="1" spans="1:10">
      <c r="A311" s="51" t="s">
        <v>630</v>
      </c>
      <c r="B311" s="52" t="s">
        <v>1435</v>
      </c>
      <c r="C311" s="52" t="s">
        <v>834</v>
      </c>
      <c r="D311" s="52" t="s">
        <v>845</v>
      </c>
      <c r="E311" s="47" t="s">
        <v>1384</v>
      </c>
      <c r="F311" s="52" t="s">
        <v>847</v>
      </c>
      <c r="G311" s="47" t="s">
        <v>853</v>
      </c>
      <c r="H311" s="52" t="s">
        <v>849</v>
      </c>
      <c r="I311" s="52" t="s">
        <v>839</v>
      </c>
      <c r="J311" s="47" t="s">
        <v>1439</v>
      </c>
    </row>
    <row r="312" ht="33.75" customHeight="1" spans="1:10">
      <c r="A312" s="51" t="s">
        <v>630</v>
      </c>
      <c r="B312" s="52" t="s">
        <v>1435</v>
      </c>
      <c r="C312" s="52" t="s">
        <v>834</v>
      </c>
      <c r="D312" s="52" t="s">
        <v>845</v>
      </c>
      <c r="E312" s="47" t="s">
        <v>1440</v>
      </c>
      <c r="F312" s="52" t="s">
        <v>847</v>
      </c>
      <c r="G312" s="47" t="s">
        <v>905</v>
      </c>
      <c r="H312" s="52" t="s">
        <v>849</v>
      </c>
      <c r="I312" s="52" t="s">
        <v>839</v>
      </c>
      <c r="J312" s="47" t="s">
        <v>1441</v>
      </c>
    </row>
    <row r="313" ht="33.75" customHeight="1" spans="1:10">
      <c r="A313" s="51" t="s">
        <v>630</v>
      </c>
      <c r="B313" s="52" t="s">
        <v>1435</v>
      </c>
      <c r="C313" s="52" t="s">
        <v>834</v>
      </c>
      <c r="D313" s="52" t="s">
        <v>926</v>
      </c>
      <c r="E313" s="47" t="s">
        <v>1442</v>
      </c>
      <c r="F313" s="52" t="s">
        <v>837</v>
      </c>
      <c r="G313" s="47" t="s">
        <v>960</v>
      </c>
      <c r="H313" s="52" t="s">
        <v>1308</v>
      </c>
      <c r="I313" s="52" t="s">
        <v>839</v>
      </c>
      <c r="J313" s="47" t="s">
        <v>1342</v>
      </c>
    </row>
    <row r="314" ht="33.75" customHeight="1" spans="1:10">
      <c r="A314" s="51" t="s">
        <v>630</v>
      </c>
      <c r="B314" s="52" t="s">
        <v>1435</v>
      </c>
      <c r="C314" s="52" t="s">
        <v>860</v>
      </c>
      <c r="D314" s="52" t="s">
        <v>861</v>
      </c>
      <c r="E314" s="47" t="s">
        <v>1345</v>
      </c>
      <c r="F314" s="52" t="s">
        <v>847</v>
      </c>
      <c r="G314" s="47" t="s">
        <v>848</v>
      </c>
      <c r="H314" s="52" t="s">
        <v>849</v>
      </c>
      <c r="I314" s="52" t="s">
        <v>839</v>
      </c>
      <c r="J314" s="47" t="s">
        <v>1346</v>
      </c>
    </row>
    <row r="315" ht="33.75" customHeight="1" spans="1:10">
      <c r="A315" s="51" t="s">
        <v>630</v>
      </c>
      <c r="B315" s="52" t="s">
        <v>1435</v>
      </c>
      <c r="C315" s="52" t="s">
        <v>860</v>
      </c>
      <c r="D315" s="52" t="s">
        <v>861</v>
      </c>
      <c r="E315" s="47" t="s">
        <v>1279</v>
      </c>
      <c r="F315" s="52" t="s">
        <v>847</v>
      </c>
      <c r="G315" s="47" t="s">
        <v>1443</v>
      </c>
      <c r="H315" s="52" t="s">
        <v>843</v>
      </c>
      <c r="I315" s="52" t="s">
        <v>839</v>
      </c>
      <c r="J315" s="47" t="s">
        <v>1414</v>
      </c>
    </row>
    <row r="316" ht="33.75" customHeight="1" spans="1:10">
      <c r="A316" s="51" t="s">
        <v>630</v>
      </c>
      <c r="B316" s="52" t="s">
        <v>1435</v>
      </c>
      <c r="C316" s="52" t="s">
        <v>866</v>
      </c>
      <c r="D316" s="52" t="s">
        <v>867</v>
      </c>
      <c r="E316" s="47" t="s">
        <v>1316</v>
      </c>
      <c r="F316" s="52" t="s">
        <v>837</v>
      </c>
      <c r="G316" s="47" t="s">
        <v>237</v>
      </c>
      <c r="H316" s="52" t="s">
        <v>882</v>
      </c>
      <c r="I316" s="52" t="s">
        <v>839</v>
      </c>
      <c r="J316" s="47" t="s">
        <v>1444</v>
      </c>
    </row>
    <row r="317" ht="33.75" customHeight="1" spans="1:10">
      <c r="A317" s="47" t="s">
        <v>87</v>
      </c>
      <c r="B317" s="23"/>
      <c r="C317" s="23"/>
      <c r="D317" s="23"/>
      <c r="E317" s="23"/>
      <c r="F317" s="23"/>
      <c r="G317" s="23"/>
      <c r="H317" s="23"/>
      <c r="I317" s="23"/>
      <c r="J317" s="23"/>
    </row>
    <row r="318" ht="45" customHeight="1" spans="1:10">
      <c r="A318" s="51" t="s">
        <v>630</v>
      </c>
      <c r="B318" s="52" t="s">
        <v>1445</v>
      </c>
      <c r="C318" s="52" t="s">
        <v>834</v>
      </c>
      <c r="D318" s="52" t="s">
        <v>835</v>
      </c>
      <c r="E318" s="47" t="s">
        <v>1328</v>
      </c>
      <c r="F318" s="52" t="s">
        <v>847</v>
      </c>
      <c r="G318" s="47" t="s">
        <v>885</v>
      </c>
      <c r="H318" s="52" t="s">
        <v>889</v>
      </c>
      <c r="I318" s="52" t="s">
        <v>839</v>
      </c>
      <c r="J318" s="47" t="s">
        <v>1446</v>
      </c>
    </row>
    <row r="319" ht="45" customHeight="1" spans="1:10">
      <c r="A319" s="51" t="s">
        <v>630</v>
      </c>
      <c r="B319" s="52" t="s">
        <v>1447</v>
      </c>
      <c r="C319" s="52" t="s">
        <v>834</v>
      </c>
      <c r="D319" s="52" t="s">
        <v>835</v>
      </c>
      <c r="E319" s="47" t="s">
        <v>1384</v>
      </c>
      <c r="F319" s="52" t="s">
        <v>847</v>
      </c>
      <c r="G319" s="47" t="s">
        <v>848</v>
      </c>
      <c r="H319" s="52" t="s">
        <v>849</v>
      </c>
      <c r="I319" s="52" t="s">
        <v>839</v>
      </c>
      <c r="J319" s="47" t="s">
        <v>1385</v>
      </c>
    </row>
    <row r="320" ht="45" customHeight="1" spans="1:10">
      <c r="A320" s="51" t="s">
        <v>630</v>
      </c>
      <c r="B320" s="52" t="s">
        <v>1447</v>
      </c>
      <c r="C320" s="52" t="s">
        <v>834</v>
      </c>
      <c r="D320" s="52" t="s">
        <v>845</v>
      </c>
      <c r="E320" s="47" t="s">
        <v>1338</v>
      </c>
      <c r="F320" s="52" t="s">
        <v>847</v>
      </c>
      <c r="G320" s="47" t="s">
        <v>848</v>
      </c>
      <c r="H320" s="52" t="s">
        <v>849</v>
      </c>
      <c r="I320" s="52" t="s">
        <v>839</v>
      </c>
      <c r="J320" s="47" t="s">
        <v>1448</v>
      </c>
    </row>
    <row r="321" ht="51" spans="1:10">
      <c r="A321" s="51" t="s">
        <v>630</v>
      </c>
      <c r="B321" s="52" t="s">
        <v>1447</v>
      </c>
      <c r="C321" s="52" t="s">
        <v>834</v>
      </c>
      <c r="D321" s="52" t="s">
        <v>845</v>
      </c>
      <c r="E321" s="47" t="s">
        <v>1449</v>
      </c>
      <c r="F321" s="52" t="s">
        <v>847</v>
      </c>
      <c r="G321" s="47" t="s">
        <v>905</v>
      </c>
      <c r="H321" s="52" t="s">
        <v>849</v>
      </c>
      <c r="I321" s="52" t="s">
        <v>839</v>
      </c>
      <c r="J321" s="47" t="s">
        <v>1450</v>
      </c>
    </row>
    <row r="322" ht="45" customHeight="1" spans="1:10">
      <c r="A322" s="51" t="s">
        <v>630</v>
      </c>
      <c r="B322" s="52" t="s">
        <v>1447</v>
      </c>
      <c r="C322" s="52" t="s">
        <v>834</v>
      </c>
      <c r="D322" s="52" t="s">
        <v>926</v>
      </c>
      <c r="E322" s="47" t="s">
        <v>1451</v>
      </c>
      <c r="F322" s="52" t="s">
        <v>837</v>
      </c>
      <c r="G322" s="47" t="s">
        <v>853</v>
      </c>
      <c r="H322" s="52" t="s">
        <v>849</v>
      </c>
      <c r="I322" s="52" t="s">
        <v>839</v>
      </c>
      <c r="J322" s="47" t="s">
        <v>1452</v>
      </c>
    </row>
    <row r="323" ht="45" customHeight="1" spans="1:10">
      <c r="A323" s="51" t="s">
        <v>630</v>
      </c>
      <c r="B323" s="52" t="s">
        <v>1447</v>
      </c>
      <c r="C323" s="52" t="s">
        <v>860</v>
      </c>
      <c r="D323" s="52" t="s">
        <v>861</v>
      </c>
      <c r="E323" s="47" t="s">
        <v>1345</v>
      </c>
      <c r="F323" s="52" t="s">
        <v>847</v>
      </c>
      <c r="G323" s="47" t="s">
        <v>848</v>
      </c>
      <c r="H323" s="52" t="s">
        <v>849</v>
      </c>
      <c r="I323" s="52" t="s">
        <v>839</v>
      </c>
      <c r="J323" s="47" t="s">
        <v>1346</v>
      </c>
    </row>
    <row r="324" ht="45" customHeight="1" spans="1:10">
      <c r="A324" s="51" t="s">
        <v>630</v>
      </c>
      <c r="B324" s="52" t="s">
        <v>1447</v>
      </c>
      <c r="C324" s="52" t="s">
        <v>860</v>
      </c>
      <c r="D324" s="52" t="s">
        <v>861</v>
      </c>
      <c r="E324" s="47" t="s">
        <v>1453</v>
      </c>
      <c r="F324" s="52" t="s">
        <v>847</v>
      </c>
      <c r="G324" s="47" t="s">
        <v>985</v>
      </c>
      <c r="H324" s="52" t="s">
        <v>843</v>
      </c>
      <c r="I324" s="52" t="s">
        <v>839</v>
      </c>
      <c r="J324" s="47" t="s">
        <v>1454</v>
      </c>
    </row>
    <row r="325" ht="45" customHeight="1" spans="1:10">
      <c r="A325" s="51" t="s">
        <v>630</v>
      </c>
      <c r="B325" s="52" t="s">
        <v>1447</v>
      </c>
      <c r="C325" s="52" t="s">
        <v>866</v>
      </c>
      <c r="D325" s="52" t="s">
        <v>867</v>
      </c>
      <c r="E325" s="47" t="s">
        <v>1316</v>
      </c>
      <c r="F325" s="52" t="s">
        <v>837</v>
      </c>
      <c r="G325" s="47" t="s">
        <v>236</v>
      </c>
      <c r="H325" s="52" t="s">
        <v>882</v>
      </c>
      <c r="I325" s="52" t="s">
        <v>839</v>
      </c>
      <c r="J325" s="47" t="s">
        <v>1455</v>
      </c>
    </row>
    <row r="326" ht="63.75" spans="1:10">
      <c r="A326" s="51" t="s">
        <v>626</v>
      </c>
      <c r="B326" s="52" t="s">
        <v>887</v>
      </c>
      <c r="C326" s="52" t="s">
        <v>834</v>
      </c>
      <c r="D326" s="52" t="s">
        <v>835</v>
      </c>
      <c r="E326" s="47" t="s">
        <v>1456</v>
      </c>
      <c r="F326" s="52" t="s">
        <v>852</v>
      </c>
      <c r="G326" s="47" t="s">
        <v>1457</v>
      </c>
      <c r="H326" s="52" t="s">
        <v>889</v>
      </c>
      <c r="I326" s="52" t="s">
        <v>839</v>
      </c>
      <c r="J326" s="47" t="s">
        <v>890</v>
      </c>
    </row>
    <row r="327" ht="63.75" spans="1:10">
      <c r="A327" s="51" t="s">
        <v>626</v>
      </c>
      <c r="B327" s="52" t="s">
        <v>887</v>
      </c>
      <c r="C327" s="52" t="s">
        <v>834</v>
      </c>
      <c r="D327" s="52" t="s">
        <v>835</v>
      </c>
      <c r="E327" s="47" t="s">
        <v>871</v>
      </c>
      <c r="F327" s="52" t="s">
        <v>847</v>
      </c>
      <c r="G327" s="47" t="s">
        <v>1458</v>
      </c>
      <c r="H327" s="52" t="s">
        <v>873</v>
      </c>
      <c r="I327" s="52" t="s">
        <v>839</v>
      </c>
      <c r="J327" s="47" t="s">
        <v>893</v>
      </c>
    </row>
    <row r="328" ht="51" spans="1:10">
      <c r="A328" s="51" t="s">
        <v>626</v>
      </c>
      <c r="B328" s="52" t="s">
        <v>887</v>
      </c>
      <c r="C328" s="52" t="s">
        <v>834</v>
      </c>
      <c r="D328" s="52" t="s">
        <v>835</v>
      </c>
      <c r="E328" s="47" t="s">
        <v>1322</v>
      </c>
      <c r="F328" s="52" t="s">
        <v>852</v>
      </c>
      <c r="G328" s="47" t="s">
        <v>237</v>
      </c>
      <c r="H328" s="52" t="s">
        <v>895</v>
      </c>
      <c r="I328" s="52" t="s">
        <v>839</v>
      </c>
      <c r="J328" s="47" t="s">
        <v>896</v>
      </c>
    </row>
    <row r="329" ht="33.75" customHeight="1" spans="1:10">
      <c r="A329" s="51" t="s">
        <v>626</v>
      </c>
      <c r="B329" s="52" t="s">
        <v>887</v>
      </c>
      <c r="C329" s="52" t="s">
        <v>860</v>
      </c>
      <c r="D329" s="52" t="s">
        <v>861</v>
      </c>
      <c r="E329" s="47" t="s">
        <v>897</v>
      </c>
      <c r="F329" s="52" t="s">
        <v>852</v>
      </c>
      <c r="G329" s="47" t="s">
        <v>898</v>
      </c>
      <c r="H329" s="52"/>
      <c r="I329" s="52" t="s">
        <v>899</v>
      </c>
      <c r="J329" s="47" t="s">
        <v>900</v>
      </c>
    </row>
    <row r="330" ht="102" spans="1:10">
      <c r="A330" s="51" t="s">
        <v>626</v>
      </c>
      <c r="B330" s="52" t="s">
        <v>887</v>
      </c>
      <c r="C330" s="52" t="s">
        <v>860</v>
      </c>
      <c r="D330" s="52" t="s">
        <v>861</v>
      </c>
      <c r="E330" s="47" t="s">
        <v>901</v>
      </c>
      <c r="F330" s="52" t="s">
        <v>852</v>
      </c>
      <c r="G330" s="47" t="s">
        <v>902</v>
      </c>
      <c r="H330" s="52"/>
      <c r="I330" s="52" t="s">
        <v>899</v>
      </c>
      <c r="J330" s="47" t="s">
        <v>903</v>
      </c>
    </row>
    <row r="331" ht="33.75" customHeight="1" spans="1:10">
      <c r="A331" s="51" t="s">
        <v>626</v>
      </c>
      <c r="B331" s="52" t="s">
        <v>887</v>
      </c>
      <c r="C331" s="52" t="s">
        <v>866</v>
      </c>
      <c r="D331" s="52" t="s">
        <v>867</v>
      </c>
      <c r="E331" s="47" t="s">
        <v>907</v>
      </c>
      <c r="F331" s="52" t="s">
        <v>847</v>
      </c>
      <c r="G331" s="47" t="s">
        <v>905</v>
      </c>
      <c r="H331" s="52" t="s">
        <v>849</v>
      </c>
      <c r="I331" s="52" t="s">
        <v>839</v>
      </c>
      <c r="J331" s="47" t="s">
        <v>1459</v>
      </c>
    </row>
    <row r="332" ht="45" customHeight="1" spans="1:10">
      <c r="A332" s="51" t="s">
        <v>628</v>
      </c>
      <c r="B332" s="52" t="s">
        <v>1460</v>
      </c>
      <c r="C332" s="52" t="s">
        <v>834</v>
      </c>
      <c r="D332" s="52" t="s">
        <v>835</v>
      </c>
      <c r="E332" s="47" t="s">
        <v>1461</v>
      </c>
      <c r="F332" s="52" t="s">
        <v>847</v>
      </c>
      <c r="G332" s="47" t="s">
        <v>863</v>
      </c>
      <c r="H332" s="52" t="s">
        <v>1176</v>
      </c>
      <c r="I332" s="52" t="s">
        <v>839</v>
      </c>
      <c r="J332" s="47" t="s">
        <v>1366</v>
      </c>
    </row>
    <row r="333" ht="45" customHeight="1" spans="1:10">
      <c r="A333" s="51" t="s">
        <v>628</v>
      </c>
      <c r="B333" s="52" t="s">
        <v>1460</v>
      </c>
      <c r="C333" s="52" t="s">
        <v>834</v>
      </c>
      <c r="D333" s="52" t="s">
        <v>835</v>
      </c>
      <c r="E333" s="47" t="s">
        <v>1462</v>
      </c>
      <c r="F333" s="52" t="s">
        <v>847</v>
      </c>
      <c r="G333" s="47" t="s">
        <v>863</v>
      </c>
      <c r="H333" s="52" t="s">
        <v>1176</v>
      </c>
      <c r="I333" s="52" t="s">
        <v>839</v>
      </c>
      <c r="J333" s="47" t="s">
        <v>1366</v>
      </c>
    </row>
    <row r="334" ht="45" customHeight="1" spans="1:10">
      <c r="A334" s="51" t="s">
        <v>628</v>
      </c>
      <c r="B334" s="52" t="s">
        <v>1460</v>
      </c>
      <c r="C334" s="52" t="s">
        <v>834</v>
      </c>
      <c r="D334" s="52" t="s">
        <v>835</v>
      </c>
      <c r="E334" s="47" t="s">
        <v>1463</v>
      </c>
      <c r="F334" s="52" t="s">
        <v>847</v>
      </c>
      <c r="G334" s="47" t="s">
        <v>863</v>
      </c>
      <c r="H334" s="52" t="s">
        <v>1176</v>
      </c>
      <c r="I334" s="52" t="s">
        <v>839</v>
      </c>
      <c r="J334" s="47" t="s">
        <v>1366</v>
      </c>
    </row>
    <row r="335" ht="45" customHeight="1" spans="1:10">
      <c r="A335" s="51" t="s">
        <v>628</v>
      </c>
      <c r="B335" s="52" t="s">
        <v>1460</v>
      </c>
      <c r="C335" s="52" t="s">
        <v>834</v>
      </c>
      <c r="D335" s="52" t="s">
        <v>835</v>
      </c>
      <c r="E335" s="47" t="s">
        <v>1464</v>
      </c>
      <c r="F335" s="52" t="s">
        <v>847</v>
      </c>
      <c r="G335" s="47" t="s">
        <v>1158</v>
      </c>
      <c r="H335" s="52" t="s">
        <v>843</v>
      </c>
      <c r="I335" s="52" t="s">
        <v>839</v>
      </c>
      <c r="J335" s="47" t="s">
        <v>1366</v>
      </c>
    </row>
    <row r="336" ht="45" customHeight="1" spans="1:10">
      <c r="A336" s="51" t="s">
        <v>628</v>
      </c>
      <c r="B336" s="52" t="s">
        <v>1460</v>
      </c>
      <c r="C336" s="52" t="s">
        <v>834</v>
      </c>
      <c r="D336" s="52" t="s">
        <v>845</v>
      </c>
      <c r="E336" s="47" t="s">
        <v>1372</v>
      </c>
      <c r="F336" s="52" t="s">
        <v>847</v>
      </c>
      <c r="G336" s="47" t="s">
        <v>905</v>
      </c>
      <c r="H336" s="52" t="s">
        <v>849</v>
      </c>
      <c r="I336" s="52" t="s">
        <v>839</v>
      </c>
      <c r="J336" s="47" t="s">
        <v>1373</v>
      </c>
    </row>
    <row r="337" ht="45" customHeight="1" spans="1:10">
      <c r="A337" s="51" t="s">
        <v>628</v>
      </c>
      <c r="B337" s="52" t="s">
        <v>1460</v>
      </c>
      <c r="C337" s="52" t="s">
        <v>834</v>
      </c>
      <c r="D337" s="52" t="s">
        <v>845</v>
      </c>
      <c r="E337" s="47" t="s">
        <v>1275</v>
      </c>
      <c r="F337" s="52" t="s">
        <v>847</v>
      </c>
      <c r="G337" s="47" t="s">
        <v>863</v>
      </c>
      <c r="H337" s="52" t="s">
        <v>1176</v>
      </c>
      <c r="I337" s="52" t="s">
        <v>839</v>
      </c>
      <c r="J337" s="47" t="s">
        <v>1371</v>
      </c>
    </row>
    <row r="338" ht="45" customHeight="1" spans="1:10">
      <c r="A338" s="51" t="s">
        <v>628</v>
      </c>
      <c r="B338" s="52" t="s">
        <v>1460</v>
      </c>
      <c r="C338" s="52" t="s">
        <v>834</v>
      </c>
      <c r="D338" s="52" t="s">
        <v>926</v>
      </c>
      <c r="E338" s="47" t="s">
        <v>1277</v>
      </c>
      <c r="F338" s="52" t="s">
        <v>847</v>
      </c>
      <c r="G338" s="47" t="s">
        <v>905</v>
      </c>
      <c r="H338" s="52" t="s">
        <v>849</v>
      </c>
      <c r="I338" s="52" t="s">
        <v>839</v>
      </c>
      <c r="J338" s="47" t="s">
        <v>1465</v>
      </c>
    </row>
    <row r="339" ht="45" customHeight="1" spans="1:10">
      <c r="A339" s="51" t="s">
        <v>628</v>
      </c>
      <c r="B339" s="52" t="s">
        <v>1460</v>
      </c>
      <c r="C339" s="52" t="s">
        <v>860</v>
      </c>
      <c r="D339" s="52" t="s">
        <v>861</v>
      </c>
      <c r="E339" s="47" t="s">
        <v>1375</v>
      </c>
      <c r="F339" s="52" t="s">
        <v>847</v>
      </c>
      <c r="G339" s="47" t="s">
        <v>1158</v>
      </c>
      <c r="H339" s="52" t="s">
        <v>843</v>
      </c>
      <c r="I339" s="52" t="s">
        <v>839</v>
      </c>
      <c r="J339" s="47" t="s">
        <v>1466</v>
      </c>
    </row>
    <row r="340" ht="45" customHeight="1" spans="1:10">
      <c r="A340" s="51" t="s">
        <v>628</v>
      </c>
      <c r="B340" s="52" t="s">
        <v>1460</v>
      </c>
      <c r="C340" s="52" t="s">
        <v>866</v>
      </c>
      <c r="D340" s="52" t="s">
        <v>867</v>
      </c>
      <c r="E340" s="47" t="s">
        <v>1467</v>
      </c>
      <c r="F340" s="52" t="s">
        <v>837</v>
      </c>
      <c r="G340" s="47" t="s">
        <v>863</v>
      </c>
      <c r="H340" s="52" t="s">
        <v>882</v>
      </c>
      <c r="I340" s="52" t="s">
        <v>839</v>
      </c>
      <c r="J340" s="47" t="s">
        <v>1407</v>
      </c>
    </row>
    <row r="341" ht="33.75" customHeight="1" spans="1:10">
      <c r="A341" s="51" t="s">
        <v>634</v>
      </c>
      <c r="B341" s="52" t="s">
        <v>1468</v>
      </c>
      <c r="C341" s="52" t="s">
        <v>834</v>
      </c>
      <c r="D341" s="52" t="s">
        <v>835</v>
      </c>
      <c r="E341" s="47" t="s">
        <v>1469</v>
      </c>
      <c r="F341" s="52" t="s">
        <v>852</v>
      </c>
      <c r="G341" s="47" t="s">
        <v>239</v>
      </c>
      <c r="H341" s="52" t="s">
        <v>1176</v>
      </c>
      <c r="I341" s="52" t="s">
        <v>839</v>
      </c>
      <c r="J341" s="47" t="s">
        <v>1470</v>
      </c>
    </row>
    <row r="342" ht="33.75" customHeight="1" spans="1:10">
      <c r="A342" s="51" t="s">
        <v>634</v>
      </c>
      <c r="B342" s="52" t="s">
        <v>1468</v>
      </c>
      <c r="C342" s="52" t="s">
        <v>834</v>
      </c>
      <c r="D342" s="52" t="s">
        <v>835</v>
      </c>
      <c r="E342" s="47" t="s">
        <v>1471</v>
      </c>
      <c r="F342" s="52" t="s">
        <v>852</v>
      </c>
      <c r="G342" s="47" t="s">
        <v>237</v>
      </c>
      <c r="H342" s="52" t="s">
        <v>1176</v>
      </c>
      <c r="I342" s="52" t="s">
        <v>839</v>
      </c>
      <c r="J342" s="47" t="s">
        <v>1472</v>
      </c>
    </row>
    <row r="343" ht="33.75" customHeight="1" spans="1:10">
      <c r="A343" s="51" t="s">
        <v>634</v>
      </c>
      <c r="B343" s="52" t="s">
        <v>1468</v>
      </c>
      <c r="C343" s="52" t="s">
        <v>834</v>
      </c>
      <c r="D343" s="52" t="s">
        <v>835</v>
      </c>
      <c r="E343" s="47" t="s">
        <v>1473</v>
      </c>
      <c r="F343" s="52" t="s">
        <v>852</v>
      </c>
      <c r="G343" s="47" t="s">
        <v>238</v>
      </c>
      <c r="H343" s="52" t="s">
        <v>1176</v>
      </c>
      <c r="I343" s="52" t="s">
        <v>839</v>
      </c>
      <c r="J343" s="47" t="s">
        <v>1474</v>
      </c>
    </row>
    <row r="344" ht="33.75" customHeight="1" spans="1:10">
      <c r="A344" s="51" t="s">
        <v>634</v>
      </c>
      <c r="B344" s="52" t="s">
        <v>1468</v>
      </c>
      <c r="C344" s="52" t="s">
        <v>834</v>
      </c>
      <c r="D344" s="52" t="s">
        <v>835</v>
      </c>
      <c r="E344" s="47" t="s">
        <v>1475</v>
      </c>
      <c r="F344" s="52" t="s">
        <v>847</v>
      </c>
      <c r="G344" s="47" t="s">
        <v>863</v>
      </c>
      <c r="H344" s="52" t="s">
        <v>1403</v>
      </c>
      <c r="I344" s="52" t="s">
        <v>839</v>
      </c>
      <c r="J344" s="47" t="s">
        <v>1476</v>
      </c>
    </row>
    <row r="345" ht="42" customHeight="1" spans="1:10">
      <c r="A345" s="51" t="s">
        <v>634</v>
      </c>
      <c r="B345" s="52" t="s">
        <v>1468</v>
      </c>
      <c r="C345" s="52" t="s">
        <v>834</v>
      </c>
      <c r="D345" s="52" t="s">
        <v>845</v>
      </c>
      <c r="E345" s="47" t="s">
        <v>1477</v>
      </c>
      <c r="F345" s="52" t="s">
        <v>847</v>
      </c>
      <c r="G345" s="47" t="s">
        <v>848</v>
      </c>
      <c r="H345" s="52" t="s">
        <v>849</v>
      </c>
      <c r="I345" s="52" t="s">
        <v>839</v>
      </c>
      <c r="J345" s="47" t="s">
        <v>1478</v>
      </c>
    </row>
    <row r="346" ht="51" customHeight="1" spans="1:10">
      <c r="A346" s="51" t="s">
        <v>634</v>
      </c>
      <c r="B346" s="52" t="s">
        <v>1468</v>
      </c>
      <c r="C346" s="52" t="s">
        <v>834</v>
      </c>
      <c r="D346" s="52" t="s">
        <v>845</v>
      </c>
      <c r="E346" s="47" t="s">
        <v>1479</v>
      </c>
      <c r="F346" s="52" t="s">
        <v>847</v>
      </c>
      <c r="G346" s="47" t="s">
        <v>848</v>
      </c>
      <c r="H346" s="52" t="s">
        <v>849</v>
      </c>
      <c r="I346" s="52" t="s">
        <v>839</v>
      </c>
      <c r="J346" s="47" t="s">
        <v>1480</v>
      </c>
    </row>
    <row r="347" ht="38.25" spans="1:10">
      <c r="A347" s="51" t="s">
        <v>634</v>
      </c>
      <c r="B347" s="52" t="s">
        <v>1468</v>
      </c>
      <c r="C347" s="52" t="s">
        <v>860</v>
      </c>
      <c r="D347" s="52" t="s">
        <v>861</v>
      </c>
      <c r="E347" s="47" t="s">
        <v>1481</v>
      </c>
      <c r="F347" s="52" t="s">
        <v>847</v>
      </c>
      <c r="G347" s="47" t="s">
        <v>1108</v>
      </c>
      <c r="H347" s="52" t="s">
        <v>1176</v>
      </c>
      <c r="I347" s="52" t="s">
        <v>839</v>
      </c>
      <c r="J347" s="47" t="s">
        <v>1482</v>
      </c>
    </row>
    <row r="348" ht="33.75" customHeight="1" spans="1:10">
      <c r="A348" s="51" t="s">
        <v>634</v>
      </c>
      <c r="B348" s="52" t="s">
        <v>1468</v>
      </c>
      <c r="C348" s="52" t="s">
        <v>866</v>
      </c>
      <c r="D348" s="52" t="s">
        <v>867</v>
      </c>
      <c r="E348" s="47" t="s">
        <v>1483</v>
      </c>
      <c r="F348" s="52" t="s">
        <v>847</v>
      </c>
      <c r="G348" s="47" t="s">
        <v>848</v>
      </c>
      <c r="H348" s="52" t="s">
        <v>849</v>
      </c>
      <c r="I348" s="52" t="s">
        <v>839</v>
      </c>
      <c r="J348" s="47" t="s">
        <v>1484</v>
      </c>
    </row>
    <row r="349" ht="33.75" customHeight="1" spans="1:10">
      <c r="A349" s="47" t="s">
        <v>71</v>
      </c>
      <c r="B349" s="23"/>
      <c r="C349" s="23"/>
      <c r="D349" s="23"/>
      <c r="E349" s="23"/>
      <c r="F349" s="23"/>
      <c r="G349" s="23"/>
      <c r="H349" s="23"/>
      <c r="I349" s="23"/>
      <c r="J349" s="23"/>
    </row>
    <row r="350" ht="33.75" customHeight="1" spans="1:10">
      <c r="A350" s="51" t="s">
        <v>767</v>
      </c>
      <c r="B350" s="52" t="s">
        <v>1485</v>
      </c>
      <c r="C350" s="52" t="s">
        <v>834</v>
      </c>
      <c r="D350" s="52" t="s">
        <v>835</v>
      </c>
      <c r="E350" s="47" t="s">
        <v>1486</v>
      </c>
      <c r="F350" s="52" t="s">
        <v>847</v>
      </c>
      <c r="G350" s="47" t="s">
        <v>1487</v>
      </c>
      <c r="H350" s="52" t="s">
        <v>914</v>
      </c>
      <c r="I350" s="52" t="s">
        <v>839</v>
      </c>
      <c r="J350" s="47" t="s">
        <v>1488</v>
      </c>
    </row>
    <row r="351" ht="33.75" customHeight="1" spans="1:10">
      <c r="A351" s="51" t="s">
        <v>767</v>
      </c>
      <c r="B351" s="52" t="s">
        <v>1485</v>
      </c>
      <c r="C351" s="52" t="s">
        <v>834</v>
      </c>
      <c r="D351" s="52" t="s">
        <v>835</v>
      </c>
      <c r="E351" s="47" t="s">
        <v>1489</v>
      </c>
      <c r="F351" s="52" t="s">
        <v>847</v>
      </c>
      <c r="G351" s="47" t="s">
        <v>1490</v>
      </c>
      <c r="H351" s="52" t="s">
        <v>914</v>
      </c>
      <c r="I351" s="52" t="s">
        <v>839</v>
      </c>
      <c r="J351" s="47" t="s">
        <v>1491</v>
      </c>
    </row>
    <row r="352" ht="33.75" customHeight="1" spans="1:10">
      <c r="A352" s="51" t="s">
        <v>767</v>
      </c>
      <c r="B352" s="52" t="s">
        <v>1485</v>
      </c>
      <c r="C352" s="52" t="s">
        <v>834</v>
      </c>
      <c r="D352" s="52" t="s">
        <v>835</v>
      </c>
      <c r="E352" s="47" t="s">
        <v>1492</v>
      </c>
      <c r="F352" s="52" t="s">
        <v>847</v>
      </c>
      <c r="G352" s="47" t="s">
        <v>240</v>
      </c>
      <c r="H352" s="52" t="s">
        <v>864</v>
      </c>
      <c r="I352" s="52" t="s">
        <v>839</v>
      </c>
      <c r="J352" s="47" t="s">
        <v>1493</v>
      </c>
    </row>
    <row r="353" ht="33.75" customHeight="1" spans="1:10">
      <c r="A353" s="51" t="s">
        <v>767</v>
      </c>
      <c r="B353" s="52" t="s">
        <v>1485</v>
      </c>
      <c r="C353" s="52" t="s">
        <v>834</v>
      </c>
      <c r="D353" s="52" t="s">
        <v>835</v>
      </c>
      <c r="E353" s="47" t="s">
        <v>1494</v>
      </c>
      <c r="F353" s="52" t="s">
        <v>847</v>
      </c>
      <c r="G353" s="47" t="s">
        <v>239</v>
      </c>
      <c r="H353" s="52" t="s">
        <v>882</v>
      </c>
      <c r="I353" s="52" t="s">
        <v>839</v>
      </c>
      <c r="J353" s="47" t="s">
        <v>1495</v>
      </c>
    </row>
    <row r="354" ht="33.75" customHeight="1" spans="1:10">
      <c r="A354" s="51" t="s">
        <v>767</v>
      </c>
      <c r="B354" s="52" t="s">
        <v>1485</v>
      </c>
      <c r="C354" s="52" t="s">
        <v>834</v>
      </c>
      <c r="D354" s="52" t="s">
        <v>835</v>
      </c>
      <c r="E354" s="47" t="s">
        <v>1496</v>
      </c>
      <c r="F354" s="52" t="s">
        <v>847</v>
      </c>
      <c r="G354" s="47" t="s">
        <v>238</v>
      </c>
      <c r="H354" s="52" t="s">
        <v>864</v>
      </c>
      <c r="I354" s="52" t="s">
        <v>839</v>
      </c>
      <c r="J354" s="47" t="s">
        <v>1497</v>
      </c>
    </row>
    <row r="355" ht="33.75" customHeight="1" spans="1:10">
      <c r="A355" s="51" t="s">
        <v>767</v>
      </c>
      <c r="B355" s="52" t="s">
        <v>1485</v>
      </c>
      <c r="C355" s="52" t="s">
        <v>834</v>
      </c>
      <c r="D355" s="52" t="s">
        <v>835</v>
      </c>
      <c r="E355" s="47" t="s">
        <v>1498</v>
      </c>
      <c r="F355" s="52" t="s">
        <v>847</v>
      </c>
      <c r="G355" s="47" t="s">
        <v>1140</v>
      </c>
      <c r="H355" s="52" t="s">
        <v>843</v>
      </c>
      <c r="I355" s="52" t="s">
        <v>839</v>
      </c>
      <c r="J355" s="47" t="s">
        <v>1499</v>
      </c>
    </row>
    <row r="356" ht="33.75" customHeight="1" spans="1:10">
      <c r="A356" s="51" t="s">
        <v>767</v>
      </c>
      <c r="B356" s="52" t="s">
        <v>1485</v>
      </c>
      <c r="C356" s="52" t="s">
        <v>834</v>
      </c>
      <c r="D356" s="52" t="s">
        <v>835</v>
      </c>
      <c r="E356" s="47" t="s">
        <v>1500</v>
      </c>
      <c r="F356" s="52" t="s">
        <v>847</v>
      </c>
      <c r="G356" s="47" t="s">
        <v>1158</v>
      </c>
      <c r="H356" s="52" t="s">
        <v>914</v>
      </c>
      <c r="I356" s="52" t="s">
        <v>839</v>
      </c>
      <c r="J356" s="47" t="s">
        <v>1501</v>
      </c>
    </row>
    <row r="357" ht="33.75" customHeight="1" spans="1:10">
      <c r="A357" s="51" t="s">
        <v>767</v>
      </c>
      <c r="B357" s="52" t="s">
        <v>1485</v>
      </c>
      <c r="C357" s="52" t="s">
        <v>834</v>
      </c>
      <c r="D357" s="52" t="s">
        <v>835</v>
      </c>
      <c r="E357" s="47" t="s">
        <v>1502</v>
      </c>
      <c r="F357" s="52" t="s">
        <v>847</v>
      </c>
      <c r="G357" s="47" t="s">
        <v>1205</v>
      </c>
      <c r="H357" s="52" t="s">
        <v>941</v>
      </c>
      <c r="I357" s="52" t="s">
        <v>839</v>
      </c>
      <c r="J357" s="47" t="s">
        <v>1503</v>
      </c>
    </row>
    <row r="358" ht="51" spans="1:10">
      <c r="A358" s="51" t="s">
        <v>767</v>
      </c>
      <c r="B358" s="52" t="s">
        <v>1485</v>
      </c>
      <c r="C358" s="52" t="s">
        <v>834</v>
      </c>
      <c r="D358" s="52" t="s">
        <v>845</v>
      </c>
      <c r="E358" s="47" t="s">
        <v>953</v>
      </c>
      <c r="F358" s="52" t="s">
        <v>847</v>
      </c>
      <c r="G358" s="47" t="s">
        <v>848</v>
      </c>
      <c r="H358" s="52" t="s">
        <v>849</v>
      </c>
      <c r="I358" s="52" t="s">
        <v>839</v>
      </c>
      <c r="J358" s="47" t="s">
        <v>1504</v>
      </c>
    </row>
    <row r="359" ht="33.75" customHeight="1" spans="1:10">
      <c r="A359" s="51" t="s">
        <v>767</v>
      </c>
      <c r="B359" s="52" t="s">
        <v>1485</v>
      </c>
      <c r="C359" s="52" t="s">
        <v>860</v>
      </c>
      <c r="D359" s="52" t="s">
        <v>970</v>
      </c>
      <c r="E359" s="47" t="s">
        <v>1505</v>
      </c>
      <c r="F359" s="52" t="s">
        <v>847</v>
      </c>
      <c r="G359" s="47" t="s">
        <v>239</v>
      </c>
      <c r="H359" s="52" t="s">
        <v>864</v>
      </c>
      <c r="I359" s="52" t="s">
        <v>839</v>
      </c>
      <c r="J359" s="47" t="s">
        <v>1506</v>
      </c>
    </row>
    <row r="360" ht="63.75" spans="1:10">
      <c r="A360" s="51" t="s">
        <v>767</v>
      </c>
      <c r="B360" s="52" t="s">
        <v>1485</v>
      </c>
      <c r="C360" s="52" t="s">
        <v>866</v>
      </c>
      <c r="D360" s="52" t="s">
        <v>867</v>
      </c>
      <c r="E360" s="47" t="s">
        <v>1507</v>
      </c>
      <c r="F360" s="52" t="s">
        <v>847</v>
      </c>
      <c r="G360" s="47" t="s">
        <v>905</v>
      </c>
      <c r="H360" s="52" t="s">
        <v>849</v>
      </c>
      <c r="I360" s="52" t="s">
        <v>839</v>
      </c>
      <c r="J360" s="47" t="s">
        <v>1508</v>
      </c>
    </row>
    <row r="361" ht="33.75" customHeight="1" spans="1:10">
      <c r="A361" s="51" t="s">
        <v>793</v>
      </c>
      <c r="B361" s="52" t="s">
        <v>1509</v>
      </c>
      <c r="C361" s="52" t="s">
        <v>834</v>
      </c>
      <c r="D361" s="52" t="s">
        <v>845</v>
      </c>
      <c r="E361" s="47" t="s">
        <v>1510</v>
      </c>
      <c r="F361" s="52" t="s">
        <v>847</v>
      </c>
      <c r="G361" s="47" t="s">
        <v>1213</v>
      </c>
      <c r="H361" s="52" t="s">
        <v>849</v>
      </c>
      <c r="I361" s="52" t="s">
        <v>839</v>
      </c>
      <c r="J361" s="47" t="s">
        <v>1511</v>
      </c>
    </row>
    <row r="362" ht="33.75" customHeight="1" spans="1:10">
      <c r="A362" s="51" t="s">
        <v>793</v>
      </c>
      <c r="B362" s="52" t="s">
        <v>1509</v>
      </c>
      <c r="C362" s="52" t="s">
        <v>834</v>
      </c>
      <c r="D362" s="52" t="s">
        <v>845</v>
      </c>
      <c r="E362" s="47" t="s">
        <v>1512</v>
      </c>
      <c r="F362" s="52" t="s">
        <v>852</v>
      </c>
      <c r="G362" s="47" t="s">
        <v>1513</v>
      </c>
      <c r="H362" s="52" t="s">
        <v>849</v>
      </c>
      <c r="I362" s="52" t="s">
        <v>839</v>
      </c>
      <c r="J362" s="47" t="s">
        <v>1514</v>
      </c>
    </row>
    <row r="363" ht="33.75" customHeight="1" spans="1:10">
      <c r="A363" s="51" t="s">
        <v>793</v>
      </c>
      <c r="B363" s="52" t="s">
        <v>1509</v>
      </c>
      <c r="C363" s="52" t="s">
        <v>834</v>
      </c>
      <c r="D363" s="52" t="s">
        <v>845</v>
      </c>
      <c r="E363" s="47" t="s">
        <v>1515</v>
      </c>
      <c r="F363" s="52" t="s">
        <v>852</v>
      </c>
      <c r="G363" s="47" t="s">
        <v>1516</v>
      </c>
      <c r="H363" s="52" t="s">
        <v>1517</v>
      </c>
      <c r="I363" s="52" t="s">
        <v>839</v>
      </c>
      <c r="J363" s="47" t="s">
        <v>1518</v>
      </c>
    </row>
    <row r="364" ht="33.75" customHeight="1" spans="1:10">
      <c r="A364" s="51" t="s">
        <v>793</v>
      </c>
      <c r="B364" s="52" t="s">
        <v>1509</v>
      </c>
      <c r="C364" s="52" t="s">
        <v>860</v>
      </c>
      <c r="D364" s="52" t="s">
        <v>861</v>
      </c>
      <c r="E364" s="47" t="s">
        <v>1519</v>
      </c>
      <c r="F364" s="52" t="s">
        <v>852</v>
      </c>
      <c r="G364" s="47" t="s">
        <v>1520</v>
      </c>
      <c r="H364" s="52"/>
      <c r="I364" s="52" t="s">
        <v>899</v>
      </c>
      <c r="J364" s="47" t="s">
        <v>1521</v>
      </c>
    </row>
    <row r="365" ht="33.75" customHeight="1" spans="1:10">
      <c r="A365" s="51" t="s">
        <v>793</v>
      </c>
      <c r="B365" s="52" t="s">
        <v>1509</v>
      </c>
      <c r="C365" s="52" t="s">
        <v>866</v>
      </c>
      <c r="D365" s="52" t="s">
        <v>867</v>
      </c>
      <c r="E365" s="47" t="s">
        <v>867</v>
      </c>
      <c r="F365" s="52" t="s">
        <v>847</v>
      </c>
      <c r="G365" s="47" t="s">
        <v>1513</v>
      </c>
      <c r="H365" s="52" t="s">
        <v>849</v>
      </c>
      <c r="I365" s="52" t="s">
        <v>839</v>
      </c>
      <c r="J365" s="47" t="s">
        <v>1522</v>
      </c>
    </row>
    <row r="366" ht="33.75" customHeight="1" spans="1:10">
      <c r="A366" s="51" t="s">
        <v>775</v>
      </c>
      <c r="B366" s="52" t="s">
        <v>1523</v>
      </c>
      <c r="C366" s="52" t="s">
        <v>834</v>
      </c>
      <c r="D366" s="52" t="s">
        <v>835</v>
      </c>
      <c r="E366" s="47" t="s">
        <v>1027</v>
      </c>
      <c r="F366" s="52" t="s">
        <v>852</v>
      </c>
      <c r="G366" s="47" t="s">
        <v>1524</v>
      </c>
      <c r="H366" s="52" t="s">
        <v>1182</v>
      </c>
      <c r="I366" s="52" t="s">
        <v>839</v>
      </c>
      <c r="J366" s="47" t="s">
        <v>1030</v>
      </c>
    </row>
    <row r="367" ht="38.25" spans="1:10">
      <c r="A367" s="51" t="s">
        <v>775</v>
      </c>
      <c r="B367" s="52" t="s">
        <v>1523</v>
      </c>
      <c r="C367" s="52" t="s">
        <v>834</v>
      </c>
      <c r="D367" s="52" t="s">
        <v>845</v>
      </c>
      <c r="E367" s="47" t="s">
        <v>1525</v>
      </c>
      <c r="F367" s="52" t="s">
        <v>847</v>
      </c>
      <c r="G367" s="47" t="s">
        <v>848</v>
      </c>
      <c r="H367" s="52" t="s">
        <v>849</v>
      </c>
      <c r="I367" s="52" t="s">
        <v>839</v>
      </c>
      <c r="J367" s="47" t="s">
        <v>1032</v>
      </c>
    </row>
    <row r="368" ht="33.75" customHeight="1" spans="1:10">
      <c r="A368" s="51" t="s">
        <v>775</v>
      </c>
      <c r="B368" s="52" t="s">
        <v>1523</v>
      </c>
      <c r="C368" s="52" t="s">
        <v>860</v>
      </c>
      <c r="D368" s="52" t="s">
        <v>970</v>
      </c>
      <c r="E368" s="47" t="s">
        <v>1033</v>
      </c>
      <c r="F368" s="52" t="s">
        <v>847</v>
      </c>
      <c r="G368" s="47" t="s">
        <v>241</v>
      </c>
      <c r="H368" s="52" t="s">
        <v>1034</v>
      </c>
      <c r="I368" s="52" t="s">
        <v>839</v>
      </c>
      <c r="J368" s="47" t="s">
        <v>1035</v>
      </c>
    </row>
    <row r="369" ht="51" spans="1:10">
      <c r="A369" s="51" t="s">
        <v>775</v>
      </c>
      <c r="B369" s="52" t="s">
        <v>1523</v>
      </c>
      <c r="C369" s="52" t="s">
        <v>866</v>
      </c>
      <c r="D369" s="52" t="s">
        <v>867</v>
      </c>
      <c r="E369" s="47" t="s">
        <v>1036</v>
      </c>
      <c r="F369" s="52" t="s">
        <v>847</v>
      </c>
      <c r="G369" s="47" t="s">
        <v>905</v>
      </c>
      <c r="H369" s="52" t="s">
        <v>849</v>
      </c>
      <c r="I369" s="52" t="s">
        <v>839</v>
      </c>
      <c r="J369" s="47" t="s">
        <v>1083</v>
      </c>
    </row>
    <row r="370" ht="33.75" customHeight="1" spans="1:10">
      <c r="A370" s="51" t="s">
        <v>791</v>
      </c>
      <c r="B370" s="52" t="s">
        <v>1526</v>
      </c>
      <c r="C370" s="52" t="s">
        <v>834</v>
      </c>
      <c r="D370" s="52" t="s">
        <v>835</v>
      </c>
      <c r="E370" s="47" t="s">
        <v>1527</v>
      </c>
      <c r="F370" s="52" t="s">
        <v>847</v>
      </c>
      <c r="G370" s="47" t="s">
        <v>1528</v>
      </c>
      <c r="H370" s="52" t="s">
        <v>961</v>
      </c>
      <c r="I370" s="52" t="s">
        <v>839</v>
      </c>
      <c r="J370" s="47" t="s">
        <v>1529</v>
      </c>
    </row>
    <row r="371" ht="33.75" customHeight="1" spans="1:10">
      <c r="A371" s="51" t="s">
        <v>791</v>
      </c>
      <c r="B371" s="52" t="s">
        <v>1530</v>
      </c>
      <c r="C371" s="52" t="s">
        <v>834</v>
      </c>
      <c r="D371" s="52" t="s">
        <v>835</v>
      </c>
      <c r="E371" s="47" t="s">
        <v>1531</v>
      </c>
      <c r="F371" s="52" t="s">
        <v>847</v>
      </c>
      <c r="G371" s="47" t="s">
        <v>1266</v>
      </c>
      <c r="H371" s="52" t="s">
        <v>1176</v>
      </c>
      <c r="I371" s="52" t="s">
        <v>839</v>
      </c>
      <c r="J371" s="47" t="s">
        <v>1532</v>
      </c>
    </row>
    <row r="372" ht="33.75" customHeight="1" spans="1:10">
      <c r="A372" s="51" t="s">
        <v>791</v>
      </c>
      <c r="B372" s="52" t="s">
        <v>1530</v>
      </c>
      <c r="C372" s="52" t="s">
        <v>834</v>
      </c>
      <c r="D372" s="52" t="s">
        <v>835</v>
      </c>
      <c r="E372" s="47" t="s">
        <v>1533</v>
      </c>
      <c r="F372" s="52" t="s">
        <v>847</v>
      </c>
      <c r="G372" s="47" t="s">
        <v>1147</v>
      </c>
      <c r="H372" s="52" t="s">
        <v>864</v>
      </c>
      <c r="I372" s="52" t="s">
        <v>839</v>
      </c>
      <c r="J372" s="47" t="s">
        <v>1534</v>
      </c>
    </row>
    <row r="373" ht="33.75" customHeight="1" spans="1:10">
      <c r="A373" s="51" t="s">
        <v>791</v>
      </c>
      <c r="B373" s="52" t="s">
        <v>1530</v>
      </c>
      <c r="C373" s="52" t="s">
        <v>834</v>
      </c>
      <c r="D373" s="52" t="s">
        <v>835</v>
      </c>
      <c r="E373" s="47" t="s">
        <v>1535</v>
      </c>
      <c r="F373" s="52" t="s">
        <v>847</v>
      </c>
      <c r="G373" s="47" t="s">
        <v>1147</v>
      </c>
      <c r="H373" s="52" t="s">
        <v>914</v>
      </c>
      <c r="I373" s="52" t="s">
        <v>839</v>
      </c>
      <c r="J373" s="47" t="s">
        <v>1536</v>
      </c>
    </row>
    <row r="374" ht="33.75" customHeight="1" spans="1:10">
      <c r="A374" s="51" t="s">
        <v>791</v>
      </c>
      <c r="B374" s="52" t="s">
        <v>1530</v>
      </c>
      <c r="C374" s="52" t="s">
        <v>834</v>
      </c>
      <c r="D374" s="52" t="s">
        <v>845</v>
      </c>
      <c r="E374" s="47" t="s">
        <v>1537</v>
      </c>
      <c r="F374" s="52" t="s">
        <v>847</v>
      </c>
      <c r="G374" s="47" t="s">
        <v>238</v>
      </c>
      <c r="H374" s="52" t="s">
        <v>1176</v>
      </c>
      <c r="I374" s="52" t="s">
        <v>839</v>
      </c>
      <c r="J374" s="47" t="s">
        <v>1538</v>
      </c>
    </row>
    <row r="375" ht="33.75" customHeight="1" spans="1:10">
      <c r="A375" s="51" t="s">
        <v>791</v>
      </c>
      <c r="B375" s="52" t="s">
        <v>1530</v>
      </c>
      <c r="C375" s="52" t="s">
        <v>834</v>
      </c>
      <c r="D375" s="52" t="s">
        <v>845</v>
      </c>
      <c r="E375" s="47" t="s">
        <v>1539</v>
      </c>
      <c r="F375" s="52" t="s">
        <v>847</v>
      </c>
      <c r="G375" s="47" t="s">
        <v>240</v>
      </c>
      <c r="H375" s="52" t="s">
        <v>1176</v>
      </c>
      <c r="I375" s="52" t="s">
        <v>839</v>
      </c>
      <c r="J375" s="47" t="s">
        <v>1540</v>
      </c>
    </row>
    <row r="376" ht="33.75" customHeight="1" spans="1:10">
      <c r="A376" s="51" t="s">
        <v>791</v>
      </c>
      <c r="B376" s="52" t="s">
        <v>1530</v>
      </c>
      <c r="C376" s="52" t="s">
        <v>834</v>
      </c>
      <c r="D376" s="52" t="s">
        <v>926</v>
      </c>
      <c r="E376" s="47" t="s">
        <v>1541</v>
      </c>
      <c r="F376" s="52" t="s">
        <v>847</v>
      </c>
      <c r="G376" s="47" t="s">
        <v>853</v>
      </c>
      <c r="H376" s="52" t="s">
        <v>849</v>
      </c>
      <c r="I376" s="52" t="s">
        <v>839</v>
      </c>
      <c r="J376" s="47" t="s">
        <v>1542</v>
      </c>
    </row>
    <row r="377" ht="33.75" customHeight="1" spans="1:10">
      <c r="A377" s="51" t="s">
        <v>791</v>
      </c>
      <c r="B377" s="52" t="s">
        <v>1530</v>
      </c>
      <c r="C377" s="52" t="s">
        <v>860</v>
      </c>
      <c r="D377" s="52" t="s">
        <v>1121</v>
      </c>
      <c r="E377" s="47" t="s">
        <v>1543</v>
      </c>
      <c r="F377" s="52" t="s">
        <v>847</v>
      </c>
      <c r="G377" s="47" t="s">
        <v>1140</v>
      </c>
      <c r="H377" s="52" t="s">
        <v>1544</v>
      </c>
      <c r="I377" s="52" t="s">
        <v>839</v>
      </c>
      <c r="J377" s="47" t="s">
        <v>1545</v>
      </c>
    </row>
    <row r="378" ht="33.75" customHeight="1" spans="1:10">
      <c r="A378" s="51" t="s">
        <v>791</v>
      </c>
      <c r="B378" s="52" t="s">
        <v>1530</v>
      </c>
      <c r="C378" s="52" t="s">
        <v>860</v>
      </c>
      <c r="D378" s="52" t="s">
        <v>1121</v>
      </c>
      <c r="E378" s="47" t="s">
        <v>1546</v>
      </c>
      <c r="F378" s="52" t="s">
        <v>847</v>
      </c>
      <c r="G378" s="47" t="s">
        <v>240</v>
      </c>
      <c r="H378" s="52" t="s">
        <v>849</v>
      </c>
      <c r="I378" s="52" t="s">
        <v>839</v>
      </c>
      <c r="J378" s="47" t="s">
        <v>1547</v>
      </c>
    </row>
    <row r="379" ht="33.75" customHeight="1" spans="1:10">
      <c r="A379" s="51" t="s">
        <v>791</v>
      </c>
      <c r="B379" s="52" t="s">
        <v>1530</v>
      </c>
      <c r="C379" s="52" t="s">
        <v>860</v>
      </c>
      <c r="D379" s="52" t="s">
        <v>1121</v>
      </c>
      <c r="E379" s="47" t="s">
        <v>1548</v>
      </c>
      <c r="F379" s="52" t="s">
        <v>847</v>
      </c>
      <c r="G379" s="47" t="s">
        <v>1280</v>
      </c>
      <c r="H379" s="52" t="s">
        <v>1544</v>
      </c>
      <c r="I379" s="52" t="s">
        <v>839</v>
      </c>
      <c r="J379" s="47" t="s">
        <v>1549</v>
      </c>
    </row>
    <row r="380" ht="33.75" customHeight="1" spans="1:10">
      <c r="A380" s="51" t="s">
        <v>791</v>
      </c>
      <c r="B380" s="52" t="s">
        <v>1530</v>
      </c>
      <c r="C380" s="52" t="s">
        <v>860</v>
      </c>
      <c r="D380" s="52" t="s">
        <v>861</v>
      </c>
      <c r="E380" s="47" t="s">
        <v>1265</v>
      </c>
      <c r="F380" s="52" t="s">
        <v>847</v>
      </c>
      <c r="G380" s="47" t="s">
        <v>1140</v>
      </c>
      <c r="H380" s="52" t="s">
        <v>889</v>
      </c>
      <c r="I380" s="52" t="s">
        <v>839</v>
      </c>
      <c r="J380" s="47" t="s">
        <v>1550</v>
      </c>
    </row>
    <row r="381" ht="33.75" customHeight="1" spans="1:10">
      <c r="A381" s="51" t="s">
        <v>791</v>
      </c>
      <c r="B381" s="52" t="s">
        <v>1530</v>
      </c>
      <c r="C381" s="52" t="s">
        <v>860</v>
      </c>
      <c r="D381" s="52" t="s">
        <v>861</v>
      </c>
      <c r="E381" s="47" t="s">
        <v>1551</v>
      </c>
      <c r="F381" s="52" t="s">
        <v>847</v>
      </c>
      <c r="G381" s="47" t="s">
        <v>1487</v>
      </c>
      <c r="H381" s="52" t="s">
        <v>843</v>
      </c>
      <c r="I381" s="52" t="s">
        <v>839</v>
      </c>
      <c r="J381" s="47" t="s">
        <v>1552</v>
      </c>
    </row>
    <row r="382" ht="33.75" customHeight="1" spans="1:10">
      <c r="A382" s="51" t="s">
        <v>791</v>
      </c>
      <c r="B382" s="52" t="s">
        <v>1530</v>
      </c>
      <c r="C382" s="52" t="s">
        <v>860</v>
      </c>
      <c r="D382" s="52" t="s">
        <v>955</v>
      </c>
      <c r="E382" s="47" t="s">
        <v>1553</v>
      </c>
      <c r="F382" s="52" t="s">
        <v>847</v>
      </c>
      <c r="G382" s="47" t="s">
        <v>848</v>
      </c>
      <c r="H382" s="52" t="s">
        <v>849</v>
      </c>
      <c r="I382" s="52" t="s">
        <v>839</v>
      </c>
      <c r="J382" s="47" t="s">
        <v>1554</v>
      </c>
    </row>
    <row r="383" ht="33.75" customHeight="1" spans="1:10">
      <c r="A383" s="51" t="s">
        <v>791</v>
      </c>
      <c r="B383" s="52" t="s">
        <v>1530</v>
      </c>
      <c r="C383" s="52" t="s">
        <v>866</v>
      </c>
      <c r="D383" s="52" t="s">
        <v>867</v>
      </c>
      <c r="E383" s="47" t="s">
        <v>1202</v>
      </c>
      <c r="F383" s="52" t="s">
        <v>847</v>
      </c>
      <c r="G383" s="47" t="s">
        <v>848</v>
      </c>
      <c r="H383" s="52" t="s">
        <v>849</v>
      </c>
      <c r="I383" s="52" t="s">
        <v>839</v>
      </c>
      <c r="J383" s="47" t="s">
        <v>1555</v>
      </c>
    </row>
    <row r="384" ht="33.75" customHeight="1" spans="1:10">
      <c r="A384" s="47" t="s">
        <v>73</v>
      </c>
      <c r="B384" s="23"/>
      <c r="C384" s="23"/>
      <c r="D384" s="23"/>
      <c r="E384" s="23"/>
      <c r="F384" s="23"/>
      <c r="G384" s="23"/>
      <c r="H384" s="23"/>
      <c r="I384" s="23"/>
      <c r="J384" s="23"/>
    </row>
    <row r="385" ht="33.75" customHeight="1" spans="1:10">
      <c r="A385" s="51" t="s">
        <v>798</v>
      </c>
      <c r="B385" s="52" t="s">
        <v>1556</v>
      </c>
      <c r="C385" s="52" t="s">
        <v>834</v>
      </c>
      <c r="D385" s="52" t="s">
        <v>835</v>
      </c>
      <c r="E385" s="47" t="s">
        <v>1260</v>
      </c>
      <c r="F385" s="52" t="s">
        <v>847</v>
      </c>
      <c r="G385" s="47" t="s">
        <v>236</v>
      </c>
      <c r="H385" s="52" t="s">
        <v>1557</v>
      </c>
      <c r="I385" s="52" t="s">
        <v>839</v>
      </c>
      <c r="J385" s="47" t="s">
        <v>1558</v>
      </c>
    </row>
    <row r="386" ht="33.75" customHeight="1" spans="1:10">
      <c r="A386" s="51" t="s">
        <v>798</v>
      </c>
      <c r="B386" s="52" t="s">
        <v>1556</v>
      </c>
      <c r="C386" s="52" t="s">
        <v>834</v>
      </c>
      <c r="D386" s="52" t="s">
        <v>835</v>
      </c>
      <c r="E386" s="47" t="s">
        <v>1359</v>
      </c>
      <c r="F386" s="52" t="s">
        <v>847</v>
      </c>
      <c r="G386" s="47" t="s">
        <v>236</v>
      </c>
      <c r="H386" s="52" t="s">
        <v>917</v>
      </c>
      <c r="I386" s="52" t="s">
        <v>839</v>
      </c>
      <c r="J386" s="47" t="s">
        <v>1559</v>
      </c>
    </row>
    <row r="387" ht="33.75" customHeight="1" spans="1:10">
      <c r="A387" s="51" t="s">
        <v>798</v>
      </c>
      <c r="B387" s="52" t="s">
        <v>1556</v>
      </c>
      <c r="C387" s="52" t="s">
        <v>834</v>
      </c>
      <c r="D387" s="52" t="s">
        <v>835</v>
      </c>
      <c r="E387" s="47" t="s">
        <v>1560</v>
      </c>
      <c r="F387" s="52" t="s">
        <v>847</v>
      </c>
      <c r="G387" s="47" t="s">
        <v>853</v>
      </c>
      <c r="H387" s="52" t="s">
        <v>914</v>
      </c>
      <c r="I387" s="52" t="s">
        <v>839</v>
      </c>
      <c r="J387" s="47" t="s">
        <v>1561</v>
      </c>
    </row>
    <row r="388" ht="51" spans="1:10">
      <c r="A388" s="51" t="s">
        <v>798</v>
      </c>
      <c r="B388" s="52" t="s">
        <v>1556</v>
      </c>
      <c r="C388" s="52" t="s">
        <v>834</v>
      </c>
      <c r="D388" s="52" t="s">
        <v>835</v>
      </c>
      <c r="E388" s="47" t="s">
        <v>1562</v>
      </c>
      <c r="F388" s="52" t="s">
        <v>847</v>
      </c>
      <c r="G388" s="47" t="s">
        <v>905</v>
      </c>
      <c r="H388" s="52" t="s">
        <v>849</v>
      </c>
      <c r="I388" s="52" t="s">
        <v>839</v>
      </c>
      <c r="J388" s="47" t="s">
        <v>1563</v>
      </c>
    </row>
    <row r="389" ht="38.25" spans="1:10">
      <c r="A389" s="51" t="s">
        <v>798</v>
      </c>
      <c r="B389" s="52" t="s">
        <v>1556</v>
      </c>
      <c r="C389" s="52" t="s">
        <v>834</v>
      </c>
      <c r="D389" s="52" t="s">
        <v>845</v>
      </c>
      <c r="E389" s="47" t="s">
        <v>953</v>
      </c>
      <c r="F389" s="52" t="s">
        <v>847</v>
      </c>
      <c r="G389" s="47" t="s">
        <v>853</v>
      </c>
      <c r="H389" s="52" t="s">
        <v>849</v>
      </c>
      <c r="I389" s="52" t="s">
        <v>839</v>
      </c>
      <c r="J389" s="47" t="s">
        <v>1264</v>
      </c>
    </row>
    <row r="390" ht="33.75" customHeight="1" spans="1:10">
      <c r="A390" s="51" t="s">
        <v>798</v>
      </c>
      <c r="B390" s="52" t="s">
        <v>1556</v>
      </c>
      <c r="C390" s="52" t="s">
        <v>860</v>
      </c>
      <c r="D390" s="52" t="s">
        <v>1121</v>
      </c>
      <c r="E390" s="47" t="s">
        <v>1564</v>
      </c>
      <c r="F390" s="52" t="s">
        <v>847</v>
      </c>
      <c r="G390" s="47" t="s">
        <v>1147</v>
      </c>
      <c r="H390" s="52" t="s">
        <v>1544</v>
      </c>
      <c r="I390" s="52" t="s">
        <v>839</v>
      </c>
      <c r="J390" s="47" t="s">
        <v>1545</v>
      </c>
    </row>
    <row r="391" ht="33.75" customHeight="1" spans="1:10">
      <c r="A391" s="51" t="s">
        <v>798</v>
      </c>
      <c r="B391" s="52" t="s">
        <v>1556</v>
      </c>
      <c r="C391" s="52" t="s">
        <v>860</v>
      </c>
      <c r="D391" s="52" t="s">
        <v>861</v>
      </c>
      <c r="E391" s="47" t="s">
        <v>1565</v>
      </c>
      <c r="F391" s="52" t="s">
        <v>847</v>
      </c>
      <c r="G391" s="47" t="s">
        <v>1158</v>
      </c>
      <c r="H391" s="52" t="s">
        <v>1566</v>
      </c>
      <c r="I391" s="52" t="s">
        <v>839</v>
      </c>
      <c r="J391" s="47" t="s">
        <v>1567</v>
      </c>
    </row>
    <row r="392" ht="33.75" customHeight="1" spans="1:10">
      <c r="A392" s="51" t="s">
        <v>798</v>
      </c>
      <c r="B392" s="52" t="s">
        <v>1556</v>
      </c>
      <c r="C392" s="52" t="s">
        <v>860</v>
      </c>
      <c r="D392" s="52" t="s">
        <v>861</v>
      </c>
      <c r="E392" s="47" t="s">
        <v>1505</v>
      </c>
      <c r="F392" s="52" t="s">
        <v>847</v>
      </c>
      <c r="G392" s="47" t="s">
        <v>236</v>
      </c>
      <c r="H392" s="52" t="s">
        <v>864</v>
      </c>
      <c r="I392" s="52" t="s">
        <v>839</v>
      </c>
      <c r="J392" s="47" t="s">
        <v>1568</v>
      </c>
    </row>
    <row r="393" ht="33.75" customHeight="1" spans="1:10">
      <c r="A393" s="51" t="s">
        <v>798</v>
      </c>
      <c r="B393" s="52" t="s">
        <v>1556</v>
      </c>
      <c r="C393" s="52" t="s">
        <v>860</v>
      </c>
      <c r="D393" s="52" t="s">
        <v>861</v>
      </c>
      <c r="E393" s="47" t="s">
        <v>1569</v>
      </c>
      <c r="F393" s="52" t="s">
        <v>847</v>
      </c>
      <c r="G393" s="47" t="s">
        <v>237</v>
      </c>
      <c r="H393" s="52" t="s">
        <v>864</v>
      </c>
      <c r="I393" s="52" t="s">
        <v>839</v>
      </c>
      <c r="J393" s="47" t="s">
        <v>1570</v>
      </c>
    </row>
    <row r="394" ht="33.75" customHeight="1" spans="1:10">
      <c r="A394" s="51" t="s">
        <v>798</v>
      </c>
      <c r="B394" s="52" t="s">
        <v>1556</v>
      </c>
      <c r="C394" s="52" t="s">
        <v>860</v>
      </c>
      <c r="D394" s="52" t="s">
        <v>955</v>
      </c>
      <c r="E394" s="47" t="s">
        <v>1571</v>
      </c>
      <c r="F394" s="52" t="s">
        <v>847</v>
      </c>
      <c r="G394" s="47" t="s">
        <v>853</v>
      </c>
      <c r="H394" s="52" t="s">
        <v>961</v>
      </c>
      <c r="I394" s="52" t="s">
        <v>839</v>
      </c>
      <c r="J394" s="47" t="s">
        <v>1572</v>
      </c>
    </row>
    <row r="395" ht="33.75" customHeight="1" spans="1:10">
      <c r="A395" s="51" t="s">
        <v>798</v>
      </c>
      <c r="B395" s="52" t="s">
        <v>1556</v>
      </c>
      <c r="C395" s="52" t="s">
        <v>866</v>
      </c>
      <c r="D395" s="52" t="s">
        <v>867</v>
      </c>
      <c r="E395" s="47" t="s">
        <v>1202</v>
      </c>
      <c r="F395" s="52" t="s">
        <v>847</v>
      </c>
      <c r="G395" s="47" t="s">
        <v>848</v>
      </c>
      <c r="H395" s="52" t="s">
        <v>849</v>
      </c>
      <c r="I395" s="52" t="s">
        <v>839</v>
      </c>
      <c r="J395" s="47" t="s">
        <v>1573</v>
      </c>
    </row>
    <row r="396" ht="33.75" customHeight="1" spans="1:10">
      <c r="A396" s="47" t="s">
        <v>77</v>
      </c>
      <c r="B396" s="23"/>
      <c r="C396" s="23"/>
      <c r="D396" s="23"/>
      <c r="E396" s="23"/>
      <c r="F396" s="23"/>
      <c r="G396" s="23"/>
      <c r="H396" s="23"/>
      <c r="I396" s="23"/>
      <c r="J396" s="23"/>
    </row>
    <row r="397" ht="33.75" customHeight="1" spans="1:10">
      <c r="A397" s="51" t="s">
        <v>808</v>
      </c>
      <c r="B397" s="52" t="s">
        <v>1574</v>
      </c>
      <c r="C397" s="52" t="s">
        <v>834</v>
      </c>
      <c r="D397" s="52" t="s">
        <v>835</v>
      </c>
      <c r="E397" s="47" t="s">
        <v>1575</v>
      </c>
      <c r="F397" s="52" t="s">
        <v>847</v>
      </c>
      <c r="G397" s="47" t="s">
        <v>863</v>
      </c>
      <c r="H397" s="52" t="s">
        <v>864</v>
      </c>
      <c r="I397" s="52" t="s">
        <v>839</v>
      </c>
      <c r="J397" s="47" t="s">
        <v>1576</v>
      </c>
    </row>
    <row r="398" ht="33.75" customHeight="1" spans="1:10">
      <c r="A398" s="51" t="s">
        <v>808</v>
      </c>
      <c r="B398" s="52" t="s">
        <v>1577</v>
      </c>
      <c r="C398" s="52" t="s">
        <v>834</v>
      </c>
      <c r="D398" s="52" t="s">
        <v>835</v>
      </c>
      <c r="E398" s="47" t="s">
        <v>1578</v>
      </c>
      <c r="F398" s="52" t="s">
        <v>847</v>
      </c>
      <c r="G398" s="47" t="s">
        <v>238</v>
      </c>
      <c r="H398" s="52" t="s">
        <v>864</v>
      </c>
      <c r="I398" s="52" t="s">
        <v>839</v>
      </c>
      <c r="J398" s="47" t="s">
        <v>1579</v>
      </c>
    </row>
    <row r="399" ht="33.75" customHeight="1" spans="1:10">
      <c r="A399" s="51" t="s">
        <v>808</v>
      </c>
      <c r="B399" s="52" t="s">
        <v>1577</v>
      </c>
      <c r="C399" s="52" t="s">
        <v>834</v>
      </c>
      <c r="D399" s="52" t="s">
        <v>835</v>
      </c>
      <c r="E399" s="47" t="s">
        <v>1580</v>
      </c>
      <c r="F399" s="52" t="s">
        <v>847</v>
      </c>
      <c r="G399" s="47" t="s">
        <v>238</v>
      </c>
      <c r="H399" s="52" t="s">
        <v>917</v>
      </c>
      <c r="I399" s="52" t="s">
        <v>839</v>
      </c>
      <c r="J399" s="47" t="s">
        <v>1263</v>
      </c>
    </row>
    <row r="400" ht="38.25" spans="1:10">
      <c r="A400" s="51" t="s">
        <v>808</v>
      </c>
      <c r="B400" s="52" t="s">
        <v>1577</v>
      </c>
      <c r="C400" s="52" t="s">
        <v>834</v>
      </c>
      <c r="D400" s="52" t="s">
        <v>835</v>
      </c>
      <c r="E400" s="47" t="s">
        <v>1562</v>
      </c>
      <c r="F400" s="52" t="s">
        <v>852</v>
      </c>
      <c r="G400" s="47" t="s">
        <v>853</v>
      </c>
      <c r="H400" s="52" t="s">
        <v>849</v>
      </c>
      <c r="I400" s="52" t="s">
        <v>839</v>
      </c>
      <c r="J400" s="47" t="s">
        <v>1581</v>
      </c>
    </row>
    <row r="401" ht="33.75" customHeight="1" spans="1:10">
      <c r="A401" s="51" t="s">
        <v>808</v>
      </c>
      <c r="B401" s="52" t="s">
        <v>1577</v>
      </c>
      <c r="C401" s="52" t="s">
        <v>834</v>
      </c>
      <c r="D401" s="52" t="s">
        <v>845</v>
      </c>
      <c r="E401" s="47" t="s">
        <v>1582</v>
      </c>
      <c r="F401" s="52" t="s">
        <v>852</v>
      </c>
      <c r="G401" s="47" t="s">
        <v>1266</v>
      </c>
      <c r="H401" s="52" t="s">
        <v>849</v>
      </c>
      <c r="I401" s="52" t="s">
        <v>839</v>
      </c>
      <c r="J401" s="47" t="s">
        <v>1583</v>
      </c>
    </row>
    <row r="402" ht="33.75" customHeight="1" spans="1:10">
      <c r="A402" s="51" t="s">
        <v>808</v>
      </c>
      <c r="B402" s="52" t="s">
        <v>1577</v>
      </c>
      <c r="C402" s="52" t="s">
        <v>860</v>
      </c>
      <c r="D402" s="52" t="s">
        <v>1121</v>
      </c>
      <c r="E402" s="47" t="s">
        <v>1584</v>
      </c>
      <c r="F402" s="52" t="s">
        <v>847</v>
      </c>
      <c r="G402" s="47" t="s">
        <v>985</v>
      </c>
      <c r="H402" s="52" t="s">
        <v>1123</v>
      </c>
      <c r="I402" s="52" t="s">
        <v>839</v>
      </c>
      <c r="J402" s="47" t="s">
        <v>1585</v>
      </c>
    </row>
    <row r="403" ht="33.75" customHeight="1" spans="1:10">
      <c r="A403" s="51" t="s">
        <v>808</v>
      </c>
      <c r="B403" s="52" t="s">
        <v>1577</v>
      </c>
      <c r="C403" s="52" t="s">
        <v>860</v>
      </c>
      <c r="D403" s="52" t="s">
        <v>861</v>
      </c>
      <c r="E403" s="47" t="s">
        <v>1586</v>
      </c>
      <c r="F403" s="52" t="s">
        <v>847</v>
      </c>
      <c r="G403" s="47" t="s">
        <v>863</v>
      </c>
      <c r="H403" s="52" t="s">
        <v>864</v>
      </c>
      <c r="I403" s="52" t="s">
        <v>839</v>
      </c>
      <c r="J403" s="47" t="s">
        <v>1587</v>
      </c>
    </row>
    <row r="404" ht="33.75" customHeight="1" spans="1:10">
      <c r="A404" s="51" t="s">
        <v>808</v>
      </c>
      <c r="B404" s="52" t="s">
        <v>1577</v>
      </c>
      <c r="C404" s="52" t="s">
        <v>860</v>
      </c>
      <c r="D404" s="52" t="s">
        <v>861</v>
      </c>
      <c r="E404" s="47" t="s">
        <v>1588</v>
      </c>
      <c r="F404" s="52" t="s">
        <v>847</v>
      </c>
      <c r="G404" s="47" t="s">
        <v>237</v>
      </c>
      <c r="H404" s="52" t="s">
        <v>864</v>
      </c>
      <c r="I404" s="52" t="s">
        <v>839</v>
      </c>
      <c r="J404" s="47" t="s">
        <v>1589</v>
      </c>
    </row>
    <row r="405" ht="33.75" customHeight="1" spans="1:10">
      <c r="A405" s="51" t="s">
        <v>808</v>
      </c>
      <c r="B405" s="52" t="s">
        <v>1577</v>
      </c>
      <c r="C405" s="52" t="s">
        <v>860</v>
      </c>
      <c r="D405" s="52" t="s">
        <v>861</v>
      </c>
      <c r="E405" s="47" t="s">
        <v>1590</v>
      </c>
      <c r="F405" s="52" t="s">
        <v>847</v>
      </c>
      <c r="G405" s="47" t="s">
        <v>237</v>
      </c>
      <c r="H405" s="52" t="s">
        <v>1059</v>
      </c>
      <c r="I405" s="52" t="s">
        <v>839</v>
      </c>
      <c r="J405" s="47" t="s">
        <v>1591</v>
      </c>
    </row>
    <row r="406" ht="33.75" customHeight="1" spans="1:10">
      <c r="A406" s="51" t="s">
        <v>808</v>
      </c>
      <c r="B406" s="52" t="s">
        <v>1577</v>
      </c>
      <c r="C406" s="52" t="s">
        <v>860</v>
      </c>
      <c r="D406" s="52" t="s">
        <v>861</v>
      </c>
      <c r="E406" s="47" t="s">
        <v>1592</v>
      </c>
      <c r="F406" s="52" t="s">
        <v>847</v>
      </c>
      <c r="G406" s="47" t="s">
        <v>240</v>
      </c>
      <c r="H406" s="52" t="s">
        <v>1593</v>
      </c>
      <c r="I406" s="52" t="s">
        <v>839</v>
      </c>
      <c r="J406" s="47" t="s">
        <v>1594</v>
      </c>
    </row>
    <row r="407" ht="33.75" customHeight="1" spans="1:10">
      <c r="A407" s="51" t="s">
        <v>808</v>
      </c>
      <c r="B407" s="52" t="s">
        <v>1577</v>
      </c>
      <c r="C407" s="52" t="s">
        <v>860</v>
      </c>
      <c r="D407" s="52" t="s">
        <v>861</v>
      </c>
      <c r="E407" s="47" t="s">
        <v>1595</v>
      </c>
      <c r="F407" s="52" t="s">
        <v>847</v>
      </c>
      <c r="G407" s="47" t="s">
        <v>985</v>
      </c>
      <c r="H407" s="52" t="s">
        <v>961</v>
      </c>
      <c r="I407" s="52" t="s">
        <v>839</v>
      </c>
      <c r="J407" s="47" t="s">
        <v>1596</v>
      </c>
    </row>
    <row r="408" ht="63.75" spans="1:10">
      <c r="A408" s="51" t="s">
        <v>808</v>
      </c>
      <c r="B408" s="52" t="s">
        <v>1577</v>
      </c>
      <c r="C408" s="52" t="s">
        <v>866</v>
      </c>
      <c r="D408" s="52" t="s">
        <v>867</v>
      </c>
      <c r="E408" s="47" t="s">
        <v>867</v>
      </c>
      <c r="F408" s="52" t="s">
        <v>847</v>
      </c>
      <c r="G408" s="47" t="s">
        <v>848</v>
      </c>
      <c r="H408" s="52" t="s">
        <v>849</v>
      </c>
      <c r="I408" s="52" t="s">
        <v>839</v>
      </c>
      <c r="J408" s="47" t="s">
        <v>1269</v>
      </c>
    </row>
    <row r="409" ht="63.75" spans="1:10">
      <c r="A409" s="51" t="s">
        <v>808</v>
      </c>
      <c r="B409" s="52" t="s">
        <v>1577</v>
      </c>
      <c r="C409" s="52" t="s">
        <v>866</v>
      </c>
      <c r="D409" s="52" t="s">
        <v>867</v>
      </c>
      <c r="E409" s="47" t="s">
        <v>1597</v>
      </c>
      <c r="F409" s="52" t="s">
        <v>847</v>
      </c>
      <c r="G409" s="47" t="s">
        <v>848</v>
      </c>
      <c r="H409" s="52" t="s">
        <v>849</v>
      </c>
      <c r="I409" s="52" t="s">
        <v>839</v>
      </c>
      <c r="J409" s="47" t="s">
        <v>1269</v>
      </c>
    </row>
    <row r="410" ht="33.75" customHeight="1" spans="1:10">
      <c r="A410" s="47" t="s">
        <v>75</v>
      </c>
      <c r="B410" s="23"/>
      <c r="C410" s="23"/>
      <c r="D410" s="23"/>
      <c r="E410" s="23"/>
      <c r="F410" s="23"/>
      <c r="G410" s="23"/>
      <c r="H410" s="23"/>
      <c r="I410" s="23"/>
      <c r="J410" s="23"/>
    </row>
    <row r="411" ht="63.75" spans="1:10">
      <c r="A411" s="51" t="s">
        <v>810</v>
      </c>
      <c r="B411" s="52" t="s">
        <v>887</v>
      </c>
      <c r="C411" s="52" t="s">
        <v>834</v>
      </c>
      <c r="D411" s="52" t="s">
        <v>835</v>
      </c>
      <c r="E411" s="47" t="s">
        <v>888</v>
      </c>
      <c r="F411" s="52" t="s">
        <v>852</v>
      </c>
      <c r="G411" s="47" t="s">
        <v>1293</v>
      </c>
      <c r="H411" s="52" t="s">
        <v>889</v>
      </c>
      <c r="I411" s="52" t="s">
        <v>839</v>
      </c>
      <c r="J411" s="47" t="s">
        <v>890</v>
      </c>
    </row>
    <row r="412" ht="63.75" spans="1:10">
      <c r="A412" s="51" t="s">
        <v>810</v>
      </c>
      <c r="B412" s="52" t="s">
        <v>887</v>
      </c>
      <c r="C412" s="52" t="s">
        <v>834</v>
      </c>
      <c r="D412" s="52" t="s">
        <v>835</v>
      </c>
      <c r="E412" s="47" t="s">
        <v>871</v>
      </c>
      <c r="F412" s="52" t="s">
        <v>847</v>
      </c>
      <c r="G412" s="47" t="s">
        <v>881</v>
      </c>
      <c r="H412" s="52" t="s">
        <v>873</v>
      </c>
      <c r="I412" s="52" t="s">
        <v>839</v>
      </c>
      <c r="J412" s="47" t="s">
        <v>893</v>
      </c>
    </row>
    <row r="413" ht="51" spans="1:10">
      <c r="A413" s="51" t="s">
        <v>810</v>
      </c>
      <c r="B413" s="52" t="s">
        <v>887</v>
      </c>
      <c r="C413" s="52" t="s">
        <v>834</v>
      </c>
      <c r="D413" s="52" t="s">
        <v>835</v>
      </c>
      <c r="E413" s="47" t="s">
        <v>1322</v>
      </c>
      <c r="F413" s="52" t="s">
        <v>847</v>
      </c>
      <c r="G413" s="47" t="s">
        <v>881</v>
      </c>
      <c r="H413" s="52" t="s">
        <v>895</v>
      </c>
      <c r="I413" s="52" t="s">
        <v>839</v>
      </c>
      <c r="J413" s="47" t="s">
        <v>896</v>
      </c>
    </row>
    <row r="414" ht="33.75" customHeight="1" spans="1:10">
      <c r="A414" s="51" t="s">
        <v>810</v>
      </c>
      <c r="B414" s="52" t="s">
        <v>887</v>
      </c>
      <c r="C414" s="52" t="s">
        <v>860</v>
      </c>
      <c r="D414" s="52" t="s">
        <v>861</v>
      </c>
      <c r="E414" s="47" t="s">
        <v>897</v>
      </c>
      <c r="F414" s="52" t="s">
        <v>852</v>
      </c>
      <c r="G414" s="47" t="s">
        <v>898</v>
      </c>
      <c r="H414" s="52"/>
      <c r="I414" s="52" t="s">
        <v>899</v>
      </c>
      <c r="J414" s="47" t="s">
        <v>900</v>
      </c>
    </row>
    <row r="415" ht="102" spans="1:10">
      <c r="A415" s="51" t="s">
        <v>810</v>
      </c>
      <c r="B415" s="52" t="s">
        <v>887</v>
      </c>
      <c r="C415" s="52" t="s">
        <v>860</v>
      </c>
      <c r="D415" s="52" t="s">
        <v>861</v>
      </c>
      <c r="E415" s="47" t="s">
        <v>901</v>
      </c>
      <c r="F415" s="52" t="s">
        <v>837</v>
      </c>
      <c r="G415" s="47" t="s">
        <v>902</v>
      </c>
      <c r="H415" s="52"/>
      <c r="I415" s="52" t="s">
        <v>899</v>
      </c>
      <c r="J415" s="47" t="s">
        <v>903</v>
      </c>
    </row>
    <row r="416" ht="33.75" customHeight="1" spans="1:10">
      <c r="A416" s="51" t="s">
        <v>810</v>
      </c>
      <c r="B416" s="52" t="s">
        <v>887</v>
      </c>
      <c r="C416" s="52" t="s">
        <v>866</v>
      </c>
      <c r="D416" s="52" t="s">
        <v>867</v>
      </c>
      <c r="E416" s="47" t="s">
        <v>904</v>
      </c>
      <c r="F416" s="52" t="s">
        <v>847</v>
      </c>
      <c r="G416" s="47" t="s">
        <v>905</v>
      </c>
      <c r="H416" s="52" t="s">
        <v>849</v>
      </c>
      <c r="I416" s="52" t="s">
        <v>839</v>
      </c>
      <c r="J416" s="47" t="s">
        <v>906</v>
      </c>
    </row>
    <row r="417" ht="33.75" customHeight="1" spans="1:10">
      <c r="A417" s="51" t="s">
        <v>810</v>
      </c>
      <c r="B417" s="52" t="s">
        <v>887</v>
      </c>
      <c r="C417" s="52" t="s">
        <v>866</v>
      </c>
      <c r="D417" s="52" t="s">
        <v>867</v>
      </c>
      <c r="E417" s="47" t="s">
        <v>907</v>
      </c>
      <c r="F417" s="52" t="s">
        <v>847</v>
      </c>
      <c r="G417" s="47" t="s">
        <v>905</v>
      </c>
      <c r="H417" s="52" t="s">
        <v>849</v>
      </c>
      <c r="I417" s="52" t="s">
        <v>839</v>
      </c>
      <c r="J417" s="47" t="s">
        <v>908</v>
      </c>
    </row>
    <row r="418" ht="33.75" customHeight="1" spans="1:10">
      <c r="A418" s="51" t="s">
        <v>812</v>
      </c>
      <c r="B418" s="52" t="s">
        <v>1598</v>
      </c>
      <c r="C418" s="52" t="s">
        <v>834</v>
      </c>
      <c r="D418" s="52" t="s">
        <v>835</v>
      </c>
      <c r="E418" s="47" t="s">
        <v>1599</v>
      </c>
      <c r="F418" s="52" t="s">
        <v>847</v>
      </c>
      <c r="G418" s="47" t="s">
        <v>1600</v>
      </c>
      <c r="H418" s="52" t="s">
        <v>961</v>
      </c>
      <c r="I418" s="52" t="s">
        <v>839</v>
      </c>
      <c r="J418" s="47" t="s">
        <v>1601</v>
      </c>
    </row>
    <row r="419" ht="33.75" customHeight="1" spans="1:10">
      <c r="A419" s="51" t="s">
        <v>812</v>
      </c>
      <c r="B419" s="52" t="s">
        <v>1598</v>
      </c>
      <c r="C419" s="52" t="s">
        <v>834</v>
      </c>
      <c r="D419" s="52" t="s">
        <v>835</v>
      </c>
      <c r="E419" s="47" t="s">
        <v>1602</v>
      </c>
      <c r="F419" s="52" t="s">
        <v>847</v>
      </c>
      <c r="G419" s="47" t="s">
        <v>240</v>
      </c>
      <c r="H419" s="52" t="s">
        <v>941</v>
      </c>
      <c r="I419" s="52" t="s">
        <v>839</v>
      </c>
      <c r="J419" s="47" t="s">
        <v>1603</v>
      </c>
    </row>
    <row r="420" ht="33.75" customHeight="1" spans="1:10">
      <c r="A420" s="51" t="s">
        <v>812</v>
      </c>
      <c r="B420" s="52" t="s">
        <v>1598</v>
      </c>
      <c r="C420" s="52" t="s">
        <v>834</v>
      </c>
      <c r="D420" s="52" t="s">
        <v>835</v>
      </c>
      <c r="E420" s="47" t="s">
        <v>1604</v>
      </c>
      <c r="F420" s="52" t="s">
        <v>847</v>
      </c>
      <c r="G420" s="47" t="s">
        <v>853</v>
      </c>
      <c r="H420" s="52" t="s">
        <v>961</v>
      </c>
      <c r="I420" s="52" t="s">
        <v>839</v>
      </c>
      <c r="J420" s="47" t="s">
        <v>1605</v>
      </c>
    </row>
    <row r="421" ht="33.75" customHeight="1" spans="1:10">
      <c r="A421" s="51" t="s">
        <v>812</v>
      </c>
      <c r="B421" s="52" t="s">
        <v>1598</v>
      </c>
      <c r="C421" s="52" t="s">
        <v>834</v>
      </c>
      <c r="D421" s="52" t="s">
        <v>835</v>
      </c>
      <c r="E421" s="47" t="s">
        <v>1606</v>
      </c>
      <c r="F421" s="52" t="s">
        <v>847</v>
      </c>
      <c r="G421" s="47" t="s">
        <v>1158</v>
      </c>
      <c r="H421" s="52" t="s">
        <v>1593</v>
      </c>
      <c r="I421" s="52" t="s">
        <v>839</v>
      </c>
      <c r="J421" s="47" t="s">
        <v>1607</v>
      </c>
    </row>
    <row r="422" ht="33.75" customHeight="1" spans="1:10">
      <c r="A422" s="51" t="s">
        <v>812</v>
      </c>
      <c r="B422" s="52" t="s">
        <v>1598</v>
      </c>
      <c r="C422" s="52" t="s">
        <v>834</v>
      </c>
      <c r="D422" s="52" t="s">
        <v>835</v>
      </c>
      <c r="E422" s="47" t="s">
        <v>1608</v>
      </c>
      <c r="F422" s="52" t="s">
        <v>847</v>
      </c>
      <c r="G422" s="47" t="s">
        <v>1314</v>
      </c>
      <c r="H422" s="52" t="s">
        <v>961</v>
      </c>
      <c r="I422" s="52" t="s">
        <v>839</v>
      </c>
      <c r="J422" s="47" t="s">
        <v>1609</v>
      </c>
    </row>
    <row r="423" ht="33.75" customHeight="1" spans="1:10">
      <c r="A423" s="51" t="s">
        <v>812</v>
      </c>
      <c r="B423" s="52" t="s">
        <v>1598</v>
      </c>
      <c r="C423" s="52" t="s">
        <v>860</v>
      </c>
      <c r="D423" s="52" t="s">
        <v>1121</v>
      </c>
      <c r="E423" s="47" t="s">
        <v>1610</v>
      </c>
      <c r="F423" s="52" t="s">
        <v>847</v>
      </c>
      <c r="G423" s="47" t="s">
        <v>1611</v>
      </c>
      <c r="H423" s="52" t="s">
        <v>1123</v>
      </c>
      <c r="I423" s="52" t="s">
        <v>839</v>
      </c>
      <c r="J423" s="47" t="s">
        <v>1612</v>
      </c>
    </row>
    <row r="424" ht="33.75" customHeight="1" spans="1:10">
      <c r="A424" s="51" t="s">
        <v>812</v>
      </c>
      <c r="B424" s="52" t="s">
        <v>1598</v>
      </c>
      <c r="C424" s="52" t="s">
        <v>866</v>
      </c>
      <c r="D424" s="52" t="s">
        <v>867</v>
      </c>
      <c r="E424" s="47" t="s">
        <v>1202</v>
      </c>
      <c r="F424" s="52" t="s">
        <v>847</v>
      </c>
      <c r="G424" s="47" t="s">
        <v>905</v>
      </c>
      <c r="H424" s="52" t="s">
        <v>849</v>
      </c>
      <c r="I424" s="52" t="s">
        <v>839</v>
      </c>
      <c r="J424" s="47" t="s">
        <v>1573</v>
      </c>
    </row>
  </sheetData>
  <mergeCells count="116">
    <mergeCell ref="A2:J2"/>
    <mergeCell ref="A3:H3"/>
    <mergeCell ref="A8:A15"/>
    <mergeCell ref="A16:A20"/>
    <mergeCell ref="A21:A27"/>
    <mergeCell ref="A28:A38"/>
    <mergeCell ref="A39:A45"/>
    <mergeCell ref="A46:A58"/>
    <mergeCell ref="A59:A62"/>
    <mergeCell ref="A63:A67"/>
    <mergeCell ref="A68:A78"/>
    <mergeCell ref="A79:A82"/>
    <mergeCell ref="A83:A88"/>
    <mergeCell ref="A89:A99"/>
    <mergeCell ref="A101:A104"/>
    <mergeCell ref="A105:A112"/>
    <mergeCell ref="A113:A119"/>
    <mergeCell ref="A121:A124"/>
    <mergeCell ref="A126:A130"/>
    <mergeCell ref="A131:A134"/>
    <mergeCell ref="A136:A142"/>
    <mergeCell ref="A144:A152"/>
    <mergeCell ref="A153:A156"/>
    <mergeCell ref="A158:A161"/>
    <mergeCell ref="A163:A169"/>
    <mergeCell ref="A171:A178"/>
    <mergeCell ref="A179:A182"/>
    <mergeCell ref="A183:A189"/>
    <mergeCell ref="A190:A196"/>
    <mergeCell ref="A198:A202"/>
    <mergeCell ref="A203:A208"/>
    <mergeCell ref="A209:A212"/>
    <mergeCell ref="A213:A224"/>
    <mergeCell ref="A225:A230"/>
    <mergeCell ref="A232:A241"/>
    <mergeCell ref="A242:A248"/>
    <mergeCell ref="A249:A260"/>
    <mergeCell ref="A261:A264"/>
    <mergeCell ref="A266:A272"/>
    <mergeCell ref="A273:A277"/>
    <mergeCell ref="A278:A281"/>
    <mergeCell ref="A282:A286"/>
    <mergeCell ref="A288:A293"/>
    <mergeCell ref="A294:A300"/>
    <mergeCell ref="A301:A303"/>
    <mergeCell ref="A304:A308"/>
    <mergeCell ref="A309:A316"/>
    <mergeCell ref="A318:A325"/>
    <mergeCell ref="A326:A331"/>
    <mergeCell ref="A332:A340"/>
    <mergeCell ref="A341:A348"/>
    <mergeCell ref="A350:A360"/>
    <mergeCell ref="A361:A365"/>
    <mergeCell ref="A366:A369"/>
    <mergeCell ref="A370:A383"/>
    <mergeCell ref="A385:A395"/>
    <mergeCell ref="A397:A409"/>
    <mergeCell ref="A411:A417"/>
    <mergeCell ref="A418:A424"/>
    <mergeCell ref="B8:B15"/>
    <mergeCell ref="B16:B20"/>
    <mergeCell ref="B21:B27"/>
    <mergeCell ref="B28:B38"/>
    <mergeCell ref="B39:B45"/>
    <mergeCell ref="B46:B58"/>
    <mergeCell ref="B59:B62"/>
    <mergeCell ref="B63:B67"/>
    <mergeCell ref="B68:B78"/>
    <mergeCell ref="B79:B82"/>
    <mergeCell ref="B83:B88"/>
    <mergeCell ref="B89:B99"/>
    <mergeCell ref="B101:B104"/>
    <mergeCell ref="B105:B112"/>
    <mergeCell ref="B113:B119"/>
    <mergeCell ref="B121:B124"/>
    <mergeCell ref="B126:B130"/>
    <mergeCell ref="B131:B134"/>
    <mergeCell ref="B136:B142"/>
    <mergeCell ref="B144:B152"/>
    <mergeCell ref="B153:B156"/>
    <mergeCell ref="B158:B161"/>
    <mergeCell ref="B163:B169"/>
    <mergeCell ref="B171:B178"/>
    <mergeCell ref="B179:B182"/>
    <mergeCell ref="B183:B189"/>
    <mergeCell ref="B190:B196"/>
    <mergeCell ref="B198:B202"/>
    <mergeCell ref="B203:B208"/>
    <mergeCell ref="B209:B212"/>
    <mergeCell ref="B213:B224"/>
    <mergeCell ref="B225:B230"/>
    <mergeCell ref="B232:B241"/>
    <mergeCell ref="B242:B248"/>
    <mergeCell ref="B249:B260"/>
    <mergeCell ref="B261:B264"/>
    <mergeCell ref="B266:B272"/>
    <mergeCell ref="B273:B277"/>
    <mergeCell ref="B278:B281"/>
    <mergeCell ref="B282:B286"/>
    <mergeCell ref="B288:B293"/>
    <mergeCell ref="B294:B300"/>
    <mergeCell ref="B301:B303"/>
    <mergeCell ref="B304:B308"/>
    <mergeCell ref="B309:B316"/>
    <mergeCell ref="B318:B325"/>
    <mergeCell ref="B326:B331"/>
    <mergeCell ref="B332:B340"/>
    <mergeCell ref="B341:B348"/>
    <mergeCell ref="B350:B360"/>
    <mergeCell ref="B361:B365"/>
    <mergeCell ref="B366:B369"/>
    <mergeCell ref="B370:B383"/>
    <mergeCell ref="B385:B395"/>
    <mergeCell ref="B397:B409"/>
    <mergeCell ref="B411:B417"/>
    <mergeCell ref="B418:B4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杨希娴</cp:lastModifiedBy>
  <dcterms:created xsi:type="dcterms:W3CDTF">2025-02-05T01:26:00Z</dcterms:created>
  <dcterms:modified xsi:type="dcterms:W3CDTF">2025-02-07T03:22:24Z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379E9012DA634A7491DD0FB3AB14AF1D_13</vt:lpwstr>
  </property>
</Properties>
</file>