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<sst xmlns="http://schemas.openxmlformats.org/spreadsheetml/2006/main" count="3864" uniqueCount="877">
  <si>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</si>
  <si>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</si>
  <si>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</si>
  <si>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</si>
  <si>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</si>
  <si>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</si>
  <si>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</si>
  <si>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</si>
  <si>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</si>
  <si>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</si>
  <si>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</si>
  <si>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</si>
  <si>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</si>
  <si>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</si>
  <si>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</si>
  <si>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</si>
  <si>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</si>
  <si>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</si>
  <si>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</si>
  <si>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</si>
  <si>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</si>
  <si>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</si>
  <si>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</si>
  <si>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</si>
  <si>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</si>
  <si>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</si>
  <si>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</si>
  <si>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</si>
  <si>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</si>
  <si>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单位名称：云南省林业和草原局（本级）</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</si>
  <si>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</si>
  <si>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</si>
  <si>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</si>
  <si>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</si>
  <si>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</si>
  <si>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</si>
  <si>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</si>
  <si>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</si>
  <si>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</si>
  <si>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</si>
  <si>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</si>
  <si>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</si>
  <si>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</si>
  <si>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</si>
  <si>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</si>
  <si>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</si>
  <si>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169001</t>
  </si>
  <si>
    <t>云南省林业和草原局</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</si>
  <si>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</si>
  <si>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</si>
  <si>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</si>
  <si>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</si>
  <si>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</si>
  <si>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</si>
  <si>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</si>
  <si>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</si>
  <si>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</si>
  <si>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</si>
  <si>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</si>
  <si>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</si>
  <si>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</si>
  <si>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206</t>
  </si>
  <si>
    <t>科学技术支出</t>
  </si>
  <si>
    <t>20603</t>
  </si>
  <si>
    <t>应用研究</t>
  </si>
  <si>
    <t>2060302</t>
  </si>
  <si>
    <t>社会公益研究</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</si>
  <si>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</si>
  <si>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</si>
  <si>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</si>
  <si>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</si>
  <si>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</si>
  <si>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</si>
  <si>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</si>
  <si>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</si>
  <si>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</si>
  <si>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</si>
  <si>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2080599</t>
  </si>
  <si>
    <t>其他行政事业单位养老支出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</si>
  <si>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</si>
  <si>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</si>
  <si>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</si>
  <si>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</si>
  <si>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</si>
  <si>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</si>
  <si>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</si>
  <si>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</si>
  <si>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</si>
  <si>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</si>
  <si>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</si>
  <si>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</si>
  <si>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</si>
  <si>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</si>
  <si>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</si>
  <si>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</si>
  <si>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</si>
  <si>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21302</t>
  </si>
  <si>
    <t>林业和草原</t>
  </si>
  <si>
    <t>2130201</t>
  </si>
  <si>
    <t>行政运行</t>
  </si>
  <si>
    <t>2130204</t>
  </si>
  <si>
    <t>事业机构</t>
  </si>
  <si>
    <t>2130206</t>
  </si>
  <si>
    <t>技术推广与转化</t>
  </si>
  <si>
    <t>2130211</t>
  </si>
  <si>
    <t>动植物保护</t>
  </si>
  <si>
    <t>2130213</t>
  </si>
  <si>
    <t>执法与监督</t>
  </si>
  <si>
    <t>2130220</t>
  </si>
  <si>
    <t>对外合作与交流</t>
  </si>
  <si>
    <t>2130223</t>
  </si>
  <si>
    <t>信息管理</t>
  </si>
  <si>
    <t>2130234</t>
  </si>
  <si>
    <t>林业草原防灾减灾</t>
  </si>
  <si>
    <t>2130237</t>
  </si>
  <si>
    <t>行业业务管理</t>
  </si>
  <si>
    <t>2130299</t>
  </si>
  <si>
    <t>其他林业和草原支出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</si>
  <si>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</si>
  <si>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</si>
  <si>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</si>
  <si>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</si>
  <si>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</si>
  <si>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</si>
  <si>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</si>
  <si>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</si>
  <si>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</si>
  <si>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</si>
  <si>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</si>
  <si>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</si>
  <si>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</si>
  <si>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</si>
  <si>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</si>
  <si>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</si>
  <si>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</si>
  <si>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</si>
  <si>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</si>
  <si>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</si>
  <si>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</si>
  <si>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</si>
  <si>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</si>
  <si>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</si>
  <si>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</si>
  <si>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</si>
  <si>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</si>
  <si>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</si>
  <si>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</si>
  <si>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</si>
  <si>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</si>
  <si>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</si>
  <si>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</si>
  <si>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</si>
  <si>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</si>
  <si>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</si>
  <si>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</si>
  <si>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</si>
  <si>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</si>
  <si>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</si>
  <si>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</si>
  <si>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</si>
  <si>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</si>
  <si>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</si>
  <si>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</si>
  <si>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</si>
  <si>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</si>
  <si>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</si>
  <si>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</si>
  <si>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</si>
  <si>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</si>
  <si>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</si>
  <si>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</si>
  <si>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</si>
  <si>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</si>
  <si>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530000200000000010655</t>
  </si>
  <si>
    <t>四户企业离退休职工工资补差补助资金</t>
  </si>
  <si>
    <t>30302</t>
  </si>
  <si>
    <t>退休费</t>
  </si>
  <si>
    <t>530000210000000028209</t>
  </si>
  <si>
    <t>行政人员支出工资</t>
  </si>
  <si>
    <t>30101</t>
  </si>
  <si>
    <t>基本工资</t>
  </si>
  <si>
    <t>30102</t>
  </si>
  <si>
    <t>津贴补贴</t>
  </si>
  <si>
    <t>30103</t>
  </si>
  <si>
    <t>奖金</t>
  </si>
  <si>
    <t>530000210000000028236</t>
  </si>
  <si>
    <t>社会保障缴费</t>
  </si>
  <si>
    <t>30108</t>
  </si>
  <si>
    <t>机关事业单位基本养老保险缴费</t>
  </si>
  <si>
    <t>30112</t>
  </si>
  <si>
    <t>其他社会保障缴费</t>
  </si>
  <si>
    <t>30110</t>
  </si>
  <si>
    <t>职工基本医疗保险缴费</t>
  </si>
  <si>
    <t>30307</t>
  </si>
  <si>
    <t>医疗费补助</t>
  </si>
  <si>
    <t>30111</t>
  </si>
  <si>
    <t>公务员医疗补助缴费</t>
  </si>
  <si>
    <t>530000210000000028239</t>
  </si>
  <si>
    <t>30113</t>
  </si>
  <si>
    <t>530000210000000028308</t>
  </si>
  <si>
    <t>公车购置及运维费</t>
  </si>
  <si>
    <t>30231</t>
  </si>
  <si>
    <t>公务用车运行维护费</t>
  </si>
  <si>
    <t>530000210000000028311</t>
  </si>
  <si>
    <t>30217</t>
  </si>
  <si>
    <t>530000210000000028489</t>
  </si>
  <si>
    <t>工会经费</t>
  </si>
  <si>
    <t>30228</t>
  </si>
  <si>
    <t>530000210000000028490</t>
  </si>
  <si>
    <t>一般公用经费</t>
  </si>
  <si>
    <t>30299</t>
  </si>
  <si>
    <t>其他商品和服务支出</t>
  </si>
  <si>
    <t>30201</t>
  </si>
  <si>
    <t>办公费</t>
  </si>
  <si>
    <t>30205</t>
  </si>
  <si>
    <t>水费</t>
  </si>
  <si>
    <t>30206</t>
  </si>
  <si>
    <t>电费</t>
  </si>
  <si>
    <t>30207</t>
  </si>
  <si>
    <t>邮电费</t>
  </si>
  <si>
    <t>30213</t>
  </si>
  <si>
    <t>维修（护）费</t>
  </si>
  <si>
    <t>30215</t>
  </si>
  <si>
    <t>会议费</t>
  </si>
  <si>
    <t>30216</t>
  </si>
  <si>
    <t>培训费</t>
  </si>
  <si>
    <t>30229</t>
  </si>
  <si>
    <t>福利费</t>
  </si>
  <si>
    <t>30239</t>
  </si>
  <si>
    <t>其他交通费用</t>
  </si>
  <si>
    <t>31002</t>
  </si>
  <si>
    <t>办公设备购置</t>
  </si>
  <si>
    <t>530000210000000028493</t>
  </si>
  <si>
    <t>行政人员公务交通补贴</t>
  </si>
  <si>
    <t>530000241100002221317</t>
  </si>
  <si>
    <t>行政人员绩效奖</t>
  </si>
  <si>
    <t>530000210000000028671</t>
  </si>
  <si>
    <t>事业人员支出工资</t>
  </si>
  <si>
    <t>30107</t>
  </si>
  <si>
    <t>绩效工资</t>
  </si>
  <si>
    <t>530000210000000028681</t>
  </si>
  <si>
    <t>530000210000000028783</t>
  </si>
  <si>
    <t>530000210000000028788</t>
  </si>
  <si>
    <t>530000210000000028801</t>
  </si>
  <si>
    <t>530000210000000028882</t>
  </si>
  <si>
    <t>530000210000000028886</t>
  </si>
  <si>
    <t>530000210000000028890</t>
  </si>
  <si>
    <t>530000210000000028892</t>
  </si>
  <si>
    <t>530000210000000033838</t>
  </si>
  <si>
    <t>530000210000000033843</t>
  </si>
  <si>
    <t>530000241100002220949</t>
  </si>
  <si>
    <t>530000210000000033858</t>
  </si>
  <si>
    <t>530000210000000033859</t>
  </si>
  <si>
    <t>530000210000000033861</t>
  </si>
  <si>
    <t>530000210000000033868</t>
  </si>
  <si>
    <t>530000210000000033869</t>
  </si>
  <si>
    <t>530000210000000028999</t>
  </si>
  <si>
    <t>530000210000000029002</t>
  </si>
  <si>
    <t>530000210000000029004</t>
  </si>
  <si>
    <t>530000210000000029006</t>
  </si>
  <si>
    <t>530000210000000029007</t>
  </si>
  <si>
    <t>530000210000000029008</t>
  </si>
  <si>
    <t>530000241100002220855</t>
  </si>
  <si>
    <t>530000210000000029106</t>
  </si>
  <si>
    <t>530000210000000029108</t>
  </si>
  <si>
    <t>530000210000000029110</t>
  </si>
  <si>
    <t>530000210000000029116</t>
  </si>
  <si>
    <t>530000210000000029117</t>
  </si>
  <si>
    <t>530000210000000029119</t>
  </si>
  <si>
    <t>530000241100002220719</t>
  </si>
  <si>
    <t>530000210000000029138</t>
  </si>
  <si>
    <t>530000210000000029140</t>
  </si>
  <si>
    <t>530000210000000029144</t>
  </si>
  <si>
    <t>530000210000000029157</t>
  </si>
  <si>
    <t>530000210000000029159</t>
  </si>
  <si>
    <t>530000210000000029162</t>
  </si>
  <si>
    <t>530000241100002220699</t>
  </si>
  <si>
    <t>530000210000000029177</t>
  </si>
  <si>
    <t>530000210000000029178</t>
  </si>
  <si>
    <t>530000210000000029180</t>
  </si>
  <si>
    <t>530000210000000029183</t>
  </si>
  <si>
    <t>530000210000000029187</t>
  </si>
  <si>
    <t>530000210000000029188</t>
  </si>
  <si>
    <t>530000221100000136784</t>
  </si>
  <si>
    <t>省林业基金管理总站人员工资</t>
  </si>
  <si>
    <t>530000221100000142159</t>
  </si>
  <si>
    <t>省林业基金管理总站人员社保费</t>
  </si>
  <si>
    <t>530000221100000142214</t>
  </si>
  <si>
    <t>省林业基金管理总站人员住房公积金</t>
  </si>
  <si>
    <t>530000221100000142306</t>
  </si>
  <si>
    <t>省林业基金管理总站工会经费</t>
  </si>
  <si>
    <t>530000221100000142357</t>
  </si>
  <si>
    <t>省林业基金管理总站其他公用支出</t>
  </si>
  <si>
    <t>预算05-1表</t>
  </si>
  <si>
    <t>2025年部门项目支出预算表</t>
  </si>
  <si>
    <t>项目分类</t>
  </si>
  <si>
    <t>项目单位</t>
  </si>
  <si>
    <t>本年拨款</t>
  </si>
  <si>
    <t>其中：本次下达</t>
  </si>
  <si>
    <t>2024年第二批云南省决策咨询研究课题经费</t>
  </si>
  <si>
    <t>事业发展类</t>
  </si>
  <si>
    <t>530000241100003345555</t>
  </si>
  <si>
    <t>30211</t>
  </si>
  <si>
    <t>差旅费</t>
  </si>
  <si>
    <t>30226</t>
  </si>
  <si>
    <t>劳务费</t>
  </si>
  <si>
    <t>部门预算机动经费</t>
  </si>
  <si>
    <t>其他运转类</t>
  </si>
  <si>
    <t>530000241100002016101</t>
  </si>
  <si>
    <t>31003</t>
  </si>
  <si>
    <t>专用设备购置</t>
  </si>
  <si>
    <t>国家林草局驻云南专员办森林资源监督业务补助经费</t>
  </si>
  <si>
    <t>530000241100002018982</t>
  </si>
  <si>
    <t>30227</t>
  </si>
  <si>
    <t>委托业务费</t>
  </si>
  <si>
    <t>林草科技支撑补助资金</t>
  </si>
  <si>
    <t>530000200000000007829</t>
  </si>
  <si>
    <t>30218</t>
  </si>
  <si>
    <t>专用材料费</t>
  </si>
  <si>
    <t>林草生态保护修复业务保障补助资金</t>
  </si>
  <si>
    <t>专项业务类</t>
  </si>
  <si>
    <t>530000221100000198077</t>
  </si>
  <si>
    <t>30202</t>
  </si>
  <si>
    <t>印刷费</t>
  </si>
  <si>
    <t>森林草原航空消防租机经费中央财政补助资金</t>
  </si>
  <si>
    <t>530000241100002527952</t>
  </si>
  <si>
    <t>30214</t>
  </si>
  <si>
    <t>租赁费</t>
  </si>
  <si>
    <t>省林草局本级信创项目资金</t>
  </si>
  <si>
    <t>530000251100003873616</t>
  </si>
  <si>
    <t>因公出国（境）专项经费</t>
  </si>
  <si>
    <t>因公出国（境）经费</t>
  </si>
  <si>
    <t>530000200000000010567</t>
  </si>
  <si>
    <t>30212</t>
  </si>
  <si>
    <t>因公出国（境）费用</t>
  </si>
  <si>
    <t>云南省极小种群野生植物拯救保护专项资金</t>
  </si>
  <si>
    <t>530000221100000147674</t>
  </si>
  <si>
    <t>云南省森林防火专项经费省本级补助资金</t>
  </si>
  <si>
    <t>530000200000000005192</t>
  </si>
  <si>
    <t>运行维护保障补助资金</t>
  </si>
  <si>
    <t>530000231100001041336</t>
  </si>
  <si>
    <t>30209</t>
  </si>
  <si>
    <t>物业管理费</t>
  </si>
  <si>
    <t>专业技术职称评审及劳务费补助经费</t>
  </si>
  <si>
    <t>530000221100000202310</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</si>
  <si>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</si>
  <si>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</si>
  <si>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</si>
  <si>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</si>
  <si>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</si>
  <si>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</si>
  <si>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</si>
  <si>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</si>
  <si>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</si>
  <si>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</si>
  <si>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</si>
  <si>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</si>
  <si>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深入开展林草对外交流合作，推动生物多样性保护，促进区域绿色发展，共筑西南安全生态屏障。2025年度出访人次不超过14人次，出访任务完成后，各出访团按时提交1篇出访考察报告。以问卷、访谈等调查数据为依据，服务对象满意度达到95%以上。</t>
  </si>
  <si>
    <t>产出指标</t>
  </si>
  <si>
    <t>数量指标</t>
  </si>
  <si>
    <t>出访组团数</t>
  </si>
  <si>
    <t>&lt;=</t>
  </si>
  <si>
    <t>团组</t>
  </si>
  <si>
    <t>定量指标</t>
  </si>
  <si>
    <t>反映年度组织出访批次和团组的数量情况。</t>
  </si>
  <si>
    <t>出访人数</t>
  </si>
  <si>
    <t>14</t>
  </si>
  <si>
    <t>人次</t>
  </si>
  <si>
    <t>反映年度组织出访人员总数情况。</t>
  </si>
  <si>
    <t>质量指标</t>
  </si>
  <si>
    <t>出访任务完成率</t>
  </si>
  <si>
    <t>&gt;=</t>
  </si>
  <si>
    <t>95</t>
  </si>
  <si>
    <t>%</t>
  </si>
  <si>
    <t>反映出访计划完成的情况。
出访任务完成率=出访任务完成数/出访计划任务数*100%</t>
  </si>
  <si>
    <t>经费先行审核备案率</t>
  </si>
  <si>
    <t>=</t>
  </si>
  <si>
    <t>100</t>
  </si>
  <si>
    <t>反映出访团组对经费先行审核备案的情况。
经费先行审核备案率=出国前进行经费审核备案的团组数/出访总团组数*100%</t>
  </si>
  <si>
    <t>经费规范核销率</t>
  </si>
  <si>
    <t>反映出访出国经费规范核销情况。                  
 经费规范核销率=经费规范核销的团组数/出访总团组数*100%</t>
  </si>
  <si>
    <t>成本指标</t>
  </si>
  <si>
    <t>出访成本控制率</t>
  </si>
  <si>
    <t>反映出访成本按计划支出的情况。
出访成本控制率=实际支出经费/备案经费*100%</t>
  </si>
  <si>
    <t>效益指标</t>
  </si>
  <si>
    <t>社会效益</t>
  </si>
  <si>
    <t>每次出访形成报告数</t>
  </si>
  <si>
    <t>1.00</t>
  </si>
  <si>
    <t>个</t>
  </si>
  <si>
    <t>反映出访成效，即组团出访形成的报告数量情况。</t>
  </si>
  <si>
    <t>满意度指标</t>
  </si>
  <si>
    <t>服务对象满意度</t>
  </si>
  <si>
    <t>受益对象满意度</t>
  </si>
  <si>
    <t>反映出访人员满意度情况。</t>
  </si>
  <si>
    <t>通过对机关物业管理和食堂服务公开招标，社会化购买服务，保障局机关办公区域18580平方米的物业服务，安保巡查次数不少于6次/天，全年无安全事故发生，实现100%物管人员在岗，办公区域卫生环境整洁干净，局机关干部职工满意度测评率达到85%以上，确保办公区域安全有效运转，不断提高机关后勤管理工作水平，为省林草局机关提供坚强有力的后勤保障服务。</t>
  </si>
  <si>
    <t>物业管理面积</t>
  </si>
  <si>
    <t>18580</t>
  </si>
  <si>
    <t>平方米</t>
  </si>
  <si>
    <t>反映物业管理合同约定的服务区域、办公区域室内外（含绿化）面积之和。</t>
  </si>
  <si>
    <t>安保巡查次数</t>
  </si>
  <si>
    <t>次/天</t>
  </si>
  <si>
    <t>反映每天安保巡查次数的情况。</t>
  </si>
  <si>
    <t>卫生保洁合格率</t>
  </si>
  <si>
    <t>反映卫生保洁检查验收合格的情况。卫生保洁合格率=卫生保洁检查验收合格次数/卫生保洁总次数*100%</t>
  </si>
  <si>
    <t>安全事故发生次数</t>
  </si>
  <si>
    <t>0</t>
  </si>
  <si>
    <t>次</t>
  </si>
  <si>
    <t>反映安全事故发生的次数情况。</t>
  </si>
  <si>
    <t>服务受益人员满意度</t>
  </si>
  <si>
    <t>85</t>
  </si>
  <si>
    <t>反映保安、保洁、餐饮服务、绿化养护服务受益人员满意程度。</t>
  </si>
  <si>
    <t>做好本部门人员、公用经费保障，按规定落实干部职工各项待遇，支持部门正常履职。</t>
  </si>
  <si>
    <t>公用经费保障人数</t>
  </si>
  <si>
    <t>人</t>
  </si>
  <si>
    <t>反映公用经费保障部门（单位）正常运转的在职人数情况。在职人数主要指办公、会议、培训、差旅、水费、电费等公用经费中服务保障的人数。</t>
  </si>
  <si>
    <t>公用经费保障物业管理面积</t>
  </si>
  <si>
    <t>40</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</si>
  <si>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</si>
  <si>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</si>
  <si>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</si>
  <si>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</si>
  <si>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</si>
  <si>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</si>
  <si>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</si>
  <si>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</si>
  <si>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</si>
  <si>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</si>
  <si>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</si>
  <si>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社会公众满意度</t>
  </si>
  <si>
    <t>90</t>
  </si>
  <si>
    <t>反映社会公众对部门（单位）履职情况的满意程度。</t>
  </si>
  <si>
    <t>单位人员满意度</t>
  </si>
  <si>
    <t>反映部门（单位）人员对公用经费保障的满意程度。</t>
  </si>
  <si>
    <t xml:space="preserve">一是围绕省委、省政府对林草科技创新工作要求，开展科技创新联合专项试点工作，主要围绕林草重点科技需求，支持有望达到批量生产和具有应用前景的林草新品种、新技术、新产品和新模式的区域试验与示范、中间性试验或生产性试验，为林草生产规模化应用和工业化生产提供成熟配套的技术，产出一批成果，推动提升林草科技创新能力,为林草科技成果示范推广提供有力支撑。二是加强14个生态监测站建设。开展生态定位监测及评估，完善野外生态站点建设，完成各站点数据收集，提升监测数据准确率，完整率。开展监测评估及相关科学研究，促进学术交流和科技合作及学术成果产出。
</t>
  </si>
  <si>
    <t>授权专利数</t>
  </si>
  <si>
    <t>反映授权专利数量。</t>
  </si>
  <si>
    <t>自然生态环境报告</t>
  </si>
  <si>
    <t>份</t>
  </si>
  <si>
    <t>反映对自然生态环境监测成果的情况。</t>
  </si>
  <si>
    <t>自然生态监测发表论文数量</t>
  </si>
  <si>
    <t>篇</t>
  </si>
  <si>
    <t>反映发表的论文数量情况。</t>
  </si>
  <si>
    <t>审认定新品种</t>
  </si>
  <si>
    <t>审认定的植物新品种数量</t>
  </si>
  <si>
    <t>自然生态监测数据准确率</t>
  </si>
  <si>
    <t>反映上报监测数据准确情况。
监测数据准确率=监测准确数据内容/监测数据内容数*100%</t>
  </si>
  <si>
    <t>自然生态主要指标观测率</t>
  </si>
  <si>
    <t>80</t>
  </si>
  <si>
    <t>反映对主要指标观测情况。
主要指标观测率=已观测指标数/应观测指标数*100%。</t>
  </si>
  <si>
    <t>时效指标</t>
  </si>
  <si>
    <t>监测数据上报及时率</t>
  </si>
  <si>
    <t>反映监测任务的完成情况。
监测数据上报及时率=及时上报监测数据内容数/监测数据内容数*100%</t>
  </si>
  <si>
    <t>自然生态监测科普参观人数</t>
  </si>
  <si>
    <t>965</t>
  </si>
  <si>
    <t>反映监测工作的内容和宣传情况。</t>
  </si>
  <si>
    <t>技术示范推广培训人次</t>
  </si>
  <si>
    <t>技术示范推广培训技术人员、林农等</t>
  </si>
  <si>
    <t>自然生态监测成果转化率</t>
  </si>
  <si>
    <t>反映监测成果的运用情况。
监测成果转化率=监测数据成果运用数/监测数据内容数*100%</t>
  </si>
  <si>
    <t>项目区及周边群众对项目实施的满意度</t>
  </si>
  <si>
    <t>项目区周边群众对推广成果及实施效果满意度，通过问卷调查、访谈等形式获取数据</t>
  </si>
  <si>
    <t>通过对我省分布的极小种群野生植物开展系统、全面的野外调查、种苗繁育、野外回归和种群重建、保护小区建立和保护宣传，将就地保护和迁地保护相结合，以期弄清云南省分布的极小种群野生植物的种群数量、分布和受威胁情况等，增加野生居群的数量、保护质量和种质资源保存量。具体为云南省极小种群野生植物保护目标物种不少于20个，对保护物种进行针对性抢救保护，原生境（栖息地）保护面积达60亩以上，实施极小种群野生植物监测调查物种数28种以上，建设极小种群植物专类园1个，回归恢复种群数量不少于28个，通过开展野外监测调查、种群繁育回归、就地迁地保护以及专类园建设等工作，提升我省极小种群植物保护能力。</t>
  </si>
  <si>
    <t>保护物种数</t>
  </si>
  <si>
    <t>20</t>
  </si>
  <si>
    <t>种</t>
  </si>
  <si>
    <t>反映云南省极小种群物种在实施年度的被保护的数量。</t>
  </si>
  <si>
    <t xml:space="preserve">通过对我省分布的极小种群野生植物开展系统、全面的野外调查、种苗繁育、野外回归和种群重建、保护小区建立和保护宣传，将就地保护和迁地保护相结合，以期弄清云南省分布的极小种群野生植物的种群数量、分布和受威胁情况等，增加野生居群的数量、保护质量和种质资源保存量。具体为云南省极小种群野生植物保护目标物种不少于20个，对保护物种进行针对性抢救保护，原生境（栖息地）保护面积达60亩以上，实施极小种群野生植物监测调查物种数28种以上，建设极小种群植物专类园1个，回归恢复种群数量不少于28个，通过开展野外监测调查、种群繁育回归、就地迁地保护以及专类园建设等工作，提升我省极小种群植物保护能力。 </t>
  </si>
  <si>
    <t>调查目标物种野生种群数量</t>
  </si>
  <si>
    <t>28</t>
  </si>
  <si>
    <t>反映极小种群植物物种调查的范围</t>
  </si>
  <si>
    <t>极小种群野生植物监测调查物种数量</t>
  </si>
  <si>
    <t>反映云南省极小种群物种种质资源收集数量</t>
  </si>
  <si>
    <t>建设极小种群野生植物专类园</t>
  </si>
  <si>
    <t>提升极小种群专类园1个。</t>
  </si>
  <si>
    <t>就地保护物种数量</t>
  </si>
  <si>
    <t>7</t>
  </si>
  <si>
    <t>对7种极小种群物种进行迁地保护。</t>
  </si>
  <si>
    <t>项目验收合格率</t>
  </si>
  <si>
    <t>反映极小种群物种保护项目实施效果。
项目验收合格率=合格项目数/项目总数*100%</t>
  </si>
  <si>
    <t>生态效益</t>
  </si>
  <si>
    <t>开展极小种群植物保护宣传</t>
  </si>
  <si>
    <t>2000</t>
  </si>
  <si>
    <t>反映极小种群保护的科普宣传</t>
  </si>
  <si>
    <t>原生境（栖息地）保护面积</t>
  </si>
  <si>
    <t>60</t>
  </si>
  <si>
    <t>亩</t>
  </si>
  <si>
    <t>反映云南省极小种群物种原生境受保护面积。</t>
  </si>
  <si>
    <t>繁育野生植物种数</t>
  </si>
  <si>
    <t>株</t>
  </si>
  <si>
    <t>反映极小种群植物物种扩繁成效</t>
  </si>
  <si>
    <t>回归恢复种群数量</t>
  </si>
  <si>
    <t>反映极小种群植物物种回归成效</t>
  </si>
  <si>
    <t>繁育基地面积</t>
  </si>
  <si>
    <t>反映云南省极小种群物种繁育基地面积。</t>
  </si>
  <si>
    <t>可持续影响</t>
  </si>
  <si>
    <t>示范推广数量</t>
  </si>
  <si>
    <t>140</t>
  </si>
  <si>
    <t>反映项目成果的示范推广成效。</t>
  </si>
  <si>
    <t>反映极小种群植物保护项目对社会公众的影响</t>
  </si>
  <si>
    <t>通过每年森林防火专项经费的投入，将加强森林防火预防和扑救、应急体系和地方森林消防队伍建设，按年度计划及时购置防火物资，确保进入下轮防火期前完成采购入库；全面提升森林火灾的综合防控能力，重点区域火情监测覆盖率达到85%以上，有力地保护森林资源和人民群众的生命财产安全，省级对县级防火单位森林防火宣传实现全覆盖。</t>
  </si>
  <si>
    <t>购置计划完成率</t>
  </si>
  <si>
    <t>反映防火物资购置完成情况。
购置计划完成率=（实际购置交付装备数量/计划购置交付装备数量）*100%。</t>
  </si>
  <si>
    <t>通过每年森林防火专项经费的投入，将加强森林防火预防和扑救、应急体系和地方森林消防队伍建设，按年度计划及时购置防火物资，确保进入下轮防火期前完成采购入库；全面提升森林火灾的综合防控能力，重点区域火情监测覆盖率达到85%以上，有力地保护森林资源和人民群众的生命财产安全，省级对县级防火单位森林防火宣传实现全覆盖</t>
  </si>
  <si>
    <t>验收通过率</t>
  </si>
  <si>
    <t>反映购置防火物资质量合格情况。</t>
  </si>
  <si>
    <t>预警监测覆盖率</t>
  </si>
  <si>
    <t>反映重点区域火情监测覆盖情况。</t>
  </si>
  <si>
    <t>反映受益对象对购置防火物资的整体满意情况。
使用人员满意度=（对购置设备满意的人数/问卷调查人数）*100%。</t>
  </si>
  <si>
    <t>规范使用国有资产出租收入，按照国家和省有关职称评审政策规定，依法履行职责开展业务，职称评审任务完成数不少于1300个，组织专业技术职称评审会及有关林草业务，根据实际工作需要及要求，对递交资料进行评审，按时完成所有递交的资格材料评审工作和有关林草业务工作，及时公开公示评审结果，评审参加人员满意度大于90%。</t>
  </si>
  <si>
    <t>职称评审任务完成数</t>
  </si>
  <si>
    <t>1000</t>
  </si>
  <si>
    <t>反映职称评审材料上报情况。</t>
  </si>
  <si>
    <t>参与评审专家人次</t>
  </si>
  <si>
    <t>35</t>
  </si>
  <si>
    <t>反映职称评审会参与的评审专家人次。</t>
  </si>
  <si>
    <t>评审任务完成及时率</t>
  </si>
  <si>
    <t>反映职称评审任务完成及时情况。</t>
  </si>
  <si>
    <t>评审结果公示率</t>
  </si>
  <si>
    <t>反映职称评审结果公示情况。</t>
  </si>
  <si>
    <t>评审参加人员满意度</t>
  </si>
  <si>
    <t>反映评审参加人员对评审会开展的满意度。参加人员满意度=（参加满意人数/问卷调查人数）*100%</t>
  </si>
  <si>
    <t>通过每年森林防火专项经费的投入，按年度计划及时购置防火物资，确保进入高火险期前完成采购入库。省级对县级防火单位森林防火宣传实现覆盖率不低于80%。进一步提升相关地区森林草原防火巡护能力，有效降低火情早期处置响应时间，持续加强森林防火预防和扑救、地方森林消防队伍建设，全面提升森林火灾的综合防控能力，有力地保护森林资源和人民群众的生命财产安全。</t>
  </si>
  <si>
    <t>物资采购任务完成率</t>
  </si>
  <si>
    <t>反映防火物资采购工作的完成情况。
根据《中华人民共和国森林法》《云南省森林防火条例》《云南省森林草原火灾应急预案》相关要求及工作实际需要购置防火物资。</t>
  </si>
  <si>
    <t>飞机飞行时长</t>
  </si>
  <si>
    <t>67044</t>
  </si>
  <si>
    <t>小时</t>
  </si>
  <si>
    <t>反映无人机巡护工作飞行时长的完成情况。
根据布局计划，中型无人机每天保底6小时，小型无人机每天保底3小时，151天服务期，合计67044小时</t>
  </si>
  <si>
    <t>布防飞机数量</t>
  </si>
  <si>
    <t>143</t>
  </si>
  <si>
    <t>架</t>
  </si>
  <si>
    <t>反映无人机巡护布防工作的完成情况。
根据国家林草局在我省布机计划，2025年完成全省相关地区布设143架无人机，用于森林草原火灾的预防。</t>
  </si>
  <si>
    <t>巡护森林面积</t>
  </si>
  <si>
    <t>36430300</t>
  </si>
  <si>
    <t>公顷</t>
  </si>
  <si>
    <t>反映2025年无人机飞行巡护森林工作的完成情况。
2025年无人机拟飞行巡护面积为：国土三调数据，全省森林面积2117.03万公顷，全省草地面积约1526万公顷。</t>
  </si>
  <si>
    <t>物资采购验收合格率</t>
  </si>
  <si>
    <t>反映物资采购验收的合格情况。
全部验收100%合格并能投入正常使用。</t>
  </si>
  <si>
    <t>布机计划完成率</t>
  </si>
  <si>
    <t>反映无人机森林防火巡护的布机情况。
根据各州市森林防火工作需要，省森林防火指挥部安排省应急厅及省林草局在相关地区安排无人机进行森林防火巡护。</t>
  </si>
  <si>
    <t>按时开航率</t>
  </si>
  <si>
    <t>反映无人机巡护工作按时开航情况。
按相关计划，2025年1月1日至5月31日为航护期，反映是否按照《租机合同》按时开航。</t>
  </si>
  <si>
    <t>处置响应时间</t>
  </si>
  <si>
    <t>反映通过提升相关地区森林草原防火巡护能力，火情早期处置响应时间的降低情况。</t>
  </si>
  <si>
    <t>森林火灾受害率</t>
  </si>
  <si>
    <t>0.9</t>
  </si>
  <si>
    <t>‰</t>
  </si>
  <si>
    <t>反映通过项目的实施对森林火灾受害的控制情况。
根据省人民政府《关于加强新形势下森林草原防灭火工作的实施方案》相关要求设定目标要求，全省森林草原火灾受害率小于0.9‰</t>
  </si>
  <si>
    <t>森林防火宣传覆盖率</t>
  </si>
  <si>
    <t>反映通过项目的实施，森林防火宣传的覆盖情况
全省129个县学校、林区、景区、公众媒体是否有标语、宣传碑牌、森林防火五彩旗、手机短信提醒等宣传措施</t>
  </si>
  <si>
    <t>主要体现州市林草防火部门对省林草局森林防火工作满意度</t>
  </si>
  <si>
    <t>2025年完成26台电脑采购目标。</t>
  </si>
  <si>
    <t>购置设备数量</t>
  </si>
  <si>
    <t>26</t>
  </si>
  <si>
    <t>台（套）</t>
  </si>
  <si>
    <t>反映购置数量完成情况。</t>
  </si>
  <si>
    <t>购置设备利用率</t>
  </si>
  <si>
    <t>反映设备利用情况。
设备利用率=（投入使用设备数/购置设备总数）*100%。</t>
  </si>
  <si>
    <t>设备使用年限</t>
  </si>
  <si>
    <t>年</t>
  </si>
  <si>
    <t>反映新投入设备使用年限情况。</t>
  </si>
  <si>
    <t>使用人员满意度</t>
  </si>
  <si>
    <t>反映服务对象对购置设备的整体满意情况。
使用人员满意度=（对购置设备满意的人数/问卷调查人数）*100%。</t>
  </si>
  <si>
    <t>一是多措并举，强化案件查件整改。对历年森林督查涉林案件查处进展缓慢的情况，实地督导，及时查处违法占地林地面积；二是扎实开展国家林草局委托使用林地监督。严格执行全过程监督，审核上传报件材料，及时掌握项目使用林地行政许可检查，同时，加强林业法律法规宣传，促进业主依法使用林地、政府依法行政。三是开展森林防火和病害防治督导检查。以林长制为抓手，督查地方防火和病害政策落实到位。</t>
  </si>
  <si>
    <t>督查计划任务完成率</t>
  </si>
  <si>
    <t>反映林草资源督查工作的执行情况。
督查任务完成率=实际完成督查任务数/计划完成督查任务数*100%</t>
  </si>
  <si>
    <t xml:space="preserve">一是多措并举，强化案件查件整改。对历年森林督查涉林案件查处进展缓慢的情况，实地督导，及时查处违法占地林地面积；二是扎实开展国家局委托使用林地监督。严格执行全过程监督，审核上传报件材料，及时掌握项目使用林地行政许可检查，同时，加强林业法律法规宣传，促进业主依法使用林地、政府依法行政。三是开展森林防火和病害防治督导检查。以林长制为抓手，督查地方防火和病害政策政策落实到位。  </t>
  </si>
  <si>
    <t>林业法律法规宣传任务完成率</t>
  </si>
  <si>
    <t>反映林业法律法规宣传工作的执行情况。
宣传任务完成率=实际完成宣传次数/计划完成宣传次数*100%</t>
  </si>
  <si>
    <t>督查任务及时完成率</t>
  </si>
  <si>
    <t>反映是否按时完成林草资源督查核查任务。
检查任务及时完成率=及时完成督查任务数/完成督查任务数*100%</t>
  </si>
  <si>
    <t>检查结果公开率</t>
  </si>
  <si>
    <t xml:space="preserve">反映相关林草资源检查核查结果应公开尽公开。
</t>
  </si>
  <si>
    <t>问题整改落实率</t>
  </si>
  <si>
    <t>反映检查督查林草资源保护发现问题的整改落实情况。
问题整改落实率=（实际整改问题数/现场检查发现问题数）*100%</t>
  </si>
  <si>
    <t>检查（核查）人员被投诉次数</t>
  </si>
  <si>
    <t>反映服务对象对检查核查工作的整体满意情况。</t>
  </si>
  <si>
    <t>1.加强资源监管，严格落实征占用林草湿资源审批核实。建立完善林草湿资源破坏预警机制，结合林草湿荒普查工作，全面比对全省图斑，对疑似破坏图斑做到全覆盖现地核实，全面保障森林、草原和湿地资源保护管理；协调推进巡林、林长制督察，以及反馈问题整改工作，巩固拓展林长制效能，健全完善法规制度。
2.全面加强以国家公园为主体的自然保护地管理能力和科研能力；全程紧盯、全力配合香格里拉国家公园和西双版纳热带国家植物园设立审批工作；有序推进亚洲象、高黎贡山和哀牢山国家公园，以及昆明国家植物园创建；
3.加强湿地管理，湿地保护率达到47%，积极申报国家重要湿地、国际重要湿地和国际湿地城市。全面加强野生动植物资源的保护管理工作，推进野生动物肇事公众责任保险，国家重点保护野生动植物种数保护率稳定在80%，做好“世界湿地日”主题宣传和野生动植物保护宣传；
4.推进造林计划任务落地上图、矢量化管理，造林任务落地上图、矢量化比例大于60%，巩固退耕还林还草成果，抓好省级检查验收工作。持续做好省市党政军领导义务植树活动，开展古树名木保护宣传，研究干热河谷地区林业生态修复对策；
5.从技术推广、品牌打造、产销对接等各方面发力，加强对云南省林草产业的招商推介和宣传；做好年度宣传和舆情监测工作。</t>
  </si>
  <si>
    <t>业务培训人数</t>
  </si>
  <si>
    <t>反映预算部门（单位）组织开展各类培训的人数情况。</t>
  </si>
  <si>
    <t>组织企业参加展会数</t>
  </si>
  <si>
    <t>反映组织企业参加展会情况。</t>
  </si>
  <si>
    <t>参展企业数量</t>
  </si>
  <si>
    <t>15</t>
  </si>
  <si>
    <t>家</t>
  </si>
  <si>
    <t>反映组织企业参展数量情况</t>
  </si>
  <si>
    <t>资源监测任务完成率</t>
  </si>
  <si>
    <t>反映对于全省资源监测工作的完成情况。
资源监测任务完成率=实际完成任务数/计划完成任务数*100%。</t>
  </si>
  <si>
    <t>造林任务落地上图、矢量化比例</t>
  </si>
  <si>
    <t>反映造林计划任务落地上图、矢量化管理质量。造林任务落地上图、矢量化比例=落地上图、矢量化面积/造林总任务面积×100%。</t>
  </si>
  <si>
    <t>责任制检查合格率</t>
  </si>
  <si>
    <t>反映州市、县级人民政府保护发展森林资源目标责任制落实情况。
责任制检查合格率=检查合格数/应落实责任制地区数*100%</t>
  </si>
  <si>
    <t>年度国家公园、国家植物园创建任务完成情况</t>
  </si>
  <si>
    <t>不低于计划完成时限</t>
  </si>
  <si>
    <t>反映香格里拉国家公园和西双版纳热带国家植物园设立审批情况跟进任务以及亚洲象、高黎贡山和哀牢山国家公园，昆明国家植物园创建任务跟进落实时效。</t>
  </si>
  <si>
    <t>科普宣教活动次数</t>
  </si>
  <si>
    <t>反映各类科普宣教活动次数开展的情况。</t>
  </si>
  <si>
    <t>湿地保护率</t>
  </si>
  <si>
    <t>47</t>
  </si>
  <si>
    <t>反映项目实施后，项目实施区域湿地保护成效。湿地保护率=纳入保护地管理的自然湿地面积/全省自然湿地面积×100%。</t>
  </si>
  <si>
    <t>国家重点保护野生动植物种数保护率</t>
  </si>
  <si>
    <t>反映野生动植物资源的保护管理和救护工作成效。国家重点保护野生动植物种数保护率=纳入各类保护区保护的野生动植物物种数量/全省野生动植物物种数量×100%.</t>
  </si>
  <si>
    <t>反映服务对象对林草生态保护修复工作整体满意度。</t>
  </si>
  <si>
    <t>预算06表</t>
  </si>
  <si>
    <t>2025年部门政府性基金预算支出预算表</t>
  </si>
  <si>
    <t>政府性基金预算支出</t>
  </si>
  <si>
    <t>注：云南省林业和草原局（本级）2025年部门预算不涉及政府性基金预算支出，故本表为空表，特此说明。</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</si>
  <si>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</si>
  <si>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</si>
  <si>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</si>
  <si>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</si>
  <si>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</si>
  <si>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</si>
  <si>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</si>
  <si>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</si>
  <si>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</si>
  <si>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</si>
  <si>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</si>
  <si>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</si>
  <si>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森林防火物资</t>
  </si>
  <si>
    <t>A02349900 其他安全生产设备</t>
  </si>
  <si>
    <t>批</t>
  </si>
  <si>
    <t>森林草原防火应知应会手册、防火宣传手册</t>
  </si>
  <si>
    <t>C2309019999 其他印刷服务</t>
  </si>
  <si>
    <t>册</t>
  </si>
  <si>
    <t>森林草原航空消防无人机租用</t>
  </si>
  <si>
    <t>C09020500 森林防火服务</t>
  </si>
  <si>
    <t>车辆加油服务</t>
  </si>
  <si>
    <t>C23120302 车辆加油、添加燃料服务</t>
  </si>
  <si>
    <t>项</t>
  </si>
  <si>
    <t>车辆维修和保养服务</t>
  </si>
  <si>
    <t>C23120301 车辆维修和保养服务</t>
  </si>
  <si>
    <t>机动车保险服务</t>
  </si>
  <si>
    <t>C1804010201 机动车保险服务</t>
  </si>
  <si>
    <t>办公桌</t>
  </si>
  <si>
    <t>A05010201 办公桌</t>
  </si>
  <si>
    <t>张</t>
  </si>
  <si>
    <t>笔记本电脑</t>
  </si>
  <si>
    <t>A02010108 便携式计算机</t>
  </si>
  <si>
    <t>台</t>
  </si>
  <si>
    <t>茶几</t>
  </si>
  <si>
    <t>A05010204 茶几</t>
  </si>
  <si>
    <t>多功能一体机</t>
  </si>
  <si>
    <t>A02020400 多功能一体机</t>
  </si>
  <si>
    <t>彩色数码复印机</t>
  </si>
  <si>
    <t>A02020100 复印机</t>
  </si>
  <si>
    <t>黑白数码复印机</t>
  </si>
  <si>
    <t>普通黑白复印机</t>
  </si>
  <si>
    <t>复印纸</t>
  </si>
  <si>
    <t>A05040101 复印纸</t>
  </si>
  <si>
    <t>箱</t>
  </si>
  <si>
    <t>办公软件</t>
  </si>
  <si>
    <t>A08060301 基础软件</t>
  </si>
  <si>
    <t>套</t>
  </si>
  <si>
    <t>专用办公软件</t>
  </si>
  <si>
    <t>书柜</t>
  </si>
  <si>
    <t>A05010501 书柜</t>
  </si>
  <si>
    <t>组</t>
  </si>
  <si>
    <t>台式电脑</t>
  </si>
  <si>
    <t>A02010105 台式计算机</t>
  </si>
  <si>
    <t>机关印刷服务</t>
  </si>
  <si>
    <t>C2309019901 公文用纸、资料汇编、信封印刷服务</t>
  </si>
  <si>
    <t>机关物业管理服务</t>
  </si>
  <si>
    <t>C21040001 物业管理服务</t>
  </si>
  <si>
    <t>便携式计算机</t>
  </si>
  <si>
    <t>预算08表</t>
  </si>
  <si>
    <t>2025年部门政府购买服务预算表</t>
  </si>
  <si>
    <t>政府购买服务项目</t>
  </si>
  <si>
    <t>政府购买服务目录</t>
  </si>
  <si>
    <t>A1401 防灾减灾预警、预报服务</t>
  </si>
  <si>
    <t>印制森林防火应知应会手册、防火宣传手册</t>
  </si>
  <si>
    <t>B1104 印刷和出版服务</t>
  </si>
  <si>
    <t>B1101 维修保养服务</t>
  </si>
  <si>
    <t>古树名木保护宣传活动</t>
  </si>
  <si>
    <t>A1502 公共公益宣传服务</t>
  </si>
  <si>
    <t>国债项目宣传片</t>
  </si>
  <si>
    <t>高原特色森林生态产品招商推介活动</t>
  </si>
  <si>
    <t>A1503 公共公益展览服务</t>
  </si>
  <si>
    <t>立法、立法后评估等法律咨询服务</t>
  </si>
  <si>
    <t>B0102 法律咨询服务</t>
  </si>
  <si>
    <t>干热河谷区林业生态修复对策研究</t>
  </si>
  <si>
    <t>B0203 政策（立法）研究服务</t>
  </si>
  <si>
    <t>审计稽查</t>
  </si>
  <si>
    <t>B0302 审计服务</t>
  </si>
  <si>
    <t>重点项目绩效评价</t>
  </si>
  <si>
    <t>B0702 评估和评价服务</t>
  </si>
  <si>
    <t>全过程预算绩效管理技术服务</t>
  </si>
  <si>
    <t>B0801 咨询服务</t>
  </si>
  <si>
    <t>B1102 物业管理服务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</si>
  <si>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</si>
  <si>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</si>
  <si>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</si>
  <si>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</si>
  <si>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</si>
  <si>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</si>
  <si>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</si>
  <si>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</si>
  <si>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</si>
  <si>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</si>
  <si>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</si>
  <si>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</si>
  <si>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</si>
  <si>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</si>
  <si>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</si>
  <si>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</si>
  <si>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</si>
  <si>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</si>
  <si>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</si>
  <si>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</si>
  <si>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</si>
  <si>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</si>
  <si>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</si>
  <si>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</si>
  <si>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天保工程及森林生态效益补偿补助资金</t>
  </si>
  <si>
    <t>林业专项资金</t>
  </si>
  <si>
    <t>云南省森林火灾保险补助资金</t>
  </si>
  <si>
    <t>云南省森林防火专项经费</t>
  </si>
  <si>
    <t>森林植被恢复费支出补助资金</t>
  </si>
  <si>
    <t>省级公益林森林生态效益补偿资金</t>
  </si>
  <si>
    <t>预算09-2表</t>
  </si>
  <si>
    <t>2025年省对下转移支付绩效目标表</t>
  </si>
  <si>
    <t>一是实现全省重点公益林全部参保，商品林按林农自愿的原则，做到根据实际财力应保尽保，通过不断督促各州市林业部门认真督促承保公司履行商品林农保费收缴主体职责，切实将国家的惠民政策落到实处，公益林参保率不低于95%，商品林参保率不低于45%；二是保险期内发生的所有森林火灾保险案件得到及时、足额赔付，有效化解森林火灾风险；三是所有受灾森林得到及时恢复，有效保护森林资源安全；四是通过督促承保公司认真履行防灾防损义务等方式，不断加强森林防火力量，确保全省森林防火森林火灾受害率控制在0.9‰以内，有效降低森林火灾对森林资源的危害，有效保护生态环境，确保云南省森林生态安全。</t>
  </si>
  <si>
    <t>公益林参保率</t>
  </si>
  <si>
    <t>反映全省公益林参保的情况。
公益林参保率=全省公益林投保面积/全省公益林面积*100%</t>
  </si>
  <si>
    <t>商品林参保率</t>
  </si>
  <si>
    <t>45</t>
  </si>
  <si>
    <t>反映全省商品林参保的情况。
商品林参保率=全省商品林投保面积/全省商品林面积*100%</t>
  </si>
  <si>
    <t>年度火灾保险结案率</t>
  </si>
  <si>
    <t>反映年度已结案的受灾面积的情况。
年度保险结案率=森林火灾保险年度已结案件数/受理案件起数*100%</t>
  </si>
  <si>
    <t>反映森林火灾受害情况。
森林火灾受害率=受灾森林面积/全省森林面积*100%
受灾森林恢复率=上年度森林火灾受害面积纳入本年造林的面积/本年度造林面积*100%</t>
  </si>
  <si>
    <t>参保林农满意度</t>
  </si>
  <si>
    <t>92</t>
  </si>
  <si>
    <t>反映参保林农对森林火灾保险政策及保险服务机构的满意程度。</t>
  </si>
  <si>
    <t xml:space="preserve">按照“管好公益林，用好补偿金”的总体要求，通过对省级公益林严格保护，省级森林生态效益补偿森林管护任务完成率达100%，科学管理，优化森林结构，提高森林质量，增强森林生态功能，真正使省级公益林形成高效、稳定的森林生态系统，使省级公益林发挥最大的生态效益和社会效益，林业有害生物成灾率不高于4‰，森林火灾受害率不高于0.9‰，满足保障国土安全、促进经济社会可持续发展以及构建和谐社会的要求。  </t>
  </si>
  <si>
    <t>省级森林生态效益补偿森林管护任务完成率</t>
  </si>
  <si>
    <t>反映对省级公益林管护情况。
任务完成率=（省级公益林实际森林管护面积/计划管护面积）*100%。</t>
  </si>
  <si>
    <t>管护协议签订率</t>
  </si>
  <si>
    <t xml:space="preserve">反映省级公益林管护协议签订情况。
</t>
  </si>
  <si>
    <t>经济效益</t>
  </si>
  <si>
    <t>带动项目受益林农增收</t>
  </si>
  <si>
    <t>800</t>
  </si>
  <si>
    <t>元/人</t>
  </si>
  <si>
    <t>反映项目实施区域内受益林农（参与森林管护、森林抚育等）从工程区项目实施中获得收入增收情况。</t>
  </si>
  <si>
    <t>林业有害生物成灾率</t>
  </si>
  <si>
    <t>反映林业有害生物成灾情况。
林业有害生物成灾率=林业有害生物成灾面积/寄主面积*1000‰</t>
  </si>
  <si>
    <t>反映项目实施后工程区森林火灾受害情况。
森林火灾受害率=受灾森林面积/全省森林面积*100%</t>
  </si>
  <si>
    <t>林权权益人满意度</t>
  </si>
  <si>
    <t>反映林权权益人对森林生态效益补偿执行情况。</t>
  </si>
  <si>
    <t>受益公众满意度</t>
  </si>
  <si>
    <t>社会公众对公益林保护的目标、措施、效果等的评价 
满意度=满意人数/被调查总人数*100%</t>
  </si>
  <si>
    <t>始终秉承“山水林田湖草是一个生命共同体，要实行统一保护、统一修复”的理念，从生态系统的整体性、系统性考虑，开展生态保护修复和国土绿化：统筹考虑绿化空间和资源状况差异性，以中幼林抚育、退化林修复等森林质量提升为支持重点，兼顾人工造林、草原生态修复治理等任务，采取综合措施，促进增强林草生态系统服务功能和碳汇功能；利用国土绿化项目支持乡村美化绿化；依托保障性苗圃基地加强良种苗木培育和苗木供给，提高良种使用率；强化技术支撑，提高城乡绿化覆盖率，扩大绿地面积和绿美效果；开展林草湿荒普查工作，全面摸清搞准全省林草湿资源底数；聚焦提高森林质量和综合效益双重目标，分区施策分类经营；强化资源利用政策支撑和配套保障，积极打造现代林产业，推进林草产业提质增速。</t>
  </si>
  <si>
    <t>生态修复任务完成率</t>
  </si>
  <si>
    <t>反映重点区域生态修复任务完成情况。生态修复任务完成率=实际生态修复任务完成量/计划生态修复任务完成量×100%。</t>
  </si>
  <si>
    <t>国土绿化任务完成率</t>
  </si>
  <si>
    <t>反映国土绿化任务完成情况。国土绿化任务完成率=实际国土绿化任务完成量/计划国土绿化任务完成量×100%。</t>
  </si>
  <si>
    <t>反映重点区域生态修复、国土绿化、防火阻隔系统项目年度实施完成内容验收情况。
竣工验收合格率=（验收合格单元工程（任务）数量/年度完工工程（任务）总数）×100%。</t>
  </si>
  <si>
    <t>项目计划进度完成及时率</t>
  </si>
  <si>
    <t>反映重点区域生态修复、国土绿化、防火阻隔系统建设任务按计划完成及时率情况。
计划完工率=实际完成工程项目个数/按计划应完成项目个数。</t>
  </si>
  <si>
    <t>受益人群覆盖率</t>
  </si>
  <si>
    <t>反映重点区域生态修复、国土绿化、、防火阻隔系统项目受益人群或地区的实现情况。
受益人群覆盖率=（实际实现受益人群数/计划实现受益人群数）*100%</t>
  </si>
  <si>
    <t>乡村绿化覆盖率</t>
  </si>
  <si>
    <t>47.45</t>
  </si>
  <si>
    <t>反映乡村绿化项目受益人群或地区的实现情况。
乡村绿化覆盖率=（实际实现绿化覆盖面积/项目实施区域总面积）×100%</t>
  </si>
  <si>
    <t>受益群众满意度</t>
  </si>
  <si>
    <t>调查人群中对项目实施的满意度。
受益群众满意度=（调查人群中对项目实施满意人数/问卷调查人数）*100%</t>
  </si>
  <si>
    <t>在全省16个州市129个县区市开展野生动物公众责任保险工作，逐步建立健全完善的野生动物公众责任保险制度和保障机制，提高野生动物肇事预防和应急处置能力，实现野生动物得保护、受灾群众得实惠的目标。
一是解决野生动物肇事给受害群众造成的人身损害和财产损失，使全省范围内有野生动物损害造成的损失均能得到补偿，野生动物肇事公众责任保险覆盖率达100%，年度保险结案率达95%以上，切实维护公民、法人及其它组织的合法权益，使人民群众不因野生动物肇事致贫。
二是缓解野生动物保护与肇事的矛盾和冲突，提高群众保护动物的积极性，促进野生动物保护事业持续健康发展，为建设生物多样性宝库打下坚实基础。</t>
  </si>
  <si>
    <t>州市参保率</t>
  </si>
  <si>
    <t>反映全省16州市129个县野生动物公众责任保险参保数占比。</t>
  </si>
  <si>
    <t>受益人（户）数</t>
  </si>
  <si>
    <t>25000</t>
  </si>
  <si>
    <t>人(户)</t>
  </si>
  <si>
    <t xml:space="preserve">反映野生动物公众责任保险效益是否到达预估成果情况。
</t>
  </si>
  <si>
    <t>年度保险结案率</t>
  </si>
  <si>
    <t xml:space="preserve">反映野生动物公众责任保险效益是否到达预估成果情况。
</t>
  </si>
  <si>
    <t>赔付资金到账及时率</t>
  </si>
  <si>
    <t>反映野生动物肇事事件处置及时情况。</t>
  </si>
  <si>
    <t>保险简单赔付率</t>
  </si>
  <si>
    <t>&gt;</t>
  </si>
  <si>
    <t>70</t>
  </si>
  <si>
    <t>反映野生动物公众责任保险效益是否到达预估成果情况。</t>
  </si>
  <si>
    <t>致害损失补偿率</t>
  </si>
  <si>
    <t>重点保护野生动物受害率</t>
  </si>
  <si>
    <t>10</t>
  </si>
  <si>
    <t>反映在全省16个州市129个县区市开展野生动物公众责任保险试点工作，逐步减少野生动物肇事情况的发生数。</t>
  </si>
  <si>
    <t>反映受益对象满意度情况。</t>
  </si>
  <si>
    <t>对省级公益林实施合理补偿，确保补偿资金及时足额到达补偿对象手中，完成2025年度省级公益林森林生态效益补偿兑现工作，做好政策宣传工作，增强林农爱林护林极积性，保证省级公益林发挥生态效益和社会效益。</t>
  </si>
  <si>
    <t>应获补对象数</t>
  </si>
  <si>
    <t>120</t>
  </si>
  <si>
    <t>万人(户)</t>
  </si>
  <si>
    <t>反映应当获补助人员数量情况。</t>
  </si>
  <si>
    <t>兑现标准准确率</t>
  </si>
  <si>
    <t>严格按照既定标准实施补偿，准确兑付补助的情况。</t>
  </si>
  <si>
    <t>政策知晓率</t>
  </si>
  <si>
    <t>反映补助政策的宣传效果情况。
政策知晓率=调查中补助政策知晓人数/调查总人数*100%</t>
  </si>
  <si>
    <t>反映获补助受益对象的满意程度。</t>
  </si>
  <si>
    <t xml:space="preserve">通过每年森林防火专项经费的投入，全省林地防火任务管护面积实现全覆盖，将加强森林火灾预防和早期处置、预防体系和地方森林消防队伍建设，2025年实现地方专业（半专业）队伍建设不低于1支/县，按年度计划及时购置防火物资，确保进入下轮防火期前完成采购入库；全面提升我省森林火灾的综合防控能力，省级对县级防火单位森林防火宣传实现覆盖率不低于80%，瞭望台重点区域火情监测覆盖率达到85%以上，森林火灾受害率不高于0.9‰，有力地保护森林资源、生态安全和人民群众的生命财产安全。 </t>
  </si>
  <si>
    <t>全省林地防火任务管护数</t>
  </si>
  <si>
    <t>37453.45</t>
  </si>
  <si>
    <t>万亩</t>
  </si>
  <si>
    <t>反映对全省林地防火管护完成数量情况。</t>
  </si>
  <si>
    <t>地方专业（半专业）队伍建设数</t>
  </si>
  <si>
    <t>支</t>
  </si>
  <si>
    <t>县、乡（镇）分别组建地方专业（半专业）队，并配备机具、防火装备。</t>
  </si>
  <si>
    <t>林草防火部门应急演练次数</t>
  </si>
  <si>
    <t>县、乡（镇）林草防地方专业（半专业）扑火队应在考核 年度内组织不少于1次应急演练。</t>
  </si>
  <si>
    <t>防火部门岗位培训完成率</t>
  </si>
  <si>
    <t>州、县、乡三级林草防火部门工作人员培训完成达到60%以上</t>
  </si>
  <si>
    <t>防火物资储备任务完成及时率</t>
  </si>
  <si>
    <t>州、ⅠⅡ级火险县、重点乡（镇）分别不少于80万元、50万元、30万元、5万元的标准储备防火物资，在2025年12月1日前储备物资及时到位。</t>
  </si>
  <si>
    <t>全省129个县学校、林区、景区、公众媒体是否有标语、宣传碑牌、森林防火五彩旗、手机短信提醒等宣传措施</t>
  </si>
  <si>
    <t>年森林火灾受害率控制在0.9‰以内</t>
  </si>
  <si>
    <t>重点林区火情监测覆盖率达到85%以上。</t>
  </si>
  <si>
    <t>林农对森林防火工作满意度</t>
  </si>
  <si>
    <t>林农对森林防火工作满意度达到80%以上。</t>
  </si>
  <si>
    <t>预算10表</t>
  </si>
  <si>
    <t>2025年新增资产配置表</t>
  </si>
  <si>
    <t>资产类别</t>
  </si>
  <si>
    <t>资产分类代码.名称</t>
  </si>
  <si>
    <t>资产名称</t>
  </si>
  <si>
    <t>计量单位</t>
  </si>
  <si>
    <t>财政部门批复数（元）</t>
  </si>
  <si>
    <t>单价</t>
  </si>
  <si>
    <t>金额</t>
  </si>
  <si>
    <t>8</t>
  </si>
  <si>
    <t>设备</t>
  </si>
  <si>
    <t>A02010107 图形工作站</t>
  </si>
  <si>
    <t>图形工作站</t>
  </si>
  <si>
    <t>A02010399 其他信息安全设备</t>
  </si>
  <si>
    <t>专用安全门禁设备</t>
  </si>
  <si>
    <t>高速彩色复印机</t>
  </si>
  <si>
    <t>高速黑白复印机</t>
  </si>
  <si>
    <t>家具和用品</t>
  </si>
  <si>
    <t>A05020101 厨房操作台</t>
  </si>
  <si>
    <t>电灶</t>
  </si>
  <si>
    <t>A05020199 其他厨卫用具</t>
  </si>
  <si>
    <t>蒸饭车</t>
  </si>
  <si>
    <t>无形资产</t>
  </si>
  <si>
    <t>配套操作系统</t>
  </si>
  <si>
    <t>专用电脑操作系统</t>
  </si>
  <si>
    <t>预算11表</t>
  </si>
  <si>
    <t>2025年中央转移支付补助项目支出预算表</t>
  </si>
  <si>
    <t>上级补助</t>
  </si>
  <si>
    <t>提前下达2025年天保工程社会保险补助经费</t>
  </si>
  <si>
    <t>2110502</t>
  </si>
  <si>
    <t>社会保险补助</t>
  </si>
  <si>
    <t>提前下达2025年天然林保护修复森林管护经费</t>
  </si>
  <si>
    <t>2110501</t>
  </si>
  <si>
    <t>森林管护</t>
  </si>
  <si>
    <t>云南肉豆蔻等6种珍稀濒危野生植物监测项目经费</t>
  </si>
  <si>
    <t>2110404</t>
  </si>
  <si>
    <t>生物及物种资源保护</t>
  </si>
  <si>
    <t>30225</t>
  </si>
  <si>
    <t>专用燃料费</t>
  </si>
  <si>
    <t>云南省2025年大型猫科动物监测项目经费</t>
  </si>
  <si>
    <t>云南省2025年高黎贡白眉长臂猿监测项目资金</t>
  </si>
  <si>
    <t>云南省2025年绿孔雀监测项目补助资金</t>
  </si>
  <si>
    <t>云南省2025年四川山鹧鸪和白冠长尾雉监测项目补助经费</t>
  </si>
  <si>
    <t>云南省2025年西黑冠长臂猿监测项目资金</t>
  </si>
  <si>
    <t>云南省2025年亚洲象监测项目资金</t>
  </si>
  <si>
    <t>云南省2025年越冬水鸟同步调查与监测项目补助资金</t>
  </si>
  <si>
    <t>39999</t>
  </si>
  <si>
    <t>云南省珍稀濒危野生植物高山红豆杉和喜马拉雅红豆杉监测项目资金</t>
  </si>
  <si>
    <t>预算12表</t>
  </si>
  <si>
    <t>2025年部门项目支出中期规划预算表</t>
  </si>
  <si>
    <t>项目级次</t>
  </si>
  <si>
    <t>2025年</t>
  </si>
  <si>
    <t>2026年</t>
  </si>
  <si>
    <t>2027年</t>
  </si>
  <si>
    <t>212 因公出国（境）经费</t>
  </si>
  <si>
    <t>本级</t>
  </si>
  <si>
    <t>229 其他运转类</t>
  </si>
  <si>
    <t>311 专项业务类</t>
  </si>
  <si>
    <t>313 事业发展类</t>
  </si>
  <si>
    <t>321 专项业务类</t>
  </si>
  <si>
    <t>对下</t>
  </si>
  <si>
    <t>323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</si>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</sst>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hh:mm:ss"/>
    <numFmt numFmtId="180" formatCode="#,##0.00;\-#,##0.00;;@"/>
  </numFmts>
  <fonts count="40">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b/>
      <sz val="11"/>
      <color rgb="FF000000"/>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3" borderId="17" applyNumberFormat="0" applyAlignment="0" applyProtection="0">
      <alignment vertical="center"/>
    </xf>
    <xf numFmtId="0" fontId="30" fillId="4" borderId="18" applyNumberFormat="0" applyAlignment="0" applyProtection="0">
      <alignment vertical="center"/>
    </xf>
    <xf numFmtId="0" fontId="31" fillId="4" borderId="17" applyNumberFormat="0" applyAlignment="0" applyProtection="0">
      <alignment vertical="center"/>
    </xf>
    <xf numFmtId="0" fontId="32" fillId="5"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179" fontId="7" fillId="0" borderId="7">
      <alignment horizontal="right" vertical="center"/>
    </xf>
    <xf numFmtId="49" fontId="7" fillId="0" borderId="7">
      <alignment horizontal="left" vertical="center" wrapText="1"/>
    </xf>
    <xf numFmtId="180" fontId="7" fillId="0" borderId="7">
      <alignment horizontal="right" vertical="center"/>
    </xf>
    <xf numFmtId="180" fontId="7" fillId="0" borderId="7">
      <alignment horizontal="right" vertical="center"/>
    </xf>
  </cellStyleXfs>
  <cellXfs count="172">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80" fontId="5" fillId="0" borderId="7" xfId="56" applyFont="1">
      <alignment horizontal="right" vertical="center"/>
    </xf>
    <xf numFmtId="49" fontId="5" fillId="0" borderId="7" xfId="54"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7"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49" fontId="7" fillId="0" borderId="0" xfId="54" applyBorder="1">
      <alignment horizontal="left" vertical="center" wrapText="1"/>
    </xf>
    <xf numFmtId="49" fontId="7" fillId="0" borderId="0" xfId="54" applyBorder="1" applyAlignment="1">
      <alignment horizontal="right" vertical="center" wrapText="1"/>
    </xf>
    <xf numFmtId="49" fontId="8" fillId="0" borderId="0" xfId="54" applyFont="1" applyBorder="1" applyAlignment="1">
      <alignment horizontal="center" vertical="center" wrapText="1"/>
    </xf>
    <xf numFmtId="0" fontId="3" fillId="0" borderId="0" xfId="0" applyFont="1" applyAlignment="1">
      <alignment horizontal="left" vertical="center"/>
    </xf>
    <xf numFmtId="0" fontId="9" fillId="0" borderId="0" xfId="0" applyFont="1" applyAlignment="1">
      <alignment horizontal="center" vertical="center"/>
    </xf>
    <xf numFmtId="49" fontId="10" fillId="0" borderId="7" xfId="54" applyFont="1" applyAlignment="1">
      <alignment horizontal="center" vertical="center" wrapText="1"/>
    </xf>
    <xf numFmtId="49" fontId="11" fillId="0" borderId="7" xfId="54" applyAlignment="1">
      <alignment horizontal="center" vertical="center" wrapText="1"/>
    </xf>
    <xf numFmtId="49" fontId="10" fillId="0" borderId="7" xfId="54" applyFont="1">
      <alignment horizontal="left" vertical="center" wrapText="1"/>
    </xf>
    <xf numFmtId="178" fontId="7" fillId="0" borderId="7" xfId="52">
      <alignment horizontal="right" vertical="center"/>
    </xf>
    <xf numFmtId="180" fontId="7" fillId="0" borderId="7" xfId="56">
      <alignment horizontal="right" vertical="center"/>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indent="1"/>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7" xfId="0" applyFont="1" applyBorder="1" applyAlignment="1">
      <alignment horizontal="left" vertical="center" wrapText="1" indent="1"/>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4" fontId="3" fillId="0" borderId="11"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inden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4" fillId="0" borderId="11" xfId="0" applyFont="1" applyBorder="1" applyAlignment="1">
      <alignment horizontal="center" vertical="center"/>
    </xf>
    <xf numFmtId="0" fontId="4"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0" fontId="3" fillId="0" borderId="11" xfId="0" applyFont="1" applyBorder="1" applyAlignment="1">
      <alignment horizontal="center" vertical="center" wrapText="1"/>
    </xf>
    <xf numFmtId="178" fontId="5" fillId="0" borderId="7" xfId="52"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0" fillId="0" borderId="0" xfId="0" applyFill="1" applyBorder="1" applyAlignment="1"/>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5" fillId="0" borderId="7" xfId="0" applyFont="1" applyBorder="1" applyAlignment="1">
      <alignment horizontal="center"/>
    </xf>
    <xf numFmtId="49" fontId="5" fillId="0" borderId="7" xfId="54" applyFont="1" applyAlignment="1">
      <alignment horizontal="left" vertical="center" wrapText="1" indent="1"/>
    </xf>
    <xf numFmtId="0" fontId="14" fillId="0" borderId="7" xfId="0" applyFont="1" applyBorder="1" applyAlignment="1">
      <alignment horizontal="center" vertical="center" wrapText="1"/>
    </xf>
    <xf numFmtId="0" fontId="1" fillId="0" borderId="0" xfId="0" applyFont="1" applyAlignment="1">
      <alignment horizontal="center" wrapText="1"/>
    </xf>
    <xf numFmtId="0" fontId="16"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9"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8"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 fontId="19" fillId="0" borderId="7" xfId="0" applyNumberFormat="1" applyFont="1" applyBorder="1" applyAlignment="1" applyProtection="1">
      <alignment horizontal="right" vertical="center"/>
      <protection locked="0"/>
    </xf>
    <xf numFmtId="49" fontId="19" fillId="0" borderId="7" xfId="54"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19" fillId="0" borderId="7" xfId="0" applyNumberFormat="1" applyFont="1" applyBorder="1" applyAlignment="1">
      <alignment horizontal="right" vertical="center"/>
    </xf>
    <xf numFmtId="0" fontId="5" fillId="0" borderId="7" xfId="0" applyFont="1" applyBorder="1" applyAlignment="1">
      <alignment horizontal="left"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9" fillId="0" borderId="7" xfId="0" applyFont="1" applyBorder="1" applyAlignment="1">
      <alignment horizontal="center" vertical="center"/>
    </xf>
    <xf numFmtId="0" fontId="3" fillId="0" borderId="0" xfId="0" applyFont="1" applyAlignment="1" applyProtection="1">
      <alignment horizontal="left" vertical="center" wrapText="1"/>
      <protection locked="0"/>
    </xf>
    <xf numFmtId="0" fontId="1" fillId="0" borderId="1" xfId="0" applyFont="1" applyBorder="1" applyAlignment="1">
      <alignment horizontal="center" vertical="center" wrapText="1"/>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6" xfId="0" applyFont="1" applyBorder="1" applyAlignment="1">
      <alignment horizontal="center" vertical="center"/>
    </xf>
    <xf numFmtId="0" fontId="1" fillId="0" borderId="11"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3"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80" fontId="19" fillId="0" borderId="7" xfId="0" applyNumberFormat="1" applyFont="1" applyBorder="1" applyAlignment="1">
      <alignment horizontal="right" vertical="center"/>
    </xf>
    <xf numFmtId="0" fontId="5"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IntegralNumberStyle" xfId="52"/>
    <cellStyle name="TimeStyle" xfId="53"/>
    <cellStyle name="TextStyle" xfId="54"/>
    <cellStyle name="NumberStyle" xfId="55"/>
    <cellStyle name="Money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workbookViewId="0">
      <selection activeCell="A3" sqref="A3:B3"/>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ht="12" customHeight="1" spans="4:4">
      <c r="D1" s="99" t="s">
        <v>0</v>
      </c>
    </row>
    <row r="2" ht="36" customHeight="1" spans="1:4">
      <c r="A2" s="44" t="s">
        <v>1</v>
      </c>
      <c r="B2" s="164"/>
      <c r="C2" s="164"/>
      <c r="D2" s="164"/>
    </row>
    <row r="3" ht="21" customHeight="1" spans="1:4">
      <c r="A3" s="37" t="str">
        <f>"单位名称："&amp;"云南省林业和草原局（本级）"</f>
        <v>单位名称：云南省林业和草原局（本级）</v>
      </c>
      <c r="B3" s="38"/>
      <c r="C3" s="38"/>
      <c r="D3" s="98"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39" t="s">
        <v>8</v>
      </c>
      <c r="B7" s="118">
        <v>117489637.62</v>
      </c>
      <c r="C7" s="23" t="str">
        <f>"一"&amp;"、"&amp;"科学技术支出"</f>
        <v>一、科学技术支出</v>
      </c>
      <c r="D7" s="118">
        <v>60000</v>
      </c>
    </row>
    <row r="8" ht="25.4" customHeight="1" spans="1:4">
      <c r="A8" s="139" t="s">
        <v>9</v>
      </c>
      <c r="B8" s="118"/>
      <c r="C8" s="23" t="str">
        <f>"二"&amp;"、"&amp;"社会保障和就业支出"</f>
        <v>二、社会保障和就业支出</v>
      </c>
      <c r="D8" s="118">
        <v>6665409.88</v>
      </c>
    </row>
    <row r="9" ht="25.4" customHeight="1" spans="1:4">
      <c r="A9" s="139" t="s">
        <v>10</v>
      </c>
      <c r="B9" s="118"/>
      <c r="C9" s="23" t="str">
        <f>"三"&amp;"、"&amp;"卫生健康支出"</f>
        <v>三、卫生健康支出</v>
      </c>
      <c r="D9" s="118">
        <v>5660205.55</v>
      </c>
    </row>
    <row r="10" ht="25.4" customHeight="1" spans="1:4">
      <c r="A10" s="139" t="s">
        <v>11</v>
      </c>
      <c r="B10" s="92"/>
      <c r="C10" s="23" t="str">
        <f>"四"&amp;"、"&amp;"节能环保支出"</f>
        <v>四、节能环保支出</v>
      </c>
      <c r="D10" s="118"/>
    </row>
    <row r="11" ht="25.4" customHeight="1" spans="1:4">
      <c r="A11" s="139" t="s">
        <v>12</v>
      </c>
      <c r="B11" s="118"/>
      <c r="C11" s="23" t="str">
        <f>"五"&amp;"、"&amp;"农林水支出"</f>
        <v>五、农林水支出</v>
      </c>
      <c r="D11" s="118">
        <v>117276709.34</v>
      </c>
    </row>
    <row r="12" ht="25.4" customHeight="1" spans="1:4">
      <c r="A12" s="139" t="s">
        <v>13</v>
      </c>
      <c r="B12" s="92"/>
      <c r="C12" s="23" t="str">
        <f>"六"&amp;"、"&amp;"住房保障支出"</f>
        <v>六、住房保障支出</v>
      </c>
      <c r="D12" s="118">
        <v>3461725.5</v>
      </c>
    </row>
    <row r="13" ht="25.4" customHeight="1" spans="1:4">
      <c r="A13" s="139" t="s">
        <v>14</v>
      </c>
      <c r="B13" s="92"/>
      <c r="C13" s="23" t="str">
        <f>"七"&amp;"、"&amp;"转移性支出"</f>
        <v>七、转移性支出</v>
      </c>
      <c r="D13" s="118"/>
    </row>
    <row r="14" ht="25.4" customHeight="1" spans="1:4">
      <c r="A14" s="139" t="s">
        <v>15</v>
      </c>
      <c r="B14" s="92"/>
      <c r="C14" s="23"/>
      <c r="D14" s="118"/>
    </row>
    <row r="15" ht="25.4" customHeight="1" spans="1:4">
      <c r="A15" s="165" t="s">
        <v>16</v>
      </c>
      <c r="B15" s="92"/>
      <c r="C15" s="23"/>
      <c r="D15" s="118"/>
    </row>
    <row r="16" ht="25.4" customHeight="1" spans="1:4">
      <c r="A16" s="165" t="s">
        <v>17</v>
      </c>
      <c r="B16" s="118"/>
      <c r="C16" s="23"/>
      <c r="D16" s="118"/>
    </row>
    <row r="17" ht="25.4" customHeight="1" spans="1:4">
      <c r="A17" s="166" t="s">
        <v>18</v>
      </c>
      <c r="B17" s="136">
        <v>117489637.62</v>
      </c>
      <c r="C17" s="140" t="s">
        <v>19</v>
      </c>
      <c r="D17" s="136">
        <v>133124050.27</v>
      </c>
    </row>
    <row r="18" ht="25.4" customHeight="1" spans="1:4">
      <c r="A18" s="167" t="s">
        <v>20</v>
      </c>
      <c r="B18" s="136">
        <v>15634412.65</v>
      </c>
      <c r="C18" s="168" t="s">
        <v>21</v>
      </c>
      <c r="D18" s="169"/>
    </row>
    <row r="19" ht="25.4" customHeight="1" spans="1:4">
      <c r="A19" s="170" t="s">
        <v>22</v>
      </c>
      <c r="B19" s="118">
        <v>15634412.65</v>
      </c>
      <c r="C19" s="137" t="s">
        <v>22</v>
      </c>
      <c r="D19" s="92"/>
    </row>
    <row r="20" ht="25.4" customHeight="1" spans="1:4">
      <c r="A20" s="170" t="s">
        <v>23</v>
      </c>
      <c r="B20" s="118"/>
      <c r="C20" s="137" t="s">
        <v>24</v>
      </c>
      <c r="D20" s="92"/>
    </row>
    <row r="21" ht="25.4" customHeight="1" spans="1:4">
      <c r="A21" s="171" t="s">
        <v>25</v>
      </c>
      <c r="B21" s="136">
        <v>133124050.27</v>
      </c>
      <c r="C21" s="140" t="s">
        <v>26</v>
      </c>
      <c r="D21" s="132">
        <v>133124050.27</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3" sqref="A3:B3"/>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6:6">
      <c r="F1" s="55" t="s">
        <v>603</v>
      </c>
    </row>
    <row r="2" ht="28.5" customHeight="1" spans="1:6">
      <c r="A2" s="27" t="s">
        <v>604</v>
      </c>
      <c r="B2" s="27"/>
      <c r="C2" s="27"/>
      <c r="D2" s="27"/>
      <c r="E2" s="27"/>
      <c r="F2" s="27"/>
    </row>
    <row r="3" ht="15" customHeight="1" spans="1:6">
      <c r="A3" s="37" t="str">
        <f>"单位名称："&amp;"云南省林业和草原局（本级）"</f>
        <v>单位名称：云南省林业和草原局（本级）</v>
      </c>
      <c r="B3" s="38"/>
      <c r="C3" s="101"/>
      <c r="D3" s="58"/>
      <c r="E3" s="58"/>
      <c r="F3" s="102" t="s">
        <v>2</v>
      </c>
    </row>
    <row r="4" ht="18.75" customHeight="1" spans="1:6">
      <c r="A4" s="9" t="s">
        <v>158</v>
      </c>
      <c r="B4" s="9" t="s">
        <v>50</v>
      </c>
      <c r="C4" s="9" t="s">
        <v>51</v>
      </c>
      <c r="D4" s="15" t="s">
        <v>605</v>
      </c>
      <c r="E4" s="62"/>
      <c r="F4" s="62"/>
    </row>
    <row r="5" ht="30" customHeight="1" spans="1:6">
      <c r="A5" s="18"/>
      <c r="B5" s="18"/>
      <c r="C5" s="18"/>
      <c r="D5" s="15" t="s">
        <v>32</v>
      </c>
      <c r="E5" s="62" t="s">
        <v>59</v>
      </c>
      <c r="F5" s="62" t="s">
        <v>60</v>
      </c>
    </row>
    <row r="6" ht="16.5" customHeight="1" spans="1:6">
      <c r="A6" s="62">
        <v>1</v>
      </c>
      <c r="B6" s="62">
        <v>2</v>
      </c>
      <c r="C6" s="62">
        <v>3</v>
      </c>
      <c r="D6" s="62">
        <v>4</v>
      </c>
      <c r="E6" s="62">
        <v>5</v>
      </c>
      <c r="F6" s="62">
        <v>6</v>
      </c>
    </row>
    <row r="7" ht="20.25" customHeight="1" spans="1:6">
      <c r="A7" s="29"/>
      <c r="B7" s="29"/>
      <c r="C7" s="29"/>
      <c r="D7" s="22"/>
      <c r="E7" s="22"/>
      <c r="F7" s="22"/>
    </row>
    <row r="8" ht="17.25" customHeight="1" spans="1:6">
      <c r="A8" s="103" t="s">
        <v>124</v>
      </c>
      <c r="B8" s="104"/>
      <c r="C8" s="104" t="s">
        <v>124</v>
      </c>
      <c r="D8" s="22"/>
      <c r="E8" s="22"/>
      <c r="F8" s="22"/>
    </row>
    <row r="9" s="100" customFormat="1" customHeight="1" spans="1:1">
      <c r="A9" s="100" t="s">
        <v>606</v>
      </c>
    </row>
  </sheetData>
  <mergeCells count="7">
    <mergeCell ref="A2:F2"/>
    <mergeCell ref="A3:B3"/>
    <mergeCell ref="D4:F4"/>
    <mergeCell ref="A8:C8"/>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33"/>
  <sheetViews>
    <sheetView showZeros="0" workbookViewId="0">
      <selection activeCell="A3" sqref="A3:F3"/>
    </sheetView>
  </sheetViews>
  <sheetFormatPr defaultColWidth="9.14166666666667" defaultRowHeight="14.25" customHeight="1"/>
  <cols>
    <col min="1" max="1" width="39.1416666666667" customWidth="1"/>
    <col min="2" max="2" width="21.7083333333333" customWidth="1"/>
    <col min="3" max="3" width="35.2833333333333" customWidth="1"/>
    <col min="4" max="4" width="7.70833333333333" customWidth="1"/>
    <col min="5" max="5" width="10.2833333333333" customWidth="1"/>
    <col min="6" max="11" width="14.7416666666667" customWidth="1"/>
    <col min="12" max="16" width="12.575" customWidth="1"/>
    <col min="17" max="17" width="10.425" customWidth="1"/>
  </cols>
  <sheetData>
    <row r="1" ht="13.5" customHeight="1" spans="15:17">
      <c r="O1" s="54"/>
      <c r="P1" s="54"/>
      <c r="Q1" s="98" t="s">
        <v>607</v>
      </c>
    </row>
    <row r="2" ht="27.75" customHeight="1" spans="1:17">
      <c r="A2" s="56" t="s">
        <v>608</v>
      </c>
      <c r="B2" s="27"/>
      <c r="C2" s="27"/>
      <c r="D2" s="27"/>
      <c r="E2" s="27"/>
      <c r="F2" s="27"/>
      <c r="G2" s="27"/>
      <c r="H2" s="27"/>
      <c r="I2" s="27"/>
      <c r="J2" s="27"/>
      <c r="K2" s="45"/>
      <c r="L2" s="27"/>
      <c r="M2" s="27"/>
      <c r="N2" s="27"/>
      <c r="O2" s="45"/>
      <c r="P2" s="45"/>
      <c r="Q2" s="27"/>
    </row>
    <row r="3" ht="18.75" customHeight="1" spans="1:17">
      <c r="A3" s="37" t="s">
        <v>29</v>
      </c>
      <c r="B3" s="6"/>
      <c r="C3" s="6"/>
      <c r="D3" s="6"/>
      <c r="E3" s="6"/>
      <c r="F3" s="6"/>
      <c r="G3" s="6"/>
      <c r="H3" s="6"/>
      <c r="I3" s="6"/>
      <c r="J3" s="6"/>
      <c r="O3" s="64"/>
      <c r="P3" s="64"/>
      <c r="Q3" s="99" t="s">
        <v>149</v>
      </c>
    </row>
    <row r="4" ht="15.75" customHeight="1" spans="1:17">
      <c r="A4" s="9" t="s">
        <v>609</v>
      </c>
      <c r="B4" s="68" t="s">
        <v>610</v>
      </c>
      <c r="C4" s="68" t="s">
        <v>611</v>
      </c>
      <c r="D4" s="68" t="s">
        <v>612</v>
      </c>
      <c r="E4" s="68" t="s">
        <v>613</v>
      </c>
      <c r="F4" s="68" t="s">
        <v>614</v>
      </c>
      <c r="G4" s="69" t="s">
        <v>165</v>
      </c>
      <c r="H4" s="69"/>
      <c r="I4" s="69"/>
      <c r="J4" s="69"/>
      <c r="K4" s="70"/>
      <c r="L4" s="69"/>
      <c r="M4" s="69"/>
      <c r="N4" s="69"/>
      <c r="O4" s="86"/>
      <c r="P4" s="70"/>
      <c r="Q4" s="87"/>
    </row>
    <row r="5" ht="17.25" customHeight="1" spans="1:17">
      <c r="A5" s="14"/>
      <c r="B5" s="71"/>
      <c r="C5" s="71"/>
      <c r="D5" s="71"/>
      <c r="E5" s="71"/>
      <c r="F5" s="71"/>
      <c r="G5" s="71" t="s">
        <v>32</v>
      </c>
      <c r="H5" s="71" t="s">
        <v>35</v>
      </c>
      <c r="I5" s="71" t="s">
        <v>615</v>
      </c>
      <c r="J5" s="71" t="s">
        <v>616</v>
      </c>
      <c r="K5" s="72" t="s">
        <v>617</v>
      </c>
      <c r="L5" s="88" t="s">
        <v>618</v>
      </c>
      <c r="M5" s="88"/>
      <c r="N5" s="88"/>
      <c r="O5" s="89"/>
      <c r="P5" s="90"/>
      <c r="Q5" s="73"/>
    </row>
    <row r="6" ht="54" customHeight="1" spans="1:17">
      <c r="A6" s="17"/>
      <c r="B6" s="73"/>
      <c r="C6" s="73"/>
      <c r="D6" s="73"/>
      <c r="E6" s="73"/>
      <c r="F6" s="73"/>
      <c r="G6" s="73"/>
      <c r="H6" s="73" t="s">
        <v>34</v>
      </c>
      <c r="I6" s="73"/>
      <c r="J6" s="73"/>
      <c r="K6" s="74"/>
      <c r="L6" s="73" t="s">
        <v>34</v>
      </c>
      <c r="M6" s="73" t="s">
        <v>45</v>
      </c>
      <c r="N6" s="73" t="s">
        <v>172</v>
      </c>
      <c r="O6" s="91" t="s">
        <v>41</v>
      </c>
      <c r="P6" s="74" t="s">
        <v>42</v>
      </c>
      <c r="Q6" s="73" t="s">
        <v>43</v>
      </c>
    </row>
    <row r="7" ht="15" customHeight="1" spans="1:17">
      <c r="A7" s="18">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21" customHeight="1" spans="1:17">
      <c r="A8" s="75" t="s">
        <v>47</v>
      </c>
      <c r="B8" s="76"/>
      <c r="C8" s="76"/>
      <c r="D8" s="76"/>
      <c r="E8" s="95"/>
      <c r="F8" s="22">
        <v>8606823</v>
      </c>
      <c r="G8" s="22">
        <v>20187123</v>
      </c>
      <c r="H8" s="22">
        <v>20187123</v>
      </c>
      <c r="I8" s="22"/>
      <c r="J8" s="22"/>
      <c r="K8" s="22"/>
      <c r="L8" s="22"/>
      <c r="M8" s="22"/>
      <c r="N8" s="22"/>
      <c r="O8" s="22"/>
      <c r="P8" s="22"/>
      <c r="Q8" s="22"/>
    </row>
    <row r="9" ht="21" customHeight="1" spans="1:17">
      <c r="A9" s="78" t="s">
        <v>337</v>
      </c>
      <c r="B9" s="76" t="s">
        <v>619</v>
      </c>
      <c r="C9" s="76" t="s">
        <v>620</v>
      </c>
      <c r="D9" s="96" t="s">
        <v>621</v>
      </c>
      <c r="E9" s="97">
        <v>1</v>
      </c>
      <c r="F9" s="22">
        <v>664500</v>
      </c>
      <c r="G9" s="22">
        <v>2215000</v>
      </c>
      <c r="H9" s="22">
        <v>2215000</v>
      </c>
      <c r="I9" s="22"/>
      <c r="J9" s="22"/>
      <c r="K9" s="22"/>
      <c r="L9" s="22"/>
      <c r="M9" s="22"/>
      <c r="N9" s="22"/>
      <c r="O9" s="22"/>
      <c r="P9" s="22"/>
      <c r="Q9" s="22"/>
    </row>
    <row r="10" ht="21" customHeight="1" spans="1:17">
      <c r="A10" s="78" t="s">
        <v>337</v>
      </c>
      <c r="B10" s="76" t="s">
        <v>619</v>
      </c>
      <c r="C10" s="76" t="s">
        <v>620</v>
      </c>
      <c r="D10" s="96" t="s">
        <v>621</v>
      </c>
      <c r="E10" s="97">
        <v>1</v>
      </c>
      <c r="F10" s="22">
        <v>1765000</v>
      </c>
      <c r="G10" s="22">
        <v>1765000</v>
      </c>
      <c r="H10" s="22">
        <v>1765000</v>
      </c>
      <c r="I10" s="22"/>
      <c r="J10" s="22"/>
      <c r="K10" s="22"/>
      <c r="L10" s="22"/>
      <c r="M10" s="22"/>
      <c r="N10" s="22"/>
      <c r="O10" s="22"/>
      <c r="P10" s="22"/>
      <c r="Q10" s="22"/>
    </row>
    <row r="11" ht="21" customHeight="1" spans="1:17">
      <c r="A11" s="78" t="s">
        <v>337</v>
      </c>
      <c r="B11" s="76" t="s">
        <v>622</v>
      </c>
      <c r="C11" s="76" t="s">
        <v>623</v>
      </c>
      <c r="D11" s="96" t="s">
        <v>624</v>
      </c>
      <c r="E11" s="97">
        <v>140000</v>
      </c>
      <c r="F11" s="22">
        <v>280000</v>
      </c>
      <c r="G11" s="22">
        <v>280000</v>
      </c>
      <c r="H11" s="22">
        <v>280000</v>
      </c>
      <c r="I11" s="22"/>
      <c r="J11" s="22"/>
      <c r="K11" s="22"/>
      <c r="L11" s="22"/>
      <c r="M11" s="22"/>
      <c r="N11" s="22"/>
      <c r="O11" s="22"/>
      <c r="P11" s="22"/>
      <c r="Q11" s="22"/>
    </row>
    <row r="12" ht="21" customHeight="1" spans="1:17">
      <c r="A12" s="78" t="s">
        <v>337</v>
      </c>
      <c r="B12" s="76" t="s">
        <v>625</v>
      </c>
      <c r="C12" s="76" t="s">
        <v>626</v>
      </c>
      <c r="D12" s="96" t="s">
        <v>559</v>
      </c>
      <c r="E12" s="97">
        <v>1</v>
      </c>
      <c r="F12" s="22">
        <v>323400</v>
      </c>
      <c r="G12" s="22">
        <v>10780000</v>
      </c>
      <c r="H12" s="22">
        <v>10780000</v>
      </c>
      <c r="I12" s="22"/>
      <c r="J12" s="22"/>
      <c r="K12" s="22"/>
      <c r="L12" s="22"/>
      <c r="M12" s="22"/>
      <c r="N12" s="22"/>
      <c r="O12" s="22"/>
      <c r="P12" s="22"/>
      <c r="Q12" s="22"/>
    </row>
    <row r="13" ht="21" customHeight="1" spans="1:17">
      <c r="A13" s="78" t="s">
        <v>200</v>
      </c>
      <c r="B13" s="76" t="s">
        <v>627</v>
      </c>
      <c r="C13" s="76" t="s">
        <v>628</v>
      </c>
      <c r="D13" s="96" t="s">
        <v>629</v>
      </c>
      <c r="E13" s="97">
        <v>1</v>
      </c>
      <c r="F13" s="22"/>
      <c r="G13" s="22">
        <v>220000</v>
      </c>
      <c r="H13" s="22">
        <v>220000</v>
      </c>
      <c r="I13" s="22"/>
      <c r="J13" s="22"/>
      <c r="K13" s="22"/>
      <c r="L13" s="22"/>
      <c r="M13" s="22"/>
      <c r="N13" s="22"/>
      <c r="O13" s="22"/>
      <c r="P13" s="22"/>
      <c r="Q13" s="22"/>
    </row>
    <row r="14" ht="21" customHeight="1" spans="1:17">
      <c r="A14" s="78" t="s">
        <v>200</v>
      </c>
      <c r="B14" s="76" t="s">
        <v>630</v>
      </c>
      <c r="C14" s="76" t="s">
        <v>631</v>
      </c>
      <c r="D14" s="96" t="s">
        <v>629</v>
      </c>
      <c r="E14" s="97">
        <v>1</v>
      </c>
      <c r="F14" s="22"/>
      <c r="G14" s="22">
        <v>110000</v>
      </c>
      <c r="H14" s="22">
        <v>110000</v>
      </c>
      <c r="I14" s="22"/>
      <c r="J14" s="22"/>
      <c r="K14" s="22"/>
      <c r="L14" s="22"/>
      <c r="M14" s="22"/>
      <c r="N14" s="22"/>
      <c r="O14" s="22"/>
      <c r="P14" s="22"/>
      <c r="Q14" s="22"/>
    </row>
    <row r="15" ht="21" customHeight="1" spans="1:17">
      <c r="A15" s="78" t="s">
        <v>200</v>
      </c>
      <c r="B15" s="76" t="s">
        <v>632</v>
      </c>
      <c r="C15" s="76" t="s">
        <v>633</v>
      </c>
      <c r="D15" s="96" t="s">
        <v>629</v>
      </c>
      <c r="E15" s="97">
        <v>1</v>
      </c>
      <c r="F15" s="22"/>
      <c r="G15" s="22">
        <v>40000</v>
      </c>
      <c r="H15" s="22">
        <v>40000</v>
      </c>
      <c r="I15" s="22"/>
      <c r="J15" s="22"/>
      <c r="K15" s="22"/>
      <c r="L15" s="22"/>
      <c r="M15" s="22"/>
      <c r="N15" s="22"/>
      <c r="O15" s="22"/>
      <c r="P15" s="22"/>
      <c r="Q15" s="22"/>
    </row>
    <row r="16" ht="21" customHeight="1" spans="1:17">
      <c r="A16" s="78" t="s">
        <v>209</v>
      </c>
      <c r="B16" s="76" t="s">
        <v>634</v>
      </c>
      <c r="C16" s="76" t="s">
        <v>635</v>
      </c>
      <c r="D16" s="96" t="s">
        <v>636</v>
      </c>
      <c r="E16" s="97">
        <v>4</v>
      </c>
      <c r="F16" s="22">
        <v>10000</v>
      </c>
      <c r="G16" s="22">
        <v>10000</v>
      </c>
      <c r="H16" s="22">
        <v>10000</v>
      </c>
      <c r="I16" s="22"/>
      <c r="J16" s="22"/>
      <c r="K16" s="22"/>
      <c r="L16" s="22"/>
      <c r="M16" s="22"/>
      <c r="N16" s="22"/>
      <c r="O16" s="22"/>
      <c r="P16" s="22"/>
      <c r="Q16" s="22"/>
    </row>
    <row r="17" ht="21" customHeight="1" spans="1:17">
      <c r="A17" s="78" t="s">
        <v>209</v>
      </c>
      <c r="B17" s="76" t="s">
        <v>637</v>
      </c>
      <c r="C17" s="76" t="s">
        <v>638</v>
      </c>
      <c r="D17" s="96" t="s">
        <v>639</v>
      </c>
      <c r="E17" s="97">
        <v>24</v>
      </c>
      <c r="F17" s="22">
        <v>146400</v>
      </c>
      <c r="G17" s="22">
        <v>146400</v>
      </c>
      <c r="H17" s="22">
        <v>146400</v>
      </c>
      <c r="I17" s="22"/>
      <c r="J17" s="22"/>
      <c r="K17" s="22"/>
      <c r="L17" s="22"/>
      <c r="M17" s="22"/>
      <c r="N17" s="22"/>
      <c r="O17" s="22"/>
      <c r="P17" s="22"/>
      <c r="Q17" s="22"/>
    </row>
    <row r="18" ht="21" customHeight="1" spans="1:17">
      <c r="A18" s="78" t="s">
        <v>209</v>
      </c>
      <c r="B18" s="76" t="s">
        <v>640</v>
      </c>
      <c r="C18" s="76" t="s">
        <v>641</v>
      </c>
      <c r="D18" s="96" t="s">
        <v>388</v>
      </c>
      <c r="E18" s="97">
        <v>5</v>
      </c>
      <c r="F18" s="22">
        <v>4000</v>
      </c>
      <c r="G18" s="22">
        <v>4000</v>
      </c>
      <c r="H18" s="22">
        <v>4000</v>
      </c>
      <c r="I18" s="22"/>
      <c r="J18" s="22"/>
      <c r="K18" s="22"/>
      <c r="L18" s="22"/>
      <c r="M18" s="22"/>
      <c r="N18" s="22"/>
      <c r="O18" s="22"/>
      <c r="P18" s="22"/>
      <c r="Q18" s="22"/>
    </row>
    <row r="19" ht="21" customHeight="1" spans="1:17">
      <c r="A19" s="78" t="s">
        <v>209</v>
      </c>
      <c r="B19" s="76" t="s">
        <v>642</v>
      </c>
      <c r="C19" s="76" t="s">
        <v>643</v>
      </c>
      <c r="D19" s="96" t="s">
        <v>639</v>
      </c>
      <c r="E19" s="97">
        <v>1</v>
      </c>
      <c r="F19" s="22">
        <v>3000</v>
      </c>
      <c r="G19" s="22">
        <v>3000</v>
      </c>
      <c r="H19" s="22">
        <v>3000</v>
      </c>
      <c r="I19" s="22"/>
      <c r="J19" s="22"/>
      <c r="K19" s="22"/>
      <c r="L19" s="22"/>
      <c r="M19" s="22"/>
      <c r="N19" s="22"/>
      <c r="O19" s="22"/>
      <c r="P19" s="22"/>
      <c r="Q19" s="22"/>
    </row>
    <row r="20" ht="21" customHeight="1" spans="1:17">
      <c r="A20" s="78" t="s">
        <v>209</v>
      </c>
      <c r="B20" s="76" t="s">
        <v>644</v>
      </c>
      <c r="C20" s="76" t="s">
        <v>645</v>
      </c>
      <c r="D20" s="96" t="s">
        <v>639</v>
      </c>
      <c r="E20" s="97">
        <v>1</v>
      </c>
      <c r="F20" s="22">
        <v>120000</v>
      </c>
      <c r="G20" s="22">
        <v>120000</v>
      </c>
      <c r="H20" s="22">
        <v>120000</v>
      </c>
      <c r="I20" s="22"/>
      <c r="J20" s="22"/>
      <c r="K20" s="22"/>
      <c r="L20" s="22"/>
      <c r="M20" s="22"/>
      <c r="N20" s="22"/>
      <c r="O20" s="22"/>
      <c r="P20" s="22"/>
      <c r="Q20" s="22"/>
    </row>
    <row r="21" ht="21" customHeight="1" spans="1:17">
      <c r="A21" s="78" t="s">
        <v>209</v>
      </c>
      <c r="B21" s="76" t="s">
        <v>646</v>
      </c>
      <c r="C21" s="76" t="s">
        <v>645</v>
      </c>
      <c r="D21" s="96" t="s">
        <v>639</v>
      </c>
      <c r="E21" s="97">
        <v>1</v>
      </c>
      <c r="F21" s="22">
        <v>80000</v>
      </c>
      <c r="G21" s="22">
        <v>80000</v>
      </c>
      <c r="H21" s="22">
        <v>80000</v>
      </c>
      <c r="I21" s="22"/>
      <c r="J21" s="22"/>
      <c r="K21" s="22"/>
      <c r="L21" s="22"/>
      <c r="M21" s="22"/>
      <c r="N21" s="22"/>
      <c r="O21" s="22"/>
      <c r="P21" s="22"/>
      <c r="Q21" s="22"/>
    </row>
    <row r="22" ht="21" customHeight="1" spans="1:17">
      <c r="A22" s="78" t="s">
        <v>209</v>
      </c>
      <c r="B22" s="76" t="s">
        <v>647</v>
      </c>
      <c r="C22" s="76" t="s">
        <v>645</v>
      </c>
      <c r="D22" s="96" t="s">
        <v>639</v>
      </c>
      <c r="E22" s="97">
        <v>3</v>
      </c>
      <c r="F22" s="22">
        <v>60000</v>
      </c>
      <c r="G22" s="22">
        <v>60000</v>
      </c>
      <c r="H22" s="22">
        <v>60000</v>
      </c>
      <c r="I22" s="22"/>
      <c r="J22" s="22"/>
      <c r="K22" s="22"/>
      <c r="L22" s="22"/>
      <c r="M22" s="22"/>
      <c r="N22" s="22"/>
      <c r="O22" s="22"/>
      <c r="P22" s="22"/>
      <c r="Q22" s="22"/>
    </row>
    <row r="23" ht="21" customHeight="1" spans="1:17">
      <c r="A23" s="78" t="s">
        <v>209</v>
      </c>
      <c r="B23" s="76" t="s">
        <v>648</v>
      </c>
      <c r="C23" s="76" t="s">
        <v>649</v>
      </c>
      <c r="D23" s="96" t="s">
        <v>650</v>
      </c>
      <c r="E23" s="97">
        <v>269</v>
      </c>
      <c r="F23" s="22">
        <v>44923</v>
      </c>
      <c r="G23" s="22">
        <v>44923</v>
      </c>
      <c r="H23" s="22">
        <v>44923</v>
      </c>
      <c r="I23" s="22"/>
      <c r="J23" s="22"/>
      <c r="K23" s="22"/>
      <c r="L23" s="22"/>
      <c r="M23" s="22"/>
      <c r="N23" s="22"/>
      <c r="O23" s="22"/>
      <c r="P23" s="22"/>
      <c r="Q23" s="22"/>
    </row>
    <row r="24" ht="21" customHeight="1" spans="1:17">
      <c r="A24" s="78" t="s">
        <v>209</v>
      </c>
      <c r="B24" s="76" t="s">
        <v>651</v>
      </c>
      <c r="C24" s="76" t="s">
        <v>652</v>
      </c>
      <c r="D24" s="96" t="s">
        <v>653</v>
      </c>
      <c r="E24" s="97">
        <v>24</v>
      </c>
      <c r="F24" s="22">
        <v>67200</v>
      </c>
      <c r="G24" s="22">
        <v>67200</v>
      </c>
      <c r="H24" s="22">
        <v>67200</v>
      </c>
      <c r="I24" s="22"/>
      <c r="J24" s="22"/>
      <c r="K24" s="22"/>
      <c r="L24" s="22"/>
      <c r="M24" s="22"/>
      <c r="N24" s="22"/>
      <c r="O24" s="22"/>
      <c r="P24" s="22"/>
      <c r="Q24" s="22"/>
    </row>
    <row r="25" ht="21" customHeight="1" spans="1:17">
      <c r="A25" s="78" t="s">
        <v>209</v>
      </c>
      <c r="B25" s="76" t="s">
        <v>654</v>
      </c>
      <c r="C25" s="76" t="s">
        <v>652</v>
      </c>
      <c r="D25" s="96" t="s">
        <v>653</v>
      </c>
      <c r="E25" s="97">
        <v>2</v>
      </c>
      <c r="F25" s="22">
        <v>6000</v>
      </c>
      <c r="G25" s="22">
        <v>6000</v>
      </c>
      <c r="H25" s="22">
        <v>6000</v>
      </c>
      <c r="I25" s="22"/>
      <c r="J25" s="22"/>
      <c r="K25" s="22"/>
      <c r="L25" s="22"/>
      <c r="M25" s="22"/>
      <c r="N25" s="22"/>
      <c r="O25" s="22"/>
      <c r="P25" s="22"/>
      <c r="Q25" s="22"/>
    </row>
    <row r="26" ht="21" customHeight="1" spans="1:17">
      <c r="A26" s="78" t="s">
        <v>209</v>
      </c>
      <c r="B26" s="76" t="s">
        <v>655</v>
      </c>
      <c r="C26" s="76" t="s">
        <v>656</v>
      </c>
      <c r="D26" s="96" t="s">
        <v>657</v>
      </c>
      <c r="E26" s="97">
        <v>5</v>
      </c>
      <c r="F26" s="22">
        <v>6000</v>
      </c>
      <c r="G26" s="22">
        <v>6000</v>
      </c>
      <c r="H26" s="22">
        <v>6000</v>
      </c>
      <c r="I26" s="22"/>
      <c r="J26" s="22"/>
      <c r="K26" s="22"/>
      <c r="L26" s="22"/>
      <c r="M26" s="22"/>
      <c r="N26" s="22"/>
      <c r="O26" s="22"/>
      <c r="P26" s="22"/>
      <c r="Q26" s="22"/>
    </row>
    <row r="27" ht="21" customHeight="1" spans="1:17">
      <c r="A27" s="78" t="s">
        <v>209</v>
      </c>
      <c r="B27" s="76" t="s">
        <v>658</v>
      </c>
      <c r="C27" s="76" t="s">
        <v>659</v>
      </c>
      <c r="D27" s="96" t="s">
        <v>639</v>
      </c>
      <c r="E27" s="97">
        <v>2</v>
      </c>
      <c r="F27" s="22">
        <v>6600</v>
      </c>
      <c r="G27" s="22">
        <v>6600</v>
      </c>
      <c r="H27" s="22">
        <v>6600</v>
      </c>
      <c r="I27" s="22"/>
      <c r="J27" s="22"/>
      <c r="K27" s="22"/>
      <c r="L27" s="22"/>
      <c r="M27" s="22"/>
      <c r="N27" s="22"/>
      <c r="O27" s="22"/>
      <c r="P27" s="22"/>
      <c r="Q27" s="22"/>
    </row>
    <row r="28" ht="21" customHeight="1" spans="1:17">
      <c r="A28" s="78" t="s">
        <v>319</v>
      </c>
      <c r="B28" s="76" t="s">
        <v>660</v>
      </c>
      <c r="C28" s="76" t="s">
        <v>661</v>
      </c>
      <c r="D28" s="96" t="s">
        <v>559</v>
      </c>
      <c r="E28" s="97">
        <v>1</v>
      </c>
      <c r="F28" s="22">
        <v>200000</v>
      </c>
      <c r="G28" s="22">
        <v>200000</v>
      </c>
      <c r="H28" s="22">
        <v>200000</v>
      </c>
      <c r="I28" s="22"/>
      <c r="J28" s="22"/>
      <c r="K28" s="22"/>
      <c r="L28" s="22"/>
      <c r="M28" s="22"/>
      <c r="N28" s="22"/>
      <c r="O28" s="22"/>
      <c r="P28" s="22"/>
      <c r="Q28" s="22"/>
    </row>
    <row r="29" ht="21" customHeight="1" spans="1:17">
      <c r="A29" s="78" t="s">
        <v>339</v>
      </c>
      <c r="B29" s="76" t="s">
        <v>662</v>
      </c>
      <c r="C29" s="76" t="s">
        <v>663</v>
      </c>
      <c r="D29" s="96" t="s">
        <v>559</v>
      </c>
      <c r="E29" s="97">
        <v>1</v>
      </c>
      <c r="F29" s="22">
        <v>796800</v>
      </c>
      <c r="G29" s="22">
        <v>796800</v>
      </c>
      <c r="H29" s="22">
        <v>796800</v>
      </c>
      <c r="I29" s="22"/>
      <c r="J29" s="22"/>
      <c r="K29" s="22"/>
      <c r="L29" s="22"/>
      <c r="M29" s="22"/>
      <c r="N29" s="22"/>
      <c r="O29" s="22"/>
      <c r="P29" s="22"/>
      <c r="Q29" s="22"/>
    </row>
    <row r="30" ht="21" customHeight="1" spans="1:17">
      <c r="A30" s="78" t="s">
        <v>339</v>
      </c>
      <c r="B30" s="76" t="s">
        <v>662</v>
      </c>
      <c r="C30" s="76" t="s">
        <v>663</v>
      </c>
      <c r="D30" s="96" t="s">
        <v>559</v>
      </c>
      <c r="E30" s="97">
        <v>1</v>
      </c>
      <c r="F30" s="22">
        <v>3984000</v>
      </c>
      <c r="G30" s="22">
        <v>3187200</v>
      </c>
      <c r="H30" s="22">
        <v>3187200</v>
      </c>
      <c r="I30" s="22"/>
      <c r="J30" s="22"/>
      <c r="K30" s="22"/>
      <c r="L30" s="22"/>
      <c r="M30" s="22"/>
      <c r="N30" s="22"/>
      <c r="O30" s="22"/>
      <c r="P30" s="22"/>
      <c r="Q30" s="22"/>
    </row>
    <row r="31" ht="21" customHeight="1" spans="1:17">
      <c r="A31" s="78" t="s">
        <v>328</v>
      </c>
      <c r="B31" s="76" t="s">
        <v>664</v>
      </c>
      <c r="C31" s="76" t="s">
        <v>638</v>
      </c>
      <c r="D31" s="96" t="s">
        <v>639</v>
      </c>
      <c r="E31" s="97">
        <v>24</v>
      </c>
      <c r="F31" s="22">
        <v>33600</v>
      </c>
      <c r="G31" s="22">
        <v>33600</v>
      </c>
      <c r="H31" s="22">
        <v>33600</v>
      </c>
      <c r="I31" s="22"/>
      <c r="J31" s="22"/>
      <c r="K31" s="22"/>
      <c r="L31" s="22"/>
      <c r="M31" s="22"/>
      <c r="N31" s="22"/>
      <c r="O31" s="22"/>
      <c r="P31" s="22"/>
      <c r="Q31" s="22"/>
    </row>
    <row r="32" ht="21" customHeight="1" spans="1:17">
      <c r="A32" s="78" t="s">
        <v>328</v>
      </c>
      <c r="B32" s="76" t="s">
        <v>658</v>
      </c>
      <c r="C32" s="76" t="s">
        <v>659</v>
      </c>
      <c r="D32" s="96" t="s">
        <v>639</v>
      </c>
      <c r="E32" s="97">
        <v>2</v>
      </c>
      <c r="F32" s="22">
        <v>5400</v>
      </c>
      <c r="G32" s="22">
        <v>5400</v>
      </c>
      <c r="H32" s="22">
        <v>5400</v>
      </c>
      <c r="I32" s="22"/>
      <c r="J32" s="22"/>
      <c r="K32" s="22"/>
      <c r="L32" s="22"/>
      <c r="M32" s="22"/>
      <c r="N32" s="22"/>
      <c r="O32" s="22"/>
      <c r="P32" s="22"/>
      <c r="Q32" s="22"/>
    </row>
    <row r="33" ht="21" customHeight="1" spans="1:17">
      <c r="A33" s="79" t="s">
        <v>124</v>
      </c>
      <c r="B33" s="80"/>
      <c r="C33" s="80"/>
      <c r="D33" s="80"/>
      <c r="E33" s="95"/>
      <c r="F33" s="22">
        <v>8606823</v>
      </c>
      <c r="G33" s="22">
        <v>20187123</v>
      </c>
      <c r="H33" s="22">
        <v>20187123</v>
      </c>
      <c r="I33" s="22"/>
      <c r="J33" s="22"/>
      <c r="K33" s="22"/>
      <c r="L33" s="22"/>
      <c r="M33" s="22"/>
      <c r="N33" s="22"/>
      <c r="O33" s="22"/>
      <c r="P33" s="22"/>
      <c r="Q33" s="22"/>
    </row>
  </sheetData>
  <mergeCells count="16">
    <mergeCell ref="A2:Q2"/>
    <mergeCell ref="A3:F3"/>
    <mergeCell ref="G4:Q4"/>
    <mergeCell ref="L5:Q5"/>
    <mergeCell ref="A33:E33"/>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23"/>
  <sheetViews>
    <sheetView showZeros="0" workbookViewId="0">
      <selection activeCell="A3" sqref="A3:C3"/>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60"/>
      <c r="B1" s="60"/>
      <c r="C1" s="60"/>
      <c r="D1" s="60"/>
      <c r="E1" s="60"/>
      <c r="F1" s="60"/>
      <c r="G1" s="60"/>
      <c r="H1" s="65"/>
      <c r="I1" s="60"/>
      <c r="J1" s="60"/>
      <c r="K1" s="60"/>
      <c r="L1" s="54"/>
      <c r="M1" s="82"/>
      <c r="N1" s="83" t="s">
        <v>665</v>
      </c>
    </row>
    <row r="2" ht="27.75" customHeight="1" spans="1:14">
      <c r="A2" s="56" t="s">
        <v>666</v>
      </c>
      <c r="B2" s="66"/>
      <c r="C2" s="66"/>
      <c r="D2" s="66"/>
      <c r="E2" s="66"/>
      <c r="F2" s="66"/>
      <c r="G2" s="66"/>
      <c r="H2" s="67"/>
      <c r="I2" s="66"/>
      <c r="J2" s="66"/>
      <c r="K2" s="66"/>
      <c r="L2" s="45"/>
      <c r="M2" s="67"/>
      <c r="N2" s="66"/>
    </row>
    <row r="3" ht="18.75" customHeight="1" spans="1:14">
      <c r="A3" s="57" t="s">
        <v>29</v>
      </c>
      <c r="B3" s="58"/>
      <c r="C3" s="58"/>
      <c r="D3" s="58"/>
      <c r="E3" s="58"/>
      <c r="F3" s="58"/>
      <c r="G3" s="58"/>
      <c r="H3" s="65"/>
      <c r="I3" s="60"/>
      <c r="J3" s="60"/>
      <c r="K3" s="60"/>
      <c r="L3" s="64"/>
      <c r="M3" s="84"/>
      <c r="N3" s="85" t="s">
        <v>149</v>
      </c>
    </row>
    <row r="4" ht="15.75" customHeight="1" spans="1:14">
      <c r="A4" s="9" t="s">
        <v>609</v>
      </c>
      <c r="B4" s="68" t="s">
        <v>667</v>
      </c>
      <c r="C4" s="68" t="s">
        <v>668</v>
      </c>
      <c r="D4" s="69" t="s">
        <v>165</v>
      </c>
      <c r="E4" s="69"/>
      <c r="F4" s="69"/>
      <c r="G4" s="69"/>
      <c r="H4" s="70"/>
      <c r="I4" s="69"/>
      <c r="J4" s="69"/>
      <c r="K4" s="69"/>
      <c r="L4" s="86"/>
      <c r="M4" s="70"/>
      <c r="N4" s="87"/>
    </row>
    <row r="5" ht="17.25" customHeight="1" spans="1:14">
      <c r="A5" s="14"/>
      <c r="B5" s="71"/>
      <c r="C5" s="71"/>
      <c r="D5" s="71" t="s">
        <v>32</v>
      </c>
      <c r="E5" s="71" t="s">
        <v>35</v>
      </c>
      <c r="F5" s="71" t="s">
        <v>615</v>
      </c>
      <c r="G5" s="71" t="s">
        <v>616</v>
      </c>
      <c r="H5" s="72" t="s">
        <v>617</v>
      </c>
      <c r="I5" s="88" t="s">
        <v>618</v>
      </c>
      <c r="J5" s="88"/>
      <c r="K5" s="88"/>
      <c r="L5" s="89"/>
      <c r="M5" s="90"/>
      <c r="N5" s="73"/>
    </row>
    <row r="6" ht="54" customHeight="1" spans="1:14">
      <c r="A6" s="17"/>
      <c r="B6" s="73"/>
      <c r="C6" s="73"/>
      <c r="D6" s="73"/>
      <c r="E6" s="73"/>
      <c r="F6" s="73"/>
      <c r="G6" s="73"/>
      <c r="H6" s="74"/>
      <c r="I6" s="73" t="s">
        <v>34</v>
      </c>
      <c r="J6" s="73" t="s">
        <v>45</v>
      </c>
      <c r="K6" s="73" t="s">
        <v>172</v>
      </c>
      <c r="L6" s="91" t="s">
        <v>41</v>
      </c>
      <c r="M6" s="74" t="s">
        <v>42</v>
      </c>
      <c r="N6" s="73" t="s">
        <v>43</v>
      </c>
    </row>
    <row r="7" ht="15" customHeight="1" spans="1:14">
      <c r="A7" s="17">
        <v>1</v>
      </c>
      <c r="B7" s="73">
        <v>2</v>
      </c>
      <c r="C7" s="73">
        <v>3</v>
      </c>
      <c r="D7" s="74">
        <v>4</v>
      </c>
      <c r="E7" s="74">
        <v>5</v>
      </c>
      <c r="F7" s="74">
        <v>6</v>
      </c>
      <c r="G7" s="74">
        <v>7</v>
      </c>
      <c r="H7" s="74">
        <v>8</v>
      </c>
      <c r="I7" s="74">
        <v>9</v>
      </c>
      <c r="J7" s="74">
        <v>10</v>
      </c>
      <c r="K7" s="74">
        <v>11</v>
      </c>
      <c r="L7" s="74">
        <v>12</v>
      </c>
      <c r="M7" s="74">
        <v>13</v>
      </c>
      <c r="N7" s="74">
        <v>14</v>
      </c>
    </row>
    <row r="8" ht="21" customHeight="1" spans="1:14">
      <c r="A8" s="75" t="s">
        <v>47</v>
      </c>
      <c r="B8" s="76"/>
      <c r="C8" s="76"/>
      <c r="D8" s="77">
        <v>17984000</v>
      </c>
      <c r="E8" s="77">
        <v>17984000</v>
      </c>
      <c r="F8" s="77"/>
      <c r="G8" s="77"/>
      <c r="H8" s="77"/>
      <c r="I8" s="77"/>
      <c r="J8" s="77"/>
      <c r="K8" s="77"/>
      <c r="L8" s="92"/>
      <c r="M8" s="77"/>
      <c r="N8" s="77"/>
    </row>
    <row r="9" ht="21" customHeight="1" spans="1:14">
      <c r="A9" s="78" t="s">
        <v>337</v>
      </c>
      <c r="B9" s="76" t="s">
        <v>625</v>
      </c>
      <c r="C9" s="76" t="s">
        <v>669</v>
      </c>
      <c r="D9" s="77">
        <v>10780000</v>
      </c>
      <c r="E9" s="77">
        <v>10780000</v>
      </c>
      <c r="F9" s="77"/>
      <c r="G9" s="77"/>
      <c r="H9" s="77"/>
      <c r="I9" s="77"/>
      <c r="J9" s="77"/>
      <c r="K9" s="77"/>
      <c r="L9" s="92"/>
      <c r="M9" s="77"/>
      <c r="N9" s="77"/>
    </row>
    <row r="10" ht="21" customHeight="1" spans="1:14">
      <c r="A10" s="78" t="s">
        <v>337</v>
      </c>
      <c r="B10" s="76" t="s">
        <v>670</v>
      </c>
      <c r="C10" s="76" t="s">
        <v>671</v>
      </c>
      <c r="D10" s="77">
        <v>280000</v>
      </c>
      <c r="E10" s="77">
        <v>280000</v>
      </c>
      <c r="F10" s="77"/>
      <c r="G10" s="77"/>
      <c r="H10" s="77"/>
      <c r="I10" s="77"/>
      <c r="J10" s="77"/>
      <c r="K10" s="77"/>
      <c r="L10" s="92"/>
      <c r="M10" s="77"/>
      <c r="N10" s="77"/>
    </row>
    <row r="11" ht="21" customHeight="1" spans="1:14">
      <c r="A11" s="78" t="s">
        <v>200</v>
      </c>
      <c r="B11" s="76" t="s">
        <v>630</v>
      </c>
      <c r="C11" s="76" t="s">
        <v>672</v>
      </c>
      <c r="D11" s="77">
        <v>110000</v>
      </c>
      <c r="E11" s="77">
        <v>110000</v>
      </c>
      <c r="F11" s="77"/>
      <c r="G11" s="77"/>
      <c r="H11" s="77"/>
      <c r="I11" s="77"/>
      <c r="J11" s="77"/>
      <c r="K11" s="77"/>
      <c r="L11" s="92"/>
      <c r="M11" s="77"/>
      <c r="N11" s="77"/>
    </row>
    <row r="12" ht="21" customHeight="1" spans="1:14">
      <c r="A12" s="78" t="s">
        <v>319</v>
      </c>
      <c r="B12" s="76" t="s">
        <v>673</v>
      </c>
      <c r="C12" s="76" t="s">
        <v>674</v>
      </c>
      <c r="D12" s="77">
        <v>450000</v>
      </c>
      <c r="E12" s="77">
        <v>450000</v>
      </c>
      <c r="F12" s="77"/>
      <c r="G12" s="77"/>
      <c r="H12" s="77"/>
      <c r="I12" s="77"/>
      <c r="J12" s="77"/>
      <c r="K12" s="77"/>
      <c r="L12" s="92"/>
      <c r="M12" s="77"/>
      <c r="N12" s="77"/>
    </row>
    <row r="13" ht="21" customHeight="1" spans="1:14">
      <c r="A13" s="78" t="s">
        <v>319</v>
      </c>
      <c r="B13" s="76" t="s">
        <v>675</v>
      </c>
      <c r="C13" s="76" t="s">
        <v>674</v>
      </c>
      <c r="D13" s="77">
        <v>360000</v>
      </c>
      <c r="E13" s="77">
        <v>360000</v>
      </c>
      <c r="F13" s="77"/>
      <c r="G13" s="77"/>
      <c r="H13" s="77"/>
      <c r="I13" s="77"/>
      <c r="J13" s="77"/>
      <c r="K13" s="77"/>
      <c r="L13" s="92"/>
      <c r="M13" s="77"/>
      <c r="N13" s="77"/>
    </row>
    <row r="14" ht="21" customHeight="1" spans="1:14">
      <c r="A14" s="78" t="s">
        <v>319</v>
      </c>
      <c r="B14" s="76" t="s">
        <v>676</v>
      </c>
      <c r="C14" s="76" t="s">
        <v>677</v>
      </c>
      <c r="D14" s="77">
        <v>570000</v>
      </c>
      <c r="E14" s="77">
        <v>570000</v>
      </c>
      <c r="F14" s="77"/>
      <c r="G14" s="77"/>
      <c r="H14" s="77"/>
      <c r="I14" s="77"/>
      <c r="J14" s="77"/>
      <c r="K14" s="77"/>
      <c r="L14" s="92"/>
      <c r="M14" s="77"/>
      <c r="N14" s="77"/>
    </row>
    <row r="15" ht="21" customHeight="1" spans="1:14">
      <c r="A15" s="78" t="s">
        <v>319</v>
      </c>
      <c r="B15" s="76" t="s">
        <v>678</v>
      </c>
      <c r="C15" s="76" t="s">
        <v>679</v>
      </c>
      <c r="D15" s="77">
        <v>200000</v>
      </c>
      <c r="E15" s="77">
        <v>200000</v>
      </c>
      <c r="F15" s="77"/>
      <c r="G15" s="77"/>
      <c r="H15" s="77"/>
      <c r="I15" s="77"/>
      <c r="J15" s="77"/>
      <c r="K15" s="77"/>
      <c r="L15" s="92"/>
      <c r="M15" s="77"/>
      <c r="N15" s="77"/>
    </row>
    <row r="16" ht="21" customHeight="1" spans="1:14">
      <c r="A16" s="78" t="s">
        <v>319</v>
      </c>
      <c r="B16" s="76" t="s">
        <v>680</v>
      </c>
      <c r="C16" s="76" t="s">
        <v>681</v>
      </c>
      <c r="D16" s="77">
        <v>550000</v>
      </c>
      <c r="E16" s="77">
        <v>550000</v>
      </c>
      <c r="F16" s="77"/>
      <c r="G16" s="77"/>
      <c r="H16" s="77"/>
      <c r="I16" s="77"/>
      <c r="J16" s="77"/>
      <c r="K16" s="77"/>
      <c r="L16" s="92"/>
      <c r="M16" s="77"/>
      <c r="N16" s="77"/>
    </row>
    <row r="17" ht="21" customHeight="1" spans="1:14">
      <c r="A17" s="78" t="s">
        <v>319</v>
      </c>
      <c r="B17" s="76" t="s">
        <v>682</v>
      </c>
      <c r="C17" s="76" t="s">
        <v>683</v>
      </c>
      <c r="D17" s="77">
        <v>100000</v>
      </c>
      <c r="E17" s="77">
        <v>100000</v>
      </c>
      <c r="F17" s="77"/>
      <c r="G17" s="77"/>
      <c r="H17" s="77"/>
      <c r="I17" s="77"/>
      <c r="J17" s="77"/>
      <c r="K17" s="77"/>
      <c r="L17" s="92"/>
      <c r="M17" s="77"/>
      <c r="N17" s="77"/>
    </row>
    <row r="18" ht="21" customHeight="1" spans="1:14">
      <c r="A18" s="78" t="s">
        <v>319</v>
      </c>
      <c r="B18" s="76" t="s">
        <v>684</v>
      </c>
      <c r="C18" s="76" t="s">
        <v>685</v>
      </c>
      <c r="D18" s="77">
        <v>300000</v>
      </c>
      <c r="E18" s="77">
        <v>300000</v>
      </c>
      <c r="F18" s="77"/>
      <c r="G18" s="77"/>
      <c r="H18" s="77"/>
      <c r="I18" s="77"/>
      <c r="J18" s="77"/>
      <c r="K18" s="77"/>
      <c r="L18" s="92"/>
      <c r="M18" s="77"/>
      <c r="N18" s="77"/>
    </row>
    <row r="19" ht="21" customHeight="1" spans="1:14">
      <c r="A19" s="78" t="s">
        <v>319</v>
      </c>
      <c r="B19" s="76" t="s">
        <v>686</v>
      </c>
      <c r="C19" s="76" t="s">
        <v>687</v>
      </c>
      <c r="D19" s="77">
        <v>100000</v>
      </c>
      <c r="E19" s="77">
        <v>100000</v>
      </c>
      <c r="F19" s="77"/>
      <c r="G19" s="77"/>
      <c r="H19" s="77"/>
      <c r="I19" s="77"/>
      <c r="J19" s="77"/>
      <c r="K19" s="77"/>
      <c r="L19" s="92"/>
      <c r="M19" s="77"/>
      <c r="N19" s="77"/>
    </row>
    <row r="20" ht="21" customHeight="1" spans="1:14">
      <c r="A20" s="78" t="s">
        <v>319</v>
      </c>
      <c r="B20" s="76" t="s">
        <v>660</v>
      </c>
      <c r="C20" s="76" t="s">
        <v>671</v>
      </c>
      <c r="D20" s="77">
        <v>200000</v>
      </c>
      <c r="E20" s="77">
        <v>200000</v>
      </c>
      <c r="F20" s="77"/>
      <c r="G20" s="77"/>
      <c r="H20" s="77"/>
      <c r="I20" s="77"/>
      <c r="J20" s="77"/>
      <c r="K20" s="77"/>
      <c r="L20" s="92"/>
      <c r="M20" s="77"/>
      <c r="N20" s="77"/>
    </row>
    <row r="21" ht="21" customHeight="1" spans="1:14">
      <c r="A21" s="78" t="s">
        <v>339</v>
      </c>
      <c r="B21" s="76" t="s">
        <v>662</v>
      </c>
      <c r="C21" s="76" t="s">
        <v>688</v>
      </c>
      <c r="D21" s="77">
        <v>796800</v>
      </c>
      <c r="E21" s="77">
        <v>796800</v>
      </c>
      <c r="F21" s="77"/>
      <c r="G21" s="77"/>
      <c r="H21" s="77"/>
      <c r="I21" s="77"/>
      <c r="J21" s="77"/>
      <c r="K21" s="77"/>
      <c r="L21" s="92"/>
      <c r="M21" s="77"/>
      <c r="N21" s="77"/>
    </row>
    <row r="22" ht="21" customHeight="1" spans="1:14">
      <c r="A22" s="78" t="s">
        <v>339</v>
      </c>
      <c r="B22" s="76" t="s">
        <v>662</v>
      </c>
      <c r="C22" s="76" t="s">
        <v>688</v>
      </c>
      <c r="D22" s="77">
        <v>3187200</v>
      </c>
      <c r="E22" s="77">
        <v>3187200</v>
      </c>
      <c r="F22" s="77"/>
      <c r="G22" s="77"/>
      <c r="H22" s="77"/>
      <c r="I22" s="77"/>
      <c r="J22" s="77"/>
      <c r="K22" s="77"/>
      <c r="L22" s="92"/>
      <c r="M22" s="77"/>
      <c r="N22" s="77"/>
    </row>
    <row r="23" ht="21" customHeight="1" spans="1:14">
      <c r="A23" s="79" t="s">
        <v>124</v>
      </c>
      <c r="B23" s="80"/>
      <c r="C23" s="81"/>
      <c r="D23" s="77">
        <v>17984000</v>
      </c>
      <c r="E23" s="77">
        <v>17984000</v>
      </c>
      <c r="F23" s="77"/>
      <c r="G23" s="77"/>
      <c r="H23" s="77"/>
      <c r="I23" s="77"/>
      <c r="J23" s="77"/>
      <c r="K23" s="77"/>
      <c r="L23" s="92"/>
      <c r="M23" s="77"/>
      <c r="N23" s="77"/>
    </row>
  </sheetData>
  <mergeCells count="13">
    <mergeCell ref="A2:N2"/>
    <mergeCell ref="A3:C3"/>
    <mergeCell ref="D4:N4"/>
    <mergeCell ref="I5:N5"/>
    <mergeCell ref="A23:C23"/>
    <mergeCell ref="A4:A6"/>
    <mergeCell ref="B4:B6"/>
    <mergeCell ref="C4:C6"/>
    <mergeCell ref="D5:D6"/>
    <mergeCell ref="E5:E6"/>
    <mergeCell ref="F5:F6"/>
    <mergeCell ref="G5:G6"/>
    <mergeCell ref="H5:H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3"/>
  <sheetViews>
    <sheetView showZeros="0" workbookViewId="0">
      <selection activeCell="A3" sqref="A3:I3"/>
    </sheetView>
  </sheetViews>
  <sheetFormatPr defaultColWidth="9.14166666666667" defaultRowHeight="14.25" customHeight="1"/>
  <cols>
    <col min="1" max="1" width="42.0333333333333" customWidth="1"/>
    <col min="2" max="15" width="17.175" customWidth="1"/>
    <col min="16" max="23" width="17.0333333333333" customWidth="1"/>
  </cols>
  <sheetData>
    <row r="1" ht="13.5" customHeight="1" spans="4:23">
      <c r="D1" s="55"/>
      <c r="W1" s="54" t="s">
        <v>689</v>
      </c>
    </row>
    <row r="2" ht="27.75" customHeight="1" spans="1:23">
      <c r="A2" s="56" t="s">
        <v>690</v>
      </c>
      <c r="B2" s="27"/>
      <c r="C2" s="27"/>
      <c r="D2" s="27"/>
      <c r="E2" s="27"/>
      <c r="F2" s="27"/>
      <c r="G2" s="27"/>
      <c r="H2" s="27"/>
      <c r="I2" s="27"/>
      <c r="J2" s="27"/>
      <c r="K2" s="27"/>
      <c r="L2" s="27"/>
      <c r="M2" s="27"/>
      <c r="N2" s="27"/>
      <c r="O2" s="27"/>
      <c r="P2" s="27"/>
      <c r="Q2" s="27"/>
      <c r="R2" s="27"/>
      <c r="S2" s="27"/>
      <c r="T2" s="27"/>
      <c r="U2" s="27"/>
      <c r="V2" s="27"/>
      <c r="W2" s="27"/>
    </row>
    <row r="3" ht="18" customHeight="1" spans="1:23">
      <c r="A3" s="57" t="s">
        <v>29</v>
      </c>
      <c r="B3" s="58"/>
      <c r="C3" s="58"/>
      <c r="D3" s="59"/>
      <c r="E3" s="60"/>
      <c r="F3" s="60"/>
      <c r="G3" s="60"/>
      <c r="H3" s="60"/>
      <c r="I3" s="60"/>
      <c r="W3" s="64" t="s">
        <v>149</v>
      </c>
    </row>
    <row r="4" ht="19.5" customHeight="1" spans="1:23">
      <c r="A4" s="15" t="s">
        <v>691</v>
      </c>
      <c r="B4" s="10" t="s">
        <v>165</v>
      </c>
      <c r="C4" s="11"/>
      <c r="D4" s="11"/>
      <c r="E4" s="10" t="s">
        <v>692</v>
      </c>
      <c r="F4" s="11"/>
      <c r="G4" s="11"/>
      <c r="H4" s="11"/>
      <c r="I4" s="11"/>
      <c r="J4" s="11"/>
      <c r="K4" s="11"/>
      <c r="L4" s="11"/>
      <c r="M4" s="11"/>
      <c r="N4" s="11"/>
      <c r="O4" s="11"/>
      <c r="P4" s="11"/>
      <c r="Q4" s="11"/>
      <c r="R4" s="11"/>
      <c r="S4" s="11"/>
      <c r="T4" s="11"/>
      <c r="U4" s="11"/>
      <c r="V4" s="11"/>
      <c r="W4" s="11"/>
    </row>
    <row r="5" ht="40.5" customHeight="1" spans="1:23">
      <c r="A5" s="18"/>
      <c r="B5" s="28" t="s">
        <v>32</v>
      </c>
      <c r="C5" s="9" t="s">
        <v>35</v>
      </c>
      <c r="D5" s="61" t="s">
        <v>693</v>
      </c>
      <c r="E5" s="62" t="s">
        <v>694</v>
      </c>
      <c r="F5" s="62" t="s">
        <v>695</v>
      </c>
      <c r="G5" s="62" t="s">
        <v>696</v>
      </c>
      <c r="H5" s="62" t="s">
        <v>697</v>
      </c>
      <c r="I5" s="62" t="s">
        <v>698</v>
      </c>
      <c r="J5" s="62" t="s">
        <v>699</v>
      </c>
      <c r="K5" s="62" t="s">
        <v>700</v>
      </c>
      <c r="L5" s="62" t="s">
        <v>701</v>
      </c>
      <c r="M5" s="62" t="s">
        <v>702</v>
      </c>
      <c r="N5" s="62" t="s">
        <v>703</v>
      </c>
      <c r="O5" s="62" t="s">
        <v>704</v>
      </c>
      <c r="P5" s="62" t="s">
        <v>705</v>
      </c>
      <c r="Q5" s="62" t="s">
        <v>706</v>
      </c>
      <c r="R5" s="62" t="s">
        <v>707</v>
      </c>
      <c r="S5" s="62" t="s">
        <v>708</v>
      </c>
      <c r="T5" s="62" t="s">
        <v>709</v>
      </c>
      <c r="U5" s="62" t="s">
        <v>710</v>
      </c>
      <c r="V5" s="62" t="s">
        <v>711</v>
      </c>
      <c r="W5" s="62" t="s">
        <v>712</v>
      </c>
    </row>
    <row r="6" ht="19.5" customHeight="1" spans="1:23">
      <c r="A6" s="62">
        <v>1</v>
      </c>
      <c r="B6" s="62">
        <v>2</v>
      </c>
      <c r="C6" s="62">
        <v>3</v>
      </c>
      <c r="D6" s="10">
        <v>4</v>
      </c>
      <c r="E6" s="62">
        <v>5</v>
      </c>
      <c r="F6" s="62">
        <v>6</v>
      </c>
      <c r="G6" s="62">
        <v>7</v>
      </c>
      <c r="H6" s="10">
        <v>8</v>
      </c>
      <c r="I6" s="62">
        <v>9</v>
      </c>
      <c r="J6" s="62">
        <v>10</v>
      </c>
      <c r="K6" s="62">
        <v>11</v>
      </c>
      <c r="L6" s="10">
        <v>12</v>
      </c>
      <c r="M6" s="62">
        <v>13</v>
      </c>
      <c r="N6" s="62">
        <v>14</v>
      </c>
      <c r="O6" s="62">
        <v>15</v>
      </c>
      <c r="P6" s="10">
        <v>16</v>
      </c>
      <c r="Q6" s="62">
        <v>17</v>
      </c>
      <c r="R6" s="62">
        <v>18</v>
      </c>
      <c r="S6" s="62">
        <v>19</v>
      </c>
      <c r="T6" s="10">
        <v>20</v>
      </c>
      <c r="U6" s="10">
        <v>21</v>
      </c>
      <c r="V6" s="10">
        <v>22</v>
      </c>
      <c r="W6" s="62">
        <v>23</v>
      </c>
    </row>
    <row r="7" ht="28.4" customHeight="1" spans="1:23">
      <c r="A7" s="29" t="s">
        <v>47</v>
      </c>
      <c r="B7" s="22">
        <v>1122442800</v>
      </c>
      <c r="C7" s="22">
        <v>1122442800</v>
      </c>
      <c r="D7" s="22"/>
      <c r="E7" s="22">
        <v>89574300</v>
      </c>
      <c r="F7" s="22">
        <v>56244500</v>
      </c>
      <c r="G7" s="22">
        <v>55628400</v>
      </c>
      <c r="H7" s="22">
        <v>63375500</v>
      </c>
      <c r="I7" s="22">
        <v>51037000</v>
      </c>
      <c r="J7" s="22">
        <v>55507900</v>
      </c>
      <c r="K7" s="22">
        <v>119503900</v>
      </c>
      <c r="L7" s="22">
        <v>98260300</v>
      </c>
      <c r="M7" s="22">
        <v>157215600</v>
      </c>
      <c r="N7" s="22">
        <v>85973200</v>
      </c>
      <c r="O7" s="22">
        <v>29100800</v>
      </c>
      <c r="P7" s="22">
        <v>15877700</v>
      </c>
      <c r="Q7" s="22">
        <v>63034900</v>
      </c>
      <c r="R7" s="22">
        <v>23878200</v>
      </c>
      <c r="S7" s="22">
        <v>81495000</v>
      </c>
      <c r="T7" s="22">
        <v>38681000</v>
      </c>
      <c r="U7" s="22">
        <v>21978900</v>
      </c>
      <c r="V7" s="22">
        <v>6232400</v>
      </c>
      <c r="W7" s="22">
        <v>9843300</v>
      </c>
    </row>
    <row r="8" ht="29.9" customHeight="1" spans="1:23">
      <c r="A8" s="63" t="s">
        <v>713</v>
      </c>
      <c r="B8" s="22">
        <v>418054000</v>
      </c>
      <c r="C8" s="22">
        <v>418054000</v>
      </c>
      <c r="D8" s="22"/>
      <c r="E8" s="22">
        <v>30377800</v>
      </c>
      <c r="F8" s="22">
        <v>18879300</v>
      </c>
      <c r="G8" s="22">
        <v>18697900</v>
      </c>
      <c r="H8" s="22">
        <v>19674900</v>
      </c>
      <c r="I8" s="22">
        <v>15915100</v>
      </c>
      <c r="J8" s="22">
        <v>19858100</v>
      </c>
      <c r="K8" s="22">
        <v>49535300</v>
      </c>
      <c r="L8" s="22">
        <v>52592400</v>
      </c>
      <c r="M8" s="22">
        <v>59832800</v>
      </c>
      <c r="N8" s="22">
        <v>33706400</v>
      </c>
      <c r="O8" s="22">
        <v>5639600</v>
      </c>
      <c r="P8" s="22">
        <v>3025800</v>
      </c>
      <c r="Q8" s="22">
        <v>23715900</v>
      </c>
      <c r="R8" s="22">
        <v>6797500</v>
      </c>
      <c r="S8" s="22">
        <v>35918600</v>
      </c>
      <c r="T8" s="22">
        <v>10246000</v>
      </c>
      <c r="U8" s="22">
        <v>7932900</v>
      </c>
      <c r="V8" s="22">
        <v>1833400</v>
      </c>
      <c r="W8" s="22">
        <v>3874300</v>
      </c>
    </row>
    <row r="9" ht="29.9" customHeight="1" spans="1:23">
      <c r="A9" s="63" t="s">
        <v>714</v>
      </c>
      <c r="B9" s="22">
        <v>67500000</v>
      </c>
      <c r="C9" s="22">
        <v>67500000</v>
      </c>
      <c r="D9" s="22"/>
      <c r="E9" s="22">
        <v>730000</v>
      </c>
      <c r="F9" s="22">
        <v>3930000</v>
      </c>
      <c r="G9" s="22">
        <v>1460000</v>
      </c>
      <c r="H9" s="22">
        <v>2030000</v>
      </c>
      <c r="I9" s="22">
        <v>1990000</v>
      </c>
      <c r="J9" s="22">
        <v>1410000</v>
      </c>
      <c r="K9" s="22">
        <v>14390000</v>
      </c>
      <c r="L9" s="22">
        <v>22510000</v>
      </c>
      <c r="M9" s="22">
        <v>1930000</v>
      </c>
      <c r="N9" s="22">
        <v>1610000</v>
      </c>
      <c r="O9" s="22">
        <v>2480000</v>
      </c>
      <c r="P9" s="22">
        <v>1500000</v>
      </c>
      <c r="Q9" s="22">
        <v>1790000</v>
      </c>
      <c r="R9" s="22">
        <v>2010000</v>
      </c>
      <c r="S9" s="22">
        <v>4430000</v>
      </c>
      <c r="T9" s="22">
        <v>3300000</v>
      </c>
      <c r="U9" s="22"/>
      <c r="V9" s="22"/>
      <c r="W9" s="22"/>
    </row>
    <row r="10" ht="29.9" customHeight="1" spans="1:23">
      <c r="A10" s="63" t="s">
        <v>715</v>
      </c>
      <c r="B10" s="22">
        <v>40000000</v>
      </c>
      <c r="C10" s="22">
        <v>40000000</v>
      </c>
      <c r="D10" s="22"/>
      <c r="E10" s="22">
        <v>1600000</v>
      </c>
      <c r="F10" s="22">
        <v>1450000</v>
      </c>
      <c r="G10" s="22">
        <v>1680000</v>
      </c>
      <c r="H10" s="22">
        <v>1350000</v>
      </c>
      <c r="I10" s="22">
        <v>2760000</v>
      </c>
      <c r="J10" s="22">
        <v>2710000</v>
      </c>
      <c r="K10" s="22">
        <v>4610000</v>
      </c>
      <c r="L10" s="22">
        <v>1840000</v>
      </c>
      <c r="M10" s="22">
        <v>2970000</v>
      </c>
      <c r="N10" s="22">
        <v>2820000</v>
      </c>
      <c r="O10" s="22">
        <v>1250000</v>
      </c>
      <c r="P10" s="22">
        <v>1180000</v>
      </c>
      <c r="Q10" s="22">
        <v>2260000</v>
      </c>
      <c r="R10" s="22">
        <v>3070000</v>
      </c>
      <c r="S10" s="22">
        <v>4570000</v>
      </c>
      <c r="T10" s="22">
        <v>2190000</v>
      </c>
      <c r="U10" s="22">
        <v>580000</v>
      </c>
      <c r="V10" s="22">
        <v>790000</v>
      </c>
      <c r="W10" s="22">
        <v>320000</v>
      </c>
    </row>
    <row r="11" ht="29.9" customHeight="1" spans="1:23">
      <c r="A11" s="63" t="s">
        <v>716</v>
      </c>
      <c r="B11" s="22">
        <v>69000000</v>
      </c>
      <c r="C11" s="22">
        <v>69000000</v>
      </c>
      <c r="D11" s="22"/>
      <c r="E11" s="22">
        <v>4280000</v>
      </c>
      <c r="F11" s="22">
        <v>4160000</v>
      </c>
      <c r="G11" s="22">
        <v>3080000</v>
      </c>
      <c r="H11" s="22">
        <v>3060000</v>
      </c>
      <c r="I11" s="22">
        <v>3850000</v>
      </c>
      <c r="J11" s="22">
        <v>3890000</v>
      </c>
      <c r="K11" s="22">
        <v>6450000</v>
      </c>
      <c r="L11" s="22">
        <v>2280000</v>
      </c>
      <c r="M11" s="22">
        <v>7380000</v>
      </c>
      <c r="N11" s="22">
        <v>7220000</v>
      </c>
      <c r="O11" s="22">
        <v>3030000</v>
      </c>
      <c r="P11" s="22">
        <v>1670000</v>
      </c>
      <c r="Q11" s="22">
        <v>5450000</v>
      </c>
      <c r="R11" s="22">
        <v>3620000</v>
      </c>
      <c r="S11" s="22">
        <v>4360000</v>
      </c>
      <c r="T11" s="22">
        <v>3120000</v>
      </c>
      <c r="U11" s="22">
        <v>600000</v>
      </c>
      <c r="V11" s="22">
        <v>1120000</v>
      </c>
      <c r="W11" s="22">
        <v>380000</v>
      </c>
    </row>
    <row r="12" ht="29.9" customHeight="1" spans="1:23">
      <c r="A12" s="63" t="s">
        <v>717</v>
      </c>
      <c r="B12" s="22">
        <v>101614800</v>
      </c>
      <c r="C12" s="22">
        <v>101614800</v>
      </c>
      <c r="D12" s="22"/>
      <c r="E12" s="22">
        <v>7826500</v>
      </c>
      <c r="F12" s="22">
        <v>6606200</v>
      </c>
      <c r="G12" s="22">
        <v>5919500</v>
      </c>
      <c r="H12" s="22">
        <v>6877600</v>
      </c>
      <c r="I12" s="22">
        <v>7852900</v>
      </c>
      <c r="J12" s="22">
        <v>5155800</v>
      </c>
      <c r="K12" s="22">
        <v>6836600</v>
      </c>
      <c r="L12" s="22">
        <v>6253900</v>
      </c>
      <c r="M12" s="22">
        <v>6928800</v>
      </c>
      <c r="N12" s="22">
        <v>5139800</v>
      </c>
      <c r="O12" s="22">
        <v>7720200</v>
      </c>
      <c r="P12" s="22">
        <v>4163900</v>
      </c>
      <c r="Q12" s="22">
        <v>6653000</v>
      </c>
      <c r="R12" s="22">
        <v>3924700</v>
      </c>
      <c r="S12" s="22">
        <v>7965400</v>
      </c>
      <c r="T12" s="22">
        <v>5790000</v>
      </c>
      <c r="U12" s="22"/>
      <c r="V12" s="22"/>
      <c r="W12" s="22"/>
    </row>
    <row r="13" ht="29.9" customHeight="1" spans="1:23">
      <c r="A13" s="63" t="s">
        <v>718</v>
      </c>
      <c r="B13" s="22">
        <v>426274000</v>
      </c>
      <c r="C13" s="22">
        <v>426274000</v>
      </c>
      <c r="D13" s="22"/>
      <c r="E13" s="22">
        <v>44760000</v>
      </c>
      <c r="F13" s="22">
        <v>21219000</v>
      </c>
      <c r="G13" s="22">
        <v>24791000</v>
      </c>
      <c r="H13" s="22">
        <v>30383000</v>
      </c>
      <c r="I13" s="22">
        <v>18669000</v>
      </c>
      <c r="J13" s="22">
        <v>22484000</v>
      </c>
      <c r="K13" s="22">
        <v>37682000</v>
      </c>
      <c r="L13" s="22">
        <v>12784000</v>
      </c>
      <c r="M13" s="22">
        <v>78174000</v>
      </c>
      <c r="N13" s="22">
        <v>35477000</v>
      </c>
      <c r="O13" s="22">
        <v>8981000</v>
      </c>
      <c r="P13" s="22">
        <v>4338000</v>
      </c>
      <c r="Q13" s="22">
        <v>23166000</v>
      </c>
      <c r="R13" s="22">
        <v>4456000</v>
      </c>
      <c r="S13" s="22">
        <v>24251000</v>
      </c>
      <c r="T13" s="22">
        <v>14035000</v>
      </c>
      <c r="U13" s="22">
        <v>12866000</v>
      </c>
      <c r="V13" s="22">
        <v>2489000</v>
      </c>
      <c r="W13" s="22">
        <v>5269000</v>
      </c>
    </row>
  </sheetData>
  <mergeCells count="5">
    <mergeCell ref="A2:W2"/>
    <mergeCell ref="A3:I3"/>
    <mergeCell ref="B4:D4"/>
    <mergeCell ref="E4:W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6"/>
  <sheetViews>
    <sheetView showZeros="0" workbookViewId="0">
      <selection activeCell="A3" sqref="A3:H3"/>
    </sheetView>
  </sheetViews>
  <sheetFormatPr defaultColWidth="9.14166666666667" defaultRowHeight="12" customHeight="1"/>
  <cols>
    <col min="1" max="1" width="34.2833333333333" customWidth="1"/>
    <col min="2" max="2" width="29" customWidth="1"/>
    <col min="3" max="3" width="16.3166666666667" customWidth="1"/>
    <col min="4" max="4" width="15.6" customWidth="1"/>
    <col min="5" max="5" width="23.575" customWidth="1"/>
    <col min="6" max="6" width="11.2833333333333" customWidth="1"/>
    <col min="7" max="7" width="14.8833333333333" customWidth="1"/>
    <col min="8" max="8" width="10.8833333333333" customWidth="1"/>
    <col min="9" max="9" width="13.425" customWidth="1"/>
    <col min="10" max="10" width="32.0333333333333" customWidth="1"/>
  </cols>
  <sheetData>
    <row r="1" customHeight="1" spans="10:10">
      <c r="J1" s="54" t="s">
        <v>719</v>
      </c>
    </row>
    <row r="2" ht="28.5" customHeight="1" spans="1:10">
      <c r="A2" s="44" t="s">
        <v>720</v>
      </c>
      <c r="B2" s="27"/>
      <c r="C2" s="27"/>
      <c r="D2" s="27"/>
      <c r="E2" s="27"/>
      <c r="F2" s="45"/>
      <c r="G2" s="27"/>
      <c r="H2" s="45"/>
      <c r="I2" s="45"/>
      <c r="J2" s="27"/>
    </row>
    <row r="3" ht="17.25" customHeight="1" spans="1:1">
      <c r="A3" s="4" t="s">
        <v>29</v>
      </c>
    </row>
    <row r="4" ht="44.25" customHeight="1" spans="1:10">
      <c r="A4" s="46" t="s">
        <v>347</v>
      </c>
      <c r="B4" s="46" t="s">
        <v>348</v>
      </c>
      <c r="C4" s="46" t="s">
        <v>349</v>
      </c>
      <c r="D4" s="46" t="s">
        <v>350</v>
      </c>
      <c r="E4" s="46" t="s">
        <v>351</v>
      </c>
      <c r="F4" s="47" t="s">
        <v>352</v>
      </c>
      <c r="G4" s="46" t="s">
        <v>353</v>
      </c>
      <c r="H4" s="47" t="s">
        <v>354</v>
      </c>
      <c r="I4" s="47" t="s">
        <v>355</v>
      </c>
      <c r="J4" s="46" t="s">
        <v>356</v>
      </c>
    </row>
    <row r="5" ht="14.25" customHeight="1" spans="1:10">
      <c r="A5" s="46">
        <v>1</v>
      </c>
      <c r="B5" s="46">
        <v>2</v>
      </c>
      <c r="C5" s="46">
        <v>3</v>
      </c>
      <c r="D5" s="46">
        <v>4</v>
      </c>
      <c r="E5" s="46">
        <v>5</v>
      </c>
      <c r="F5" s="47">
        <v>6</v>
      </c>
      <c r="G5" s="46">
        <v>7</v>
      </c>
      <c r="H5" s="47">
        <v>8</v>
      </c>
      <c r="I5" s="47">
        <v>9</v>
      </c>
      <c r="J5" s="46">
        <v>10</v>
      </c>
    </row>
    <row r="6" ht="42" customHeight="1" spans="1:10">
      <c r="A6" s="48" t="s">
        <v>47</v>
      </c>
      <c r="B6" s="49"/>
      <c r="C6" s="49"/>
      <c r="D6" s="49"/>
      <c r="E6" s="50"/>
      <c r="F6" s="51"/>
      <c r="G6" s="50"/>
      <c r="H6" s="51"/>
      <c r="I6" s="51"/>
      <c r="J6" s="50"/>
    </row>
    <row r="7" ht="42" customHeight="1" spans="1:10">
      <c r="A7" s="52" t="s">
        <v>715</v>
      </c>
      <c r="B7" s="53" t="s">
        <v>721</v>
      </c>
      <c r="C7" s="53" t="s">
        <v>358</v>
      </c>
      <c r="D7" s="53" t="s">
        <v>359</v>
      </c>
      <c r="E7" s="48" t="s">
        <v>722</v>
      </c>
      <c r="F7" s="53" t="s">
        <v>371</v>
      </c>
      <c r="G7" s="48" t="s">
        <v>372</v>
      </c>
      <c r="H7" s="53" t="s">
        <v>373</v>
      </c>
      <c r="I7" s="53" t="s">
        <v>363</v>
      </c>
      <c r="J7" s="48" t="s">
        <v>723</v>
      </c>
    </row>
    <row r="8" ht="42" customHeight="1" spans="1:10">
      <c r="A8" s="52" t="s">
        <v>715</v>
      </c>
      <c r="B8" s="53" t="s">
        <v>721</v>
      </c>
      <c r="C8" s="53" t="s">
        <v>358</v>
      </c>
      <c r="D8" s="53" t="s">
        <v>359</v>
      </c>
      <c r="E8" s="48" t="s">
        <v>724</v>
      </c>
      <c r="F8" s="53" t="s">
        <v>371</v>
      </c>
      <c r="G8" s="48" t="s">
        <v>725</v>
      </c>
      <c r="H8" s="53" t="s">
        <v>373</v>
      </c>
      <c r="I8" s="53" t="s">
        <v>363</v>
      </c>
      <c r="J8" s="48" t="s">
        <v>726</v>
      </c>
    </row>
    <row r="9" ht="42" customHeight="1" spans="1:10">
      <c r="A9" s="52" t="s">
        <v>715</v>
      </c>
      <c r="B9" s="53" t="s">
        <v>721</v>
      </c>
      <c r="C9" s="53" t="s">
        <v>358</v>
      </c>
      <c r="D9" s="53" t="s">
        <v>369</v>
      </c>
      <c r="E9" s="48" t="s">
        <v>727</v>
      </c>
      <c r="F9" s="53" t="s">
        <v>371</v>
      </c>
      <c r="G9" s="48" t="s">
        <v>484</v>
      </c>
      <c r="H9" s="53" t="s">
        <v>373</v>
      </c>
      <c r="I9" s="53" t="s">
        <v>363</v>
      </c>
      <c r="J9" s="48" t="s">
        <v>728</v>
      </c>
    </row>
    <row r="10" ht="76.5" spans="1:10">
      <c r="A10" s="52" t="s">
        <v>715</v>
      </c>
      <c r="B10" s="53" t="s">
        <v>721</v>
      </c>
      <c r="C10" s="53" t="s">
        <v>384</v>
      </c>
      <c r="D10" s="53" t="s">
        <v>385</v>
      </c>
      <c r="E10" s="48" t="s">
        <v>544</v>
      </c>
      <c r="F10" s="53" t="s">
        <v>361</v>
      </c>
      <c r="G10" s="48" t="s">
        <v>545</v>
      </c>
      <c r="H10" s="53" t="s">
        <v>546</v>
      </c>
      <c r="I10" s="53" t="s">
        <v>363</v>
      </c>
      <c r="J10" s="48" t="s">
        <v>729</v>
      </c>
    </row>
    <row r="11" ht="42" customHeight="1" spans="1:10">
      <c r="A11" s="52" t="s">
        <v>715</v>
      </c>
      <c r="B11" s="53" t="s">
        <v>721</v>
      </c>
      <c r="C11" s="53" t="s">
        <v>390</v>
      </c>
      <c r="D11" s="53" t="s">
        <v>391</v>
      </c>
      <c r="E11" s="48" t="s">
        <v>730</v>
      </c>
      <c r="F11" s="53" t="s">
        <v>371</v>
      </c>
      <c r="G11" s="48" t="s">
        <v>731</v>
      </c>
      <c r="H11" s="53" t="s">
        <v>373</v>
      </c>
      <c r="I11" s="53" t="s">
        <v>363</v>
      </c>
      <c r="J11" s="48" t="s">
        <v>732</v>
      </c>
    </row>
    <row r="12" ht="42" customHeight="1" spans="1:10">
      <c r="A12" s="52" t="s">
        <v>713</v>
      </c>
      <c r="B12" s="53" t="s">
        <v>733</v>
      </c>
      <c r="C12" s="53" t="s">
        <v>358</v>
      </c>
      <c r="D12" s="53" t="s">
        <v>359</v>
      </c>
      <c r="E12" s="48" t="s">
        <v>734</v>
      </c>
      <c r="F12" s="53" t="s">
        <v>376</v>
      </c>
      <c r="G12" s="48" t="s">
        <v>377</v>
      </c>
      <c r="H12" s="53" t="s">
        <v>373</v>
      </c>
      <c r="I12" s="53" t="s">
        <v>363</v>
      </c>
      <c r="J12" s="48" t="s">
        <v>735</v>
      </c>
    </row>
    <row r="13" ht="42" customHeight="1" spans="1:10">
      <c r="A13" s="52" t="s">
        <v>713</v>
      </c>
      <c r="B13" s="53" t="s">
        <v>733</v>
      </c>
      <c r="C13" s="53" t="s">
        <v>358</v>
      </c>
      <c r="D13" s="53" t="s">
        <v>359</v>
      </c>
      <c r="E13" s="48" t="s">
        <v>736</v>
      </c>
      <c r="F13" s="53" t="s">
        <v>371</v>
      </c>
      <c r="G13" s="48" t="s">
        <v>372</v>
      </c>
      <c r="H13" s="53" t="s">
        <v>373</v>
      </c>
      <c r="I13" s="53" t="s">
        <v>363</v>
      </c>
      <c r="J13" s="48" t="s">
        <v>737</v>
      </c>
    </row>
    <row r="14" ht="42" customHeight="1" spans="1:10">
      <c r="A14" s="52" t="s">
        <v>713</v>
      </c>
      <c r="B14" s="53" t="s">
        <v>733</v>
      </c>
      <c r="C14" s="53" t="s">
        <v>384</v>
      </c>
      <c r="D14" s="53" t="s">
        <v>738</v>
      </c>
      <c r="E14" s="48" t="s">
        <v>739</v>
      </c>
      <c r="F14" s="53" t="s">
        <v>371</v>
      </c>
      <c r="G14" s="48" t="s">
        <v>740</v>
      </c>
      <c r="H14" s="53" t="s">
        <v>741</v>
      </c>
      <c r="I14" s="53" t="s">
        <v>363</v>
      </c>
      <c r="J14" s="48" t="s">
        <v>742</v>
      </c>
    </row>
    <row r="15" ht="42" customHeight="1" spans="1:10">
      <c r="A15" s="52" t="s">
        <v>713</v>
      </c>
      <c r="B15" s="53" t="s">
        <v>733</v>
      </c>
      <c r="C15" s="53" t="s">
        <v>384</v>
      </c>
      <c r="D15" s="53" t="s">
        <v>479</v>
      </c>
      <c r="E15" s="48" t="s">
        <v>743</v>
      </c>
      <c r="F15" s="53" t="s">
        <v>361</v>
      </c>
      <c r="G15" s="48" t="s">
        <v>144</v>
      </c>
      <c r="H15" s="53" t="s">
        <v>546</v>
      </c>
      <c r="I15" s="53" t="s">
        <v>363</v>
      </c>
      <c r="J15" s="48" t="s">
        <v>744</v>
      </c>
    </row>
    <row r="16" ht="51" spans="1:10">
      <c r="A16" s="52" t="s">
        <v>713</v>
      </c>
      <c r="B16" s="53" t="s">
        <v>733</v>
      </c>
      <c r="C16" s="53" t="s">
        <v>384</v>
      </c>
      <c r="D16" s="53" t="s">
        <v>479</v>
      </c>
      <c r="E16" s="48" t="s">
        <v>544</v>
      </c>
      <c r="F16" s="53" t="s">
        <v>361</v>
      </c>
      <c r="G16" s="48" t="s">
        <v>545</v>
      </c>
      <c r="H16" s="53" t="s">
        <v>546</v>
      </c>
      <c r="I16" s="53" t="s">
        <v>363</v>
      </c>
      <c r="J16" s="48" t="s">
        <v>745</v>
      </c>
    </row>
    <row r="17" ht="42" customHeight="1" spans="1:10">
      <c r="A17" s="52" t="s">
        <v>713</v>
      </c>
      <c r="B17" s="53" t="s">
        <v>733</v>
      </c>
      <c r="C17" s="53" t="s">
        <v>390</v>
      </c>
      <c r="D17" s="53" t="s">
        <v>391</v>
      </c>
      <c r="E17" s="48" t="s">
        <v>746</v>
      </c>
      <c r="F17" s="53" t="s">
        <v>371</v>
      </c>
      <c r="G17" s="48" t="s">
        <v>447</v>
      </c>
      <c r="H17" s="53" t="s">
        <v>373</v>
      </c>
      <c r="I17" s="53" t="s">
        <v>363</v>
      </c>
      <c r="J17" s="48" t="s">
        <v>747</v>
      </c>
    </row>
    <row r="18" ht="42" customHeight="1" spans="1:10">
      <c r="A18" s="52" t="s">
        <v>713</v>
      </c>
      <c r="B18" s="53" t="s">
        <v>733</v>
      </c>
      <c r="C18" s="53" t="s">
        <v>390</v>
      </c>
      <c r="D18" s="53" t="s">
        <v>391</v>
      </c>
      <c r="E18" s="48" t="s">
        <v>748</v>
      </c>
      <c r="F18" s="53" t="s">
        <v>371</v>
      </c>
      <c r="G18" s="48" t="s">
        <v>447</v>
      </c>
      <c r="H18" s="53" t="s">
        <v>373</v>
      </c>
      <c r="I18" s="53" t="s">
        <v>363</v>
      </c>
      <c r="J18" s="48" t="s">
        <v>749</v>
      </c>
    </row>
    <row r="19" ht="51" spans="1:10">
      <c r="A19" s="52" t="s">
        <v>717</v>
      </c>
      <c r="B19" s="53" t="s">
        <v>750</v>
      </c>
      <c r="C19" s="53" t="s">
        <v>358</v>
      </c>
      <c r="D19" s="53" t="s">
        <v>359</v>
      </c>
      <c r="E19" s="48" t="s">
        <v>751</v>
      </c>
      <c r="F19" s="53" t="s">
        <v>371</v>
      </c>
      <c r="G19" s="48" t="s">
        <v>372</v>
      </c>
      <c r="H19" s="53" t="s">
        <v>373</v>
      </c>
      <c r="I19" s="53" t="s">
        <v>363</v>
      </c>
      <c r="J19" s="48" t="s">
        <v>752</v>
      </c>
    </row>
    <row r="20" ht="42" customHeight="1" spans="1:10">
      <c r="A20" s="52" t="s">
        <v>717</v>
      </c>
      <c r="B20" s="53" t="s">
        <v>750</v>
      </c>
      <c r="C20" s="53" t="s">
        <v>358</v>
      </c>
      <c r="D20" s="53" t="s">
        <v>359</v>
      </c>
      <c r="E20" s="48" t="s">
        <v>753</v>
      </c>
      <c r="F20" s="53" t="s">
        <v>371</v>
      </c>
      <c r="G20" s="48" t="s">
        <v>372</v>
      </c>
      <c r="H20" s="53" t="s">
        <v>373</v>
      </c>
      <c r="I20" s="53" t="s">
        <v>363</v>
      </c>
      <c r="J20" s="48" t="s">
        <v>754</v>
      </c>
    </row>
    <row r="21" ht="76.5" spans="1:10">
      <c r="A21" s="52" t="s">
        <v>717</v>
      </c>
      <c r="B21" s="53" t="s">
        <v>750</v>
      </c>
      <c r="C21" s="53" t="s">
        <v>358</v>
      </c>
      <c r="D21" s="53" t="s">
        <v>369</v>
      </c>
      <c r="E21" s="48" t="s">
        <v>477</v>
      </c>
      <c r="F21" s="53" t="s">
        <v>371</v>
      </c>
      <c r="G21" s="48" t="s">
        <v>372</v>
      </c>
      <c r="H21" s="53" t="s">
        <v>373</v>
      </c>
      <c r="I21" s="53" t="s">
        <v>363</v>
      </c>
      <c r="J21" s="48" t="s">
        <v>755</v>
      </c>
    </row>
    <row r="22" ht="63.75" spans="1:10">
      <c r="A22" s="52" t="s">
        <v>717</v>
      </c>
      <c r="B22" s="53" t="s">
        <v>750</v>
      </c>
      <c r="C22" s="53" t="s">
        <v>358</v>
      </c>
      <c r="D22" s="53" t="s">
        <v>449</v>
      </c>
      <c r="E22" s="48" t="s">
        <v>756</v>
      </c>
      <c r="F22" s="53" t="s">
        <v>371</v>
      </c>
      <c r="G22" s="48" t="s">
        <v>429</v>
      </c>
      <c r="H22" s="53" t="s">
        <v>373</v>
      </c>
      <c r="I22" s="53" t="s">
        <v>363</v>
      </c>
      <c r="J22" s="48" t="s">
        <v>757</v>
      </c>
    </row>
    <row r="23" ht="63.75" spans="1:10">
      <c r="A23" s="52" t="s">
        <v>717</v>
      </c>
      <c r="B23" s="53" t="s">
        <v>750</v>
      </c>
      <c r="C23" s="53" t="s">
        <v>384</v>
      </c>
      <c r="D23" s="53" t="s">
        <v>385</v>
      </c>
      <c r="E23" s="48" t="s">
        <v>758</v>
      </c>
      <c r="F23" s="53" t="s">
        <v>371</v>
      </c>
      <c r="G23" s="48" t="s">
        <v>372</v>
      </c>
      <c r="H23" s="53" t="s">
        <v>373</v>
      </c>
      <c r="I23" s="53" t="s">
        <v>363</v>
      </c>
      <c r="J23" s="48" t="s">
        <v>759</v>
      </c>
    </row>
    <row r="24" ht="51" spans="1:10">
      <c r="A24" s="52" t="s">
        <v>717</v>
      </c>
      <c r="B24" s="53" t="s">
        <v>750</v>
      </c>
      <c r="C24" s="53" t="s">
        <v>384</v>
      </c>
      <c r="D24" s="53" t="s">
        <v>479</v>
      </c>
      <c r="E24" s="48" t="s">
        <v>760</v>
      </c>
      <c r="F24" s="53" t="s">
        <v>371</v>
      </c>
      <c r="G24" s="48" t="s">
        <v>761</v>
      </c>
      <c r="H24" s="53" t="s">
        <v>373</v>
      </c>
      <c r="I24" s="53" t="s">
        <v>363</v>
      </c>
      <c r="J24" s="48" t="s">
        <v>762</v>
      </c>
    </row>
    <row r="25" ht="42" customHeight="1" spans="1:10">
      <c r="A25" s="52" t="s">
        <v>717</v>
      </c>
      <c r="B25" s="53" t="s">
        <v>750</v>
      </c>
      <c r="C25" s="53" t="s">
        <v>390</v>
      </c>
      <c r="D25" s="53" t="s">
        <v>391</v>
      </c>
      <c r="E25" s="48" t="s">
        <v>763</v>
      </c>
      <c r="F25" s="53" t="s">
        <v>371</v>
      </c>
      <c r="G25" s="48" t="s">
        <v>409</v>
      </c>
      <c r="H25" s="53" t="s">
        <v>373</v>
      </c>
      <c r="I25" s="53" t="s">
        <v>363</v>
      </c>
      <c r="J25" s="48" t="s">
        <v>764</v>
      </c>
    </row>
    <row r="26" ht="42" customHeight="1" spans="1:10">
      <c r="A26" s="52" t="s">
        <v>714</v>
      </c>
      <c r="B26" s="53" t="s">
        <v>765</v>
      </c>
      <c r="C26" s="53" t="s">
        <v>358</v>
      </c>
      <c r="D26" s="53" t="s">
        <v>359</v>
      </c>
      <c r="E26" s="48" t="s">
        <v>766</v>
      </c>
      <c r="F26" s="53" t="s">
        <v>371</v>
      </c>
      <c r="G26" s="48" t="s">
        <v>377</v>
      </c>
      <c r="H26" s="53" t="s">
        <v>373</v>
      </c>
      <c r="I26" s="53" t="s">
        <v>363</v>
      </c>
      <c r="J26" s="48" t="s">
        <v>767</v>
      </c>
    </row>
    <row r="27" ht="42" customHeight="1" spans="1:10">
      <c r="A27" s="52" t="s">
        <v>714</v>
      </c>
      <c r="B27" s="53" t="s">
        <v>765</v>
      </c>
      <c r="C27" s="53" t="s">
        <v>358</v>
      </c>
      <c r="D27" s="53" t="s">
        <v>359</v>
      </c>
      <c r="E27" s="48" t="s">
        <v>768</v>
      </c>
      <c r="F27" s="53" t="s">
        <v>371</v>
      </c>
      <c r="G27" s="48" t="s">
        <v>769</v>
      </c>
      <c r="H27" s="53" t="s">
        <v>770</v>
      </c>
      <c r="I27" s="53" t="s">
        <v>363</v>
      </c>
      <c r="J27" s="48" t="s">
        <v>771</v>
      </c>
    </row>
    <row r="28" ht="42" customHeight="1" spans="1:10">
      <c r="A28" s="52" t="s">
        <v>714</v>
      </c>
      <c r="B28" s="53" t="s">
        <v>765</v>
      </c>
      <c r="C28" s="53" t="s">
        <v>358</v>
      </c>
      <c r="D28" s="53" t="s">
        <v>369</v>
      </c>
      <c r="E28" s="48" t="s">
        <v>772</v>
      </c>
      <c r="F28" s="53" t="s">
        <v>371</v>
      </c>
      <c r="G28" s="48" t="s">
        <v>372</v>
      </c>
      <c r="H28" s="53" t="s">
        <v>373</v>
      </c>
      <c r="I28" s="53" t="s">
        <v>363</v>
      </c>
      <c r="J28" s="48" t="s">
        <v>773</v>
      </c>
    </row>
    <row r="29" ht="42" customHeight="1" spans="1:10">
      <c r="A29" s="52" t="s">
        <v>714</v>
      </c>
      <c r="B29" s="53" t="s">
        <v>765</v>
      </c>
      <c r="C29" s="53" t="s">
        <v>358</v>
      </c>
      <c r="D29" s="53" t="s">
        <v>449</v>
      </c>
      <c r="E29" s="48" t="s">
        <v>774</v>
      </c>
      <c r="F29" s="53" t="s">
        <v>371</v>
      </c>
      <c r="G29" s="48" t="s">
        <v>447</v>
      </c>
      <c r="H29" s="53" t="s">
        <v>373</v>
      </c>
      <c r="I29" s="53" t="s">
        <v>363</v>
      </c>
      <c r="J29" s="48" t="s">
        <v>775</v>
      </c>
    </row>
    <row r="30" ht="42" customHeight="1" spans="1:10">
      <c r="A30" s="52" t="s">
        <v>714</v>
      </c>
      <c r="B30" s="53" t="s">
        <v>765</v>
      </c>
      <c r="C30" s="53" t="s">
        <v>384</v>
      </c>
      <c r="D30" s="53" t="s">
        <v>385</v>
      </c>
      <c r="E30" s="48" t="s">
        <v>776</v>
      </c>
      <c r="F30" s="53" t="s">
        <v>777</v>
      </c>
      <c r="G30" s="48" t="s">
        <v>778</v>
      </c>
      <c r="H30" s="53" t="s">
        <v>373</v>
      </c>
      <c r="I30" s="53" t="s">
        <v>363</v>
      </c>
      <c r="J30" s="48" t="s">
        <v>779</v>
      </c>
    </row>
    <row r="31" ht="42" customHeight="1" spans="1:10">
      <c r="A31" s="52" t="s">
        <v>714</v>
      </c>
      <c r="B31" s="53" t="s">
        <v>765</v>
      </c>
      <c r="C31" s="53" t="s">
        <v>384</v>
      </c>
      <c r="D31" s="53" t="s">
        <v>385</v>
      </c>
      <c r="E31" s="48" t="s">
        <v>780</v>
      </c>
      <c r="F31" s="53" t="s">
        <v>371</v>
      </c>
      <c r="G31" s="48" t="s">
        <v>484</v>
      </c>
      <c r="H31" s="53" t="s">
        <v>373</v>
      </c>
      <c r="I31" s="53" t="s">
        <v>363</v>
      </c>
      <c r="J31" s="48" t="s">
        <v>779</v>
      </c>
    </row>
    <row r="32" ht="42" customHeight="1" spans="1:10">
      <c r="A32" s="52" t="s">
        <v>714</v>
      </c>
      <c r="B32" s="53" t="s">
        <v>765</v>
      </c>
      <c r="C32" s="53" t="s">
        <v>384</v>
      </c>
      <c r="D32" s="53" t="s">
        <v>385</v>
      </c>
      <c r="E32" s="48" t="s">
        <v>781</v>
      </c>
      <c r="F32" s="53" t="s">
        <v>361</v>
      </c>
      <c r="G32" s="48" t="s">
        <v>782</v>
      </c>
      <c r="H32" s="53" t="s">
        <v>373</v>
      </c>
      <c r="I32" s="53" t="s">
        <v>363</v>
      </c>
      <c r="J32" s="48" t="s">
        <v>783</v>
      </c>
    </row>
    <row r="33" ht="42" customHeight="1" spans="1:10">
      <c r="A33" s="52" t="s">
        <v>714</v>
      </c>
      <c r="B33" s="53" t="s">
        <v>765</v>
      </c>
      <c r="C33" s="53" t="s">
        <v>390</v>
      </c>
      <c r="D33" s="53" t="s">
        <v>391</v>
      </c>
      <c r="E33" s="48" t="s">
        <v>392</v>
      </c>
      <c r="F33" s="53" t="s">
        <v>371</v>
      </c>
      <c r="G33" s="48" t="s">
        <v>429</v>
      </c>
      <c r="H33" s="53" t="s">
        <v>373</v>
      </c>
      <c r="I33" s="53" t="s">
        <v>363</v>
      </c>
      <c r="J33" s="48" t="s">
        <v>784</v>
      </c>
    </row>
    <row r="34" ht="42" customHeight="1" spans="1:10">
      <c r="A34" s="52" t="s">
        <v>718</v>
      </c>
      <c r="B34" s="53" t="s">
        <v>785</v>
      </c>
      <c r="C34" s="53" t="s">
        <v>358</v>
      </c>
      <c r="D34" s="53" t="s">
        <v>359</v>
      </c>
      <c r="E34" s="48" t="s">
        <v>786</v>
      </c>
      <c r="F34" s="53" t="s">
        <v>371</v>
      </c>
      <c r="G34" s="48" t="s">
        <v>787</v>
      </c>
      <c r="H34" s="53" t="s">
        <v>788</v>
      </c>
      <c r="I34" s="53" t="s">
        <v>363</v>
      </c>
      <c r="J34" s="48" t="s">
        <v>789</v>
      </c>
    </row>
    <row r="35" ht="42" customHeight="1" spans="1:10">
      <c r="A35" s="52" t="s">
        <v>718</v>
      </c>
      <c r="B35" s="53" t="s">
        <v>785</v>
      </c>
      <c r="C35" s="53" t="s">
        <v>358</v>
      </c>
      <c r="D35" s="53" t="s">
        <v>369</v>
      </c>
      <c r="E35" s="48" t="s">
        <v>790</v>
      </c>
      <c r="F35" s="53" t="s">
        <v>376</v>
      </c>
      <c r="G35" s="48" t="s">
        <v>377</v>
      </c>
      <c r="H35" s="53" t="s">
        <v>373</v>
      </c>
      <c r="I35" s="53" t="s">
        <v>363</v>
      </c>
      <c r="J35" s="48" t="s">
        <v>791</v>
      </c>
    </row>
    <row r="36" ht="42" customHeight="1" spans="1:10">
      <c r="A36" s="52" t="s">
        <v>718</v>
      </c>
      <c r="B36" s="53" t="s">
        <v>785</v>
      </c>
      <c r="C36" s="53" t="s">
        <v>384</v>
      </c>
      <c r="D36" s="53" t="s">
        <v>385</v>
      </c>
      <c r="E36" s="48" t="s">
        <v>792</v>
      </c>
      <c r="F36" s="53" t="s">
        <v>371</v>
      </c>
      <c r="G36" s="48" t="s">
        <v>409</v>
      </c>
      <c r="H36" s="53" t="s">
        <v>373</v>
      </c>
      <c r="I36" s="53" t="s">
        <v>363</v>
      </c>
      <c r="J36" s="48" t="s">
        <v>793</v>
      </c>
    </row>
    <row r="37" ht="42" customHeight="1" spans="1:10">
      <c r="A37" s="52" t="s">
        <v>718</v>
      </c>
      <c r="B37" s="53" t="s">
        <v>785</v>
      </c>
      <c r="C37" s="53" t="s">
        <v>390</v>
      </c>
      <c r="D37" s="53" t="s">
        <v>391</v>
      </c>
      <c r="E37" s="48" t="s">
        <v>392</v>
      </c>
      <c r="F37" s="53" t="s">
        <v>371</v>
      </c>
      <c r="G37" s="48" t="s">
        <v>447</v>
      </c>
      <c r="H37" s="53" t="s">
        <v>373</v>
      </c>
      <c r="I37" s="53" t="s">
        <v>363</v>
      </c>
      <c r="J37" s="48" t="s">
        <v>794</v>
      </c>
    </row>
    <row r="38" ht="42" customHeight="1" spans="1:10">
      <c r="A38" s="52" t="s">
        <v>716</v>
      </c>
      <c r="B38" s="53" t="s">
        <v>795</v>
      </c>
      <c r="C38" s="53" t="s">
        <v>358</v>
      </c>
      <c r="D38" s="53" t="s">
        <v>359</v>
      </c>
      <c r="E38" s="48" t="s">
        <v>796</v>
      </c>
      <c r="F38" s="53" t="s">
        <v>376</v>
      </c>
      <c r="G38" s="48" t="s">
        <v>797</v>
      </c>
      <c r="H38" s="53" t="s">
        <v>798</v>
      </c>
      <c r="I38" s="53" t="s">
        <v>363</v>
      </c>
      <c r="J38" s="48" t="s">
        <v>799</v>
      </c>
    </row>
    <row r="39" ht="42" customHeight="1" spans="1:10">
      <c r="A39" s="52" t="s">
        <v>716</v>
      </c>
      <c r="B39" s="53" t="s">
        <v>795</v>
      </c>
      <c r="C39" s="53" t="s">
        <v>358</v>
      </c>
      <c r="D39" s="53" t="s">
        <v>359</v>
      </c>
      <c r="E39" s="48" t="s">
        <v>800</v>
      </c>
      <c r="F39" s="53" t="s">
        <v>371</v>
      </c>
      <c r="G39" s="48" t="s">
        <v>387</v>
      </c>
      <c r="H39" s="53" t="s">
        <v>801</v>
      </c>
      <c r="I39" s="53" t="s">
        <v>363</v>
      </c>
      <c r="J39" s="48" t="s">
        <v>802</v>
      </c>
    </row>
    <row r="40" ht="42" customHeight="1" spans="1:10">
      <c r="A40" s="52" t="s">
        <v>716</v>
      </c>
      <c r="B40" s="53" t="s">
        <v>795</v>
      </c>
      <c r="C40" s="53" t="s">
        <v>358</v>
      </c>
      <c r="D40" s="53" t="s">
        <v>359</v>
      </c>
      <c r="E40" s="48" t="s">
        <v>803</v>
      </c>
      <c r="F40" s="53" t="s">
        <v>371</v>
      </c>
      <c r="G40" s="48" t="s">
        <v>387</v>
      </c>
      <c r="H40" s="53" t="s">
        <v>406</v>
      </c>
      <c r="I40" s="53" t="s">
        <v>363</v>
      </c>
      <c r="J40" s="48" t="s">
        <v>804</v>
      </c>
    </row>
    <row r="41" ht="42" customHeight="1" spans="1:10">
      <c r="A41" s="52" t="s">
        <v>716</v>
      </c>
      <c r="B41" s="53" t="s">
        <v>795</v>
      </c>
      <c r="C41" s="53" t="s">
        <v>358</v>
      </c>
      <c r="D41" s="53" t="s">
        <v>359</v>
      </c>
      <c r="E41" s="48" t="s">
        <v>805</v>
      </c>
      <c r="F41" s="53" t="s">
        <v>371</v>
      </c>
      <c r="G41" s="48" t="s">
        <v>484</v>
      </c>
      <c r="H41" s="53" t="s">
        <v>373</v>
      </c>
      <c r="I41" s="53" t="s">
        <v>363</v>
      </c>
      <c r="J41" s="48" t="s">
        <v>806</v>
      </c>
    </row>
    <row r="42" ht="51" spans="1:10">
      <c r="A42" s="52" t="s">
        <v>716</v>
      </c>
      <c r="B42" s="53" t="s">
        <v>795</v>
      </c>
      <c r="C42" s="53" t="s">
        <v>358</v>
      </c>
      <c r="D42" s="53" t="s">
        <v>449</v>
      </c>
      <c r="E42" s="48" t="s">
        <v>807</v>
      </c>
      <c r="F42" s="53" t="s">
        <v>371</v>
      </c>
      <c r="G42" s="48" t="s">
        <v>372</v>
      </c>
      <c r="H42" s="53" t="s">
        <v>373</v>
      </c>
      <c r="I42" s="53" t="s">
        <v>363</v>
      </c>
      <c r="J42" s="48" t="s">
        <v>808</v>
      </c>
    </row>
    <row r="43" ht="42" customHeight="1" spans="1:10">
      <c r="A43" s="52" t="s">
        <v>716</v>
      </c>
      <c r="B43" s="53" t="s">
        <v>795</v>
      </c>
      <c r="C43" s="53" t="s">
        <v>384</v>
      </c>
      <c r="D43" s="53" t="s">
        <v>385</v>
      </c>
      <c r="E43" s="48" t="s">
        <v>548</v>
      </c>
      <c r="F43" s="53" t="s">
        <v>371</v>
      </c>
      <c r="G43" s="48" t="s">
        <v>447</v>
      </c>
      <c r="H43" s="53" t="s">
        <v>373</v>
      </c>
      <c r="I43" s="53" t="s">
        <v>363</v>
      </c>
      <c r="J43" s="48" t="s">
        <v>809</v>
      </c>
    </row>
    <row r="44" ht="42" customHeight="1" spans="1:10">
      <c r="A44" s="52" t="s">
        <v>716</v>
      </c>
      <c r="B44" s="53" t="s">
        <v>795</v>
      </c>
      <c r="C44" s="53" t="s">
        <v>384</v>
      </c>
      <c r="D44" s="53" t="s">
        <v>479</v>
      </c>
      <c r="E44" s="48" t="s">
        <v>544</v>
      </c>
      <c r="F44" s="53" t="s">
        <v>361</v>
      </c>
      <c r="G44" s="48" t="s">
        <v>545</v>
      </c>
      <c r="H44" s="53" t="s">
        <v>546</v>
      </c>
      <c r="I44" s="53" t="s">
        <v>363</v>
      </c>
      <c r="J44" s="48" t="s">
        <v>810</v>
      </c>
    </row>
    <row r="45" ht="42" customHeight="1" spans="1:10">
      <c r="A45" s="52" t="s">
        <v>716</v>
      </c>
      <c r="B45" s="53" t="s">
        <v>795</v>
      </c>
      <c r="C45" s="53" t="s">
        <v>384</v>
      </c>
      <c r="D45" s="53" t="s">
        <v>494</v>
      </c>
      <c r="E45" s="48" t="s">
        <v>505</v>
      </c>
      <c r="F45" s="53" t="s">
        <v>371</v>
      </c>
      <c r="G45" s="48" t="s">
        <v>409</v>
      </c>
      <c r="H45" s="53" t="s">
        <v>373</v>
      </c>
      <c r="I45" s="53" t="s">
        <v>363</v>
      </c>
      <c r="J45" s="48" t="s">
        <v>811</v>
      </c>
    </row>
    <row r="46" ht="42" customHeight="1" spans="1:10">
      <c r="A46" s="52" t="s">
        <v>716</v>
      </c>
      <c r="B46" s="53" t="s">
        <v>795</v>
      </c>
      <c r="C46" s="53" t="s">
        <v>390</v>
      </c>
      <c r="D46" s="53" t="s">
        <v>391</v>
      </c>
      <c r="E46" s="48" t="s">
        <v>812</v>
      </c>
      <c r="F46" s="53" t="s">
        <v>371</v>
      </c>
      <c r="G46" s="48" t="s">
        <v>447</v>
      </c>
      <c r="H46" s="53" t="s">
        <v>373</v>
      </c>
      <c r="I46" s="53" t="s">
        <v>363</v>
      </c>
      <c r="J46" s="48" t="s">
        <v>813</v>
      </c>
    </row>
  </sheetData>
  <mergeCells count="14">
    <mergeCell ref="A2:J2"/>
    <mergeCell ref="A3:H3"/>
    <mergeCell ref="A7:A11"/>
    <mergeCell ref="A12:A18"/>
    <mergeCell ref="A19:A25"/>
    <mergeCell ref="A26:A33"/>
    <mergeCell ref="A34:A37"/>
    <mergeCell ref="A38:A46"/>
    <mergeCell ref="B7:B11"/>
    <mergeCell ref="B12:B18"/>
    <mergeCell ref="B19:B25"/>
    <mergeCell ref="B26:B33"/>
    <mergeCell ref="B34:B37"/>
    <mergeCell ref="B38:B4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22"/>
  <sheetViews>
    <sheetView showZeros="0" workbookViewId="0">
      <selection activeCell="D23" sqref="D23"/>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ht="18.75" customHeight="1" spans="1:8">
      <c r="A1" s="34"/>
      <c r="B1" s="34"/>
      <c r="C1" s="34"/>
      <c r="D1" s="34"/>
      <c r="E1" s="34"/>
      <c r="F1" s="34"/>
      <c r="G1" s="34"/>
      <c r="H1" s="35" t="s">
        <v>814</v>
      </c>
    </row>
    <row r="2" ht="30.65" customHeight="1" spans="1:8">
      <c r="A2" s="36" t="s">
        <v>815</v>
      </c>
      <c r="B2" s="36"/>
      <c r="C2" s="36"/>
      <c r="D2" s="36"/>
      <c r="E2" s="36"/>
      <c r="F2" s="36"/>
      <c r="G2" s="36"/>
      <c r="H2" s="36"/>
    </row>
    <row r="3" ht="18.75" customHeight="1" spans="1:8">
      <c r="A3" s="37" t="str">
        <f>"单位名称："&amp;"云南省林业和草原局（本级）"</f>
        <v>单位名称：云南省林业和草原局（本级）</v>
      </c>
      <c r="B3" s="38"/>
      <c r="C3" s="34"/>
      <c r="D3" s="34"/>
      <c r="E3" s="34"/>
      <c r="F3" s="34"/>
      <c r="G3" s="34"/>
      <c r="H3" s="34"/>
    </row>
    <row r="4" ht="18.75" customHeight="1" spans="1:8">
      <c r="A4" s="39" t="s">
        <v>158</v>
      </c>
      <c r="B4" s="39" t="s">
        <v>816</v>
      </c>
      <c r="C4" s="39" t="s">
        <v>817</v>
      </c>
      <c r="D4" s="39" t="s">
        <v>818</v>
      </c>
      <c r="E4" s="39" t="s">
        <v>819</v>
      </c>
      <c r="F4" s="39" t="s">
        <v>820</v>
      </c>
      <c r="G4" s="39"/>
      <c r="H4" s="39"/>
    </row>
    <row r="5" ht="18.75" customHeight="1" spans="1:8">
      <c r="A5" s="39"/>
      <c r="B5" s="39"/>
      <c r="C5" s="39"/>
      <c r="D5" s="39"/>
      <c r="E5" s="39"/>
      <c r="F5" s="39" t="s">
        <v>613</v>
      </c>
      <c r="G5" s="39" t="s">
        <v>821</v>
      </c>
      <c r="H5" s="39" t="s">
        <v>822</v>
      </c>
    </row>
    <row r="6" ht="18.75" customHeight="1" spans="1:8">
      <c r="A6" s="40" t="s">
        <v>141</v>
      </c>
      <c r="B6" s="40" t="s">
        <v>142</v>
      </c>
      <c r="C6" s="40" t="s">
        <v>143</v>
      </c>
      <c r="D6" s="40" t="s">
        <v>144</v>
      </c>
      <c r="E6" s="40" t="s">
        <v>145</v>
      </c>
      <c r="F6" s="40" t="s">
        <v>146</v>
      </c>
      <c r="G6" s="40" t="s">
        <v>475</v>
      </c>
      <c r="H6" s="40" t="s">
        <v>823</v>
      </c>
    </row>
    <row r="7" ht="29.9" customHeight="1" spans="1:8">
      <c r="A7" s="41" t="s">
        <v>47</v>
      </c>
      <c r="B7" s="41" t="s">
        <v>824</v>
      </c>
      <c r="C7" s="41" t="s">
        <v>659</v>
      </c>
      <c r="D7" s="41" t="s">
        <v>658</v>
      </c>
      <c r="E7" s="39" t="s">
        <v>639</v>
      </c>
      <c r="F7" s="42">
        <v>2</v>
      </c>
      <c r="G7" s="43">
        <v>6000</v>
      </c>
      <c r="H7" s="43">
        <v>12000</v>
      </c>
    </row>
    <row r="8" ht="29.9" customHeight="1" spans="1:8">
      <c r="A8" s="41" t="s">
        <v>47</v>
      </c>
      <c r="B8" s="41" t="s">
        <v>824</v>
      </c>
      <c r="C8" s="41" t="s">
        <v>825</v>
      </c>
      <c r="D8" s="41" t="s">
        <v>826</v>
      </c>
      <c r="E8" s="39" t="s">
        <v>639</v>
      </c>
      <c r="F8" s="42">
        <v>6</v>
      </c>
      <c r="G8" s="43">
        <v>26800</v>
      </c>
      <c r="H8" s="43">
        <v>160800</v>
      </c>
    </row>
    <row r="9" ht="29.9" customHeight="1" spans="1:8">
      <c r="A9" s="41" t="s">
        <v>47</v>
      </c>
      <c r="B9" s="41" t="s">
        <v>824</v>
      </c>
      <c r="C9" s="41" t="s">
        <v>638</v>
      </c>
      <c r="D9" s="41" t="s">
        <v>637</v>
      </c>
      <c r="E9" s="39" t="s">
        <v>639</v>
      </c>
      <c r="F9" s="42">
        <v>24</v>
      </c>
      <c r="G9" s="43">
        <v>7500</v>
      </c>
      <c r="H9" s="43">
        <v>180000</v>
      </c>
    </row>
    <row r="10" ht="29.9" customHeight="1" spans="1:8">
      <c r="A10" s="41" t="s">
        <v>47</v>
      </c>
      <c r="B10" s="41" t="s">
        <v>824</v>
      </c>
      <c r="C10" s="41" t="s">
        <v>827</v>
      </c>
      <c r="D10" s="41" t="s">
        <v>828</v>
      </c>
      <c r="E10" s="39" t="s">
        <v>653</v>
      </c>
      <c r="F10" s="42">
        <v>1</v>
      </c>
      <c r="G10" s="43">
        <v>60000</v>
      </c>
      <c r="H10" s="43">
        <v>60000</v>
      </c>
    </row>
    <row r="11" ht="29.9" customHeight="1" spans="1:8">
      <c r="A11" s="41" t="s">
        <v>47</v>
      </c>
      <c r="B11" s="41" t="s">
        <v>824</v>
      </c>
      <c r="C11" s="41" t="s">
        <v>645</v>
      </c>
      <c r="D11" s="41" t="s">
        <v>829</v>
      </c>
      <c r="E11" s="39" t="s">
        <v>639</v>
      </c>
      <c r="F11" s="42">
        <v>1</v>
      </c>
      <c r="G11" s="43">
        <v>120000</v>
      </c>
      <c r="H11" s="43">
        <v>120000</v>
      </c>
    </row>
    <row r="12" ht="29.9" customHeight="1" spans="1:8">
      <c r="A12" s="41" t="s">
        <v>47</v>
      </c>
      <c r="B12" s="41" t="s">
        <v>824</v>
      </c>
      <c r="C12" s="41" t="s">
        <v>645</v>
      </c>
      <c r="D12" s="41" t="s">
        <v>830</v>
      </c>
      <c r="E12" s="39" t="s">
        <v>639</v>
      </c>
      <c r="F12" s="42">
        <v>1</v>
      </c>
      <c r="G12" s="43">
        <v>80000</v>
      </c>
      <c r="H12" s="43">
        <v>80000</v>
      </c>
    </row>
    <row r="13" ht="29.9" customHeight="1" spans="1:8">
      <c r="A13" s="41" t="s">
        <v>47</v>
      </c>
      <c r="B13" s="41" t="s">
        <v>824</v>
      </c>
      <c r="C13" s="41" t="s">
        <v>645</v>
      </c>
      <c r="D13" s="41" t="s">
        <v>647</v>
      </c>
      <c r="E13" s="39" t="s">
        <v>639</v>
      </c>
      <c r="F13" s="42">
        <v>3</v>
      </c>
      <c r="G13" s="43">
        <v>20000</v>
      </c>
      <c r="H13" s="43">
        <v>60000</v>
      </c>
    </row>
    <row r="14" ht="29.9" customHeight="1" spans="1:8">
      <c r="A14" s="41" t="s">
        <v>47</v>
      </c>
      <c r="B14" s="41" t="s">
        <v>824</v>
      </c>
      <c r="C14" s="41" t="s">
        <v>643</v>
      </c>
      <c r="D14" s="41" t="s">
        <v>642</v>
      </c>
      <c r="E14" s="39" t="s">
        <v>639</v>
      </c>
      <c r="F14" s="42">
        <v>1</v>
      </c>
      <c r="G14" s="43">
        <v>3000</v>
      </c>
      <c r="H14" s="43">
        <v>3000</v>
      </c>
    </row>
    <row r="15" ht="29.9" customHeight="1" spans="1:8">
      <c r="A15" s="41" t="s">
        <v>47</v>
      </c>
      <c r="B15" s="41" t="s">
        <v>831</v>
      </c>
      <c r="C15" s="41" t="s">
        <v>635</v>
      </c>
      <c r="D15" s="41" t="s">
        <v>634</v>
      </c>
      <c r="E15" s="39" t="s">
        <v>636</v>
      </c>
      <c r="F15" s="42">
        <v>4</v>
      </c>
      <c r="G15" s="43">
        <v>2500</v>
      </c>
      <c r="H15" s="43">
        <v>10000</v>
      </c>
    </row>
    <row r="16" ht="29.9" customHeight="1" spans="1:8">
      <c r="A16" s="41" t="s">
        <v>47</v>
      </c>
      <c r="B16" s="41" t="s">
        <v>831</v>
      </c>
      <c r="C16" s="41" t="s">
        <v>641</v>
      </c>
      <c r="D16" s="41" t="s">
        <v>640</v>
      </c>
      <c r="E16" s="39" t="s">
        <v>388</v>
      </c>
      <c r="F16" s="42">
        <v>5</v>
      </c>
      <c r="G16" s="43">
        <v>800</v>
      </c>
      <c r="H16" s="43">
        <v>4000</v>
      </c>
    </row>
    <row r="17" ht="29.9" customHeight="1" spans="1:8">
      <c r="A17" s="41" t="s">
        <v>47</v>
      </c>
      <c r="B17" s="41" t="s">
        <v>831</v>
      </c>
      <c r="C17" s="41" t="s">
        <v>656</v>
      </c>
      <c r="D17" s="41" t="s">
        <v>655</v>
      </c>
      <c r="E17" s="39" t="s">
        <v>657</v>
      </c>
      <c r="F17" s="42">
        <v>5</v>
      </c>
      <c r="G17" s="43">
        <v>1200</v>
      </c>
      <c r="H17" s="43">
        <v>6000</v>
      </c>
    </row>
    <row r="18" ht="29.9" customHeight="1" spans="1:8">
      <c r="A18" s="41" t="s">
        <v>47</v>
      </c>
      <c r="B18" s="41" t="s">
        <v>831</v>
      </c>
      <c r="C18" s="41" t="s">
        <v>832</v>
      </c>
      <c r="D18" s="41" t="s">
        <v>833</v>
      </c>
      <c r="E18" s="39" t="s">
        <v>653</v>
      </c>
      <c r="F18" s="42">
        <v>1</v>
      </c>
      <c r="G18" s="43">
        <v>8000</v>
      </c>
      <c r="H18" s="43">
        <v>8000</v>
      </c>
    </row>
    <row r="19" ht="29.9" customHeight="1" spans="1:8">
      <c r="A19" s="41" t="s">
        <v>47</v>
      </c>
      <c r="B19" s="41" t="s">
        <v>831</v>
      </c>
      <c r="C19" s="41" t="s">
        <v>834</v>
      </c>
      <c r="D19" s="41" t="s">
        <v>835</v>
      </c>
      <c r="E19" s="39" t="s">
        <v>639</v>
      </c>
      <c r="F19" s="42">
        <v>2</v>
      </c>
      <c r="G19" s="43">
        <v>3800</v>
      </c>
      <c r="H19" s="43">
        <v>7600</v>
      </c>
    </row>
    <row r="20" ht="29.9" customHeight="1" spans="1:8">
      <c r="A20" s="41" t="s">
        <v>47</v>
      </c>
      <c r="B20" s="41" t="s">
        <v>836</v>
      </c>
      <c r="C20" s="41" t="s">
        <v>652</v>
      </c>
      <c r="D20" s="41" t="s">
        <v>837</v>
      </c>
      <c r="E20" s="39" t="s">
        <v>653</v>
      </c>
      <c r="F20" s="42">
        <v>24</v>
      </c>
      <c r="G20" s="43">
        <v>2800</v>
      </c>
      <c r="H20" s="43">
        <v>67200</v>
      </c>
    </row>
    <row r="21" ht="29.9" customHeight="1" spans="1:8">
      <c r="A21" s="41" t="s">
        <v>47</v>
      </c>
      <c r="B21" s="41" t="s">
        <v>836</v>
      </c>
      <c r="C21" s="41" t="s">
        <v>652</v>
      </c>
      <c r="D21" s="41" t="s">
        <v>838</v>
      </c>
      <c r="E21" s="39" t="s">
        <v>653</v>
      </c>
      <c r="F21" s="42">
        <v>2</v>
      </c>
      <c r="G21" s="43">
        <v>3000</v>
      </c>
      <c r="H21" s="43">
        <v>6000</v>
      </c>
    </row>
    <row r="22" ht="20.15" customHeight="1" spans="1:8">
      <c r="A22" s="39" t="s">
        <v>32</v>
      </c>
      <c r="B22" s="39"/>
      <c r="C22" s="39"/>
      <c r="D22" s="39"/>
      <c r="E22" s="39"/>
      <c r="F22" s="42">
        <v>82</v>
      </c>
      <c r="G22" s="43"/>
      <c r="H22" s="43">
        <v>784600</v>
      </c>
    </row>
  </sheetData>
  <mergeCells count="9">
    <mergeCell ref="A2:H2"/>
    <mergeCell ref="A3:B3"/>
    <mergeCell ref="F4:H4"/>
    <mergeCell ref="A22:E22"/>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73"/>
  <sheetViews>
    <sheetView showZeros="0" workbookViewId="0">
      <selection activeCell="A3" sqref="A3:G3"/>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4:11">
      <c r="D1" s="1"/>
      <c r="E1" s="1"/>
      <c r="F1" s="1"/>
      <c r="G1" s="1"/>
      <c r="K1" s="2" t="s">
        <v>839</v>
      </c>
    </row>
    <row r="2" ht="27.75" customHeight="1" spans="1:11">
      <c r="A2" s="27" t="s">
        <v>840</v>
      </c>
      <c r="B2" s="27"/>
      <c r="C2" s="27"/>
      <c r="D2" s="27"/>
      <c r="E2" s="27"/>
      <c r="F2" s="27"/>
      <c r="G2" s="27"/>
      <c r="H2" s="27"/>
      <c r="I2" s="27"/>
      <c r="J2" s="27"/>
      <c r="K2" s="27"/>
    </row>
    <row r="3" ht="13.5" customHeight="1" spans="1:11">
      <c r="A3" s="4" t="s">
        <v>29</v>
      </c>
      <c r="B3" s="5"/>
      <c r="C3" s="5"/>
      <c r="D3" s="5"/>
      <c r="E3" s="5"/>
      <c r="F3" s="5"/>
      <c r="G3" s="5"/>
      <c r="H3" s="6"/>
      <c r="I3" s="6"/>
      <c r="J3" s="6"/>
      <c r="K3" s="7" t="s">
        <v>149</v>
      </c>
    </row>
    <row r="4" ht="21.75" customHeight="1" spans="1:11">
      <c r="A4" s="8" t="s">
        <v>295</v>
      </c>
      <c r="B4" s="8" t="s">
        <v>160</v>
      </c>
      <c r="C4" s="8" t="s">
        <v>296</v>
      </c>
      <c r="D4" s="9" t="s">
        <v>161</v>
      </c>
      <c r="E4" s="9" t="s">
        <v>162</v>
      </c>
      <c r="F4" s="9" t="s">
        <v>163</v>
      </c>
      <c r="G4" s="9" t="s">
        <v>164</v>
      </c>
      <c r="H4" s="15" t="s">
        <v>32</v>
      </c>
      <c r="I4" s="10" t="s">
        <v>841</v>
      </c>
      <c r="J4" s="11"/>
      <c r="K4" s="12"/>
    </row>
    <row r="5" ht="21.75" customHeight="1" spans="1:11">
      <c r="A5" s="13"/>
      <c r="B5" s="13"/>
      <c r="C5" s="13"/>
      <c r="D5" s="14"/>
      <c r="E5" s="14"/>
      <c r="F5" s="14"/>
      <c r="G5" s="14"/>
      <c r="H5" s="28"/>
      <c r="I5" s="9" t="s">
        <v>35</v>
      </c>
      <c r="J5" s="9" t="s">
        <v>36</v>
      </c>
      <c r="K5" s="9" t="s">
        <v>37</v>
      </c>
    </row>
    <row r="6" ht="40.5" customHeight="1" spans="1:11">
      <c r="A6" s="16"/>
      <c r="B6" s="16"/>
      <c r="C6" s="16"/>
      <c r="D6" s="17"/>
      <c r="E6" s="17"/>
      <c r="F6" s="17"/>
      <c r="G6" s="17"/>
      <c r="H6" s="18"/>
      <c r="I6" s="17" t="s">
        <v>34</v>
      </c>
      <c r="J6" s="17"/>
      <c r="K6" s="17"/>
    </row>
    <row r="7" ht="15" customHeight="1" spans="1:11">
      <c r="A7" s="19">
        <v>1</v>
      </c>
      <c r="B7" s="19">
        <v>2</v>
      </c>
      <c r="C7" s="19">
        <v>3</v>
      </c>
      <c r="D7" s="19">
        <v>4</v>
      </c>
      <c r="E7" s="19">
        <v>5</v>
      </c>
      <c r="F7" s="19">
        <v>6</v>
      </c>
      <c r="G7" s="19">
        <v>7</v>
      </c>
      <c r="H7" s="19">
        <v>8</v>
      </c>
      <c r="I7" s="19">
        <v>9</v>
      </c>
      <c r="J7" s="30">
        <v>10</v>
      </c>
      <c r="K7" s="30">
        <v>11</v>
      </c>
    </row>
    <row r="8" ht="30.65" customHeight="1" spans="1:11">
      <c r="A8" s="29"/>
      <c r="B8" s="20" t="s">
        <v>842</v>
      </c>
      <c r="C8" s="29"/>
      <c r="D8" s="29"/>
      <c r="E8" s="29"/>
      <c r="F8" s="29"/>
      <c r="G8" s="29"/>
      <c r="H8" s="22">
        <v>3467200</v>
      </c>
      <c r="I8" s="22">
        <v>3467200</v>
      </c>
      <c r="J8" s="22"/>
      <c r="K8" s="22"/>
    </row>
    <row r="9" ht="30.65" customHeight="1" spans="1:11">
      <c r="A9" s="20" t="s">
        <v>300</v>
      </c>
      <c r="B9" s="20" t="s">
        <v>842</v>
      </c>
      <c r="C9" s="20" t="s">
        <v>47</v>
      </c>
      <c r="D9" s="20" t="s">
        <v>843</v>
      </c>
      <c r="E9" s="20" t="s">
        <v>844</v>
      </c>
      <c r="F9" s="20" t="s">
        <v>313</v>
      </c>
      <c r="G9" s="20" t="s">
        <v>314</v>
      </c>
      <c r="H9" s="22">
        <v>3467200</v>
      </c>
      <c r="I9" s="22">
        <v>3467200</v>
      </c>
      <c r="J9" s="22"/>
      <c r="K9" s="22"/>
    </row>
    <row r="10" ht="30.65" customHeight="1" spans="1:11">
      <c r="A10" s="23"/>
      <c r="B10" s="20" t="s">
        <v>845</v>
      </c>
      <c r="C10" s="23"/>
      <c r="D10" s="23"/>
      <c r="E10" s="23"/>
      <c r="F10" s="23"/>
      <c r="G10" s="23"/>
      <c r="H10" s="22">
        <v>8838500</v>
      </c>
      <c r="I10" s="22">
        <v>8838500</v>
      </c>
      <c r="J10" s="22"/>
      <c r="K10" s="22"/>
    </row>
    <row r="11" ht="30.65" customHeight="1" spans="1:11">
      <c r="A11" s="20" t="s">
        <v>300</v>
      </c>
      <c r="B11" s="20" t="s">
        <v>845</v>
      </c>
      <c r="C11" s="20" t="s">
        <v>47</v>
      </c>
      <c r="D11" s="20" t="s">
        <v>846</v>
      </c>
      <c r="E11" s="20" t="s">
        <v>847</v>
      </c>
      <c r="F11" s="20" t="s">
        <v>313</v>
      </c>
      <c r="G11" s="20" t="s">
        <v>314</v>
      </c>
      <c r="H11" s="22">
        <v>8838500</v>
      </c>
      <c r="I11" s="22">
        <v>8838500</v>
      </c>
      <c r="J11" s="22"/>
      <c r="K11" s="22"/>
    </row>
    <row r="12" ht="30.65" customHeight="1" spans="1:11">
      <c r="A12" s="23"/>
      <c r="B12" s="20" t="s">
        <v>848</v>
      </c>
      <c r="C12" s="23"/>
      <c r="D12" s="23"/>
      <c r="E12" s="23"/>
      <c r="F12" s="23"/>
      <c r="G12" s="23"/>
      <c r="H12" s="22">
        <v>1250000</v>
      </c>
      <c r="I12" s="22">
        <v>1250000</v>
      </c>
      <c r="J12" s="22"/>
      <c r="K12" s="22"/>
    </row>
    <row r="13" ht="30.65" customHeight="1" spans="1:11">
      <c r="A13" s="20" t="s">
        <v>300</v>
      </c>
      <c r="B13" s="20" t="s">
        <v>848</v>
      </c>
      <c r="C13" s="20" t="s">
        <v>47</v>
      </c>
      <c r="D13" s="20" t="s">
        <v>849</v>
      </c>
      <c r="E13" s="20" t="s">
        <v>850</v>
      </c>
      <c r="F13" s="20" t="s">
        <v>322</v>
      </c>
      <c r="G13" s="20" t="s">
        <v>323</v>
      </c>
      <c r="H13" s="22">
        <v>5100</v>
      </c>
      <c r="I13" s="22">
        <v>5100</v>
      </c>
      <c r="J13" s="22"/>
      <c r="K13" s="22"/>
    </row>
    <row r="14" ht="30.65" customHeight="1" spans="1:11">
      <c r="A14" s="20" t="s">
        <v>300</v>
      </c>
      <c r="B14" s="20" t="s">
        <v>848</v>
      </c>
      <c r="C14" s="20" t="s">
        <v>47</v>
      </c>
      <c r="D14" s="20" t="s">
        <v>849</v>
      </c>
      <c r="E14" s="20" t="s">
        <v>850</v>
      </c>
      <c r="F14" s="20" t="s">
        <v>302</v>
      </c>
      <c r="G14" s="20" t="s">
        <v>303</v>
      </c>
      <c r="H14" s="22">
        <v>604800</v>
      </c>
      <c r="I14" s="22">
        <v>604800</v>
      </c>
      <c r="J14" s="22"/>
      <c r="K14" s="22"/>
    </row>
    <row r="15" ht="30.65" customHeight="1" spans="1:11">
      <c r="A15" s="20" t="s">
        <v>300</v>
      </c>
      <c r="B15" s="20" t="s">
        <v>848</v>
      </c>
      <c r="C15" s="20" t="s">
        <v>47</v>
      </c>
      <c r="D15" s="20" t="s">
        <v>849</v>
      </c>
      <c r="E15" s="20" t="s">
        <v>850</v>
      </c>
      <c r="F15" s="20" t="s">
        <v>224</v>
      </c>
      <c r="G15" s="20" t="s">
        <v>225</v>
      </c>
      <c r="H15" s="22">
        <v>30000</v>
      </c>
      <c r="I15" s="22">
        <v>30000</v>
      </c>
      <c r="J15" s="22"/>
      <c r="K15" s="22"/>
    </row>
    <row r="16" ht="30.65" customHeight="1" spans="1:11">
      <c r="A16" s="20" t="s">
        <v>300</v>
      </c>
      <c r="B16" s="20" t="s">
        <v>848</v>
      </c>
      <c r="C16" s="20" t="s">
        <v>47</v>
      </c>
      <c r="D16" s="20" t="s">
        <v>849</v>
      </c>
      <c r="E16" s="20" t="s">
        <v>850</v>
      </c>
      <c r="F16" s="20" t="s">
        <v>317</v>
      </c>
      <c r="G16" s="20" t="s">
        <v>318</v>
      </c>
      <c r="H16" s="22">
        <v>177600</v>
      </c>
      <c r="I16" s="22">
        <v>177600</v>
      </c>
      <c r="J16" s="22"/>
      <c r="K16" s="22"/>
    </row>
    <row r="17" ht="30.65" customHeight="1" spans="1:11">
      <c r="A17" s="20" t="s">
        <v>300</v>
      </c>
      <c r="B17" s="20" t="s">
        <v>848</v>
      </c>
      <c r="C17" s="20" t="s">
        <v>47</v>
      </c>
      <c r="D17" s="20" t="s">
        <v>849</v>
      </c>
      <c r="E17" s="20" t="s">
        <v>850</v>
      </c>
      <c r="F17" s="20" t="s">
        <v>851</v>
      </c>
      <c r="G17" s="20" t="s">
        <v>852</v>
      </c>
      <c r="H17" s="22">
        <v>200000</v>
      </c>
      <c r="I17" s="22">
        <v>200000</v>
      </c>
      <c r="J17" s="22"/>
      <c r="K17" s="22"/>
    </row>
    <row r="18" ht="30.65" customHeight="1" spans="1:11">
      <c r="A18" s="20" t="s">
        <v>300</v>
      </c>
      <c r="B18" s="20" t="s">
        <v>848</v>
      </c>
      <c r="C18" s="20" t="s">
        <v>47</v>
      </c>
      <c r="D18" s="20" t="s">
        <v>849</v>
      </c>
      <c r="E18" s="20" t="s">
        <v>850</v>
      </c>
      <c r="F18" s="20" t="s">
        <v>304</v>
      </c>
      <c r="G18" s="20" t="s">
        <v>305</v>
      </c>
      <c r="H18" s="22">
        <v>132000</v>
      </c>
      <c r="I18" s="22">
        <v>132000</v>
      </c>
      <c r="J18" s="22"/>
      <c r="K18" s="22"/>
    </row>
    <row r="19" ht="30.65" customHeight="1" spans="1:11">
      <c r="A19" s="20" t="s">
        <v>300</v>
      </c>
      <c r="B19" s="20" t="s">
        <v>848</v>
      </c>
      <c r="C19" s="20" t="s">
        <v>47</v>
      </c>
      <c r="D19" s="20" t="s">
        <v>849</v>
      </c>
      <c r="E19" s="20" t="s">
        <v>850</v>
      </c>
      <c r="F19" s="20" t="s">
        <v>210</v>
      </c>
      <c r="G19" s="20" t="s">
        <v>211</v>
      </c>
      <c r="H19" s="22">
        <v>100500</v>
      </c>
      <c r="I19" s="22">
        <v>100500</v>
      </c>
      <c r="J19" s="22"/>
      <c r="K19" s="22"/>
    </row>
    <row r="20" ht="30.65" customHeight="1" spans="1:11">
      <c r="A20" s="23"/>
      <c r="B20" s="20" t="s">
        <v>853</v>
      </c>
      <c r="C20" s="23"/>
      <c r="D20" s="23"/>
      <c r="E20" s="23"/>
      <c r="F20" s="23"/>
      <c r="G20" s="23"/>
      <c r="H20" s="22">
        <v>3607000</v>
      </c>
      <c r="I20" s="22">
        <v>3607000</v>
      </c>
      <c r="J20" s="22"/>
      <c r="K20" s="22"/>
    </row>
    <row r="21" ht="30.65" customHeight="1" spans="1:11">
      <c r="A21" s="20" t="s">
        <v>300</v>
      </c>
      <c r="B21" s="20" t="s">
        <v>853</v>
      </c>
      <c r="C21" s="20" t="s">
        <v>47</v>
      </c>
      <c r="D21" s="20" t="s">
        <v>849</v>
      </c>
      <c r="E21" s="20" t="s">
        <v>850</v>
      </c>
      <c r="F21" s="20" t="s">
        <v>302</v>
      </c>
      <c r="G21" s="20" t="s">
        <v>303</v>
      </c>
      <c r="H21" s="22">
        <v>300000</v>
      </c>
      <c r="I21" s="22">
        <v>300000</v>
      </c>
      <c r="J21" s="22"/>
      <c r="K21" s="22"/>
    </row>
    <row r="22" ht="30.65" customHeight="1" spans="1:11">
      <c r="A22" s="20" t="s">
        <v>300</v>
      </c>
      <c r="B22" s="20" t="s">
        <v>853</v>
      </c>
      <c r="C22" s="20" t="s">
        <v>47</v>
      </c>
      <c r="D22" s="20" t="s">
        <v>849</v>
      </c>
      <c r="E22" s="20" t="s">
        <v>850</v>
      </c>
      <c r="F22" s="20" t="s">
        <v>224</v>
      </c>
      <c r="G22" s="20" t="s">
        <v>225</v>
      </c>
      <c r="H22" s="22">
        <v>60000</v>
      </c>
      <c r="I22" s="22">
        <v>60000</v>
      </c>
      <c r="J22" s="22"/>
      <c r="K22" s="22"/>
    </row>
    <row r="23" ht="30.65" customHeight="1" spans="1:11">
      <c r="A23" s="20" t="s">
        <v>300</v>
      </c>
      <c r="B23" s="20" t="s">
        <v>853</v>
      </c>
      <c r="C23" s="20" t="s">
        <v>47</v>
      </c>
      <c r="D23" s="20" t="s">
        <v>849</v>
      </c>
      <c r="E23" s="20" t="s">
        <v>850</v>
      </c>
      <c r="F23" s="20" t="s">
        <v>317</v>
      </c>
      <c r="G23" s="20" t="s">
        <v>318</v>
      </c>
      <c r="H23" s="22">
        <v>1054000</v>
      </c>
      <c r="I23" s="22">
        <v>1054000</v>
      </c>
      <c r="J23" s="22"/>
      <c r="K23" s="22"/>
    </row>
    <row r="24" ht="30.65" customHeight="1" spans="1:11">
      <c r="A24" s="20" t="s">
        <v>300</v>
      </c>
      <c r="B24" s="20" t="s">
        <v>853</v>
      </c>
      <c r="C24" s="20" t="s">
        <v>47</v>
      </c>
      <c r="D24" s="20" t="s">
        <v>849</v>
      </c>
      <c r="E24" s="20" t="s">
        <v>850</v>
      </c>
      <c r="F24" s="20" t="s">
        <v>304</v>
      </c>
      <c r="G24" s="20" t="s">
        <v>305</v>
      </c>
      <c r="H24" s="22">
        <v>348000</v>
      </c>
      <c r="I24" s="22">
        <v>348000</v>
      </c>
      <c r="J24" s="22"/>
      <c r="K24" s="22"/>
    </row>
    <row r="25" ht="30.65" customHeight="1" spans="1:11">
      <c r="A25" s="20" t="s">
        <v>300</v>
      </c>
      <c r="B25" s="20" t="s">
        <v>853</v>
      </c>
      <c r="C25" s="20" t="s">
        <v>47</v>
      </c>
      <c r="D25" s="20" t="s">
        <v>849</v>
      </c>
      <c r="E25" s="20" t="s">
        <v>850</v>
      </c>
      <c r="F25" s="20" t="s">
        <v>313</v>
      </c>
      <c r="G25" s="20" t="s">
        <v>314</v>
      </c>
      <c r="H25" s="22">
        <v>1845000</v>
      </c>
      <c r="I25" s="22">
        <v>1845000</v>
      </c>
      <c r="J25" s="22"/>
      <c r="K25" s="22"/>
    </row>
    <row r="26" ht="30.65" customHeight="1" spans="1:11">
      <c r="A26" s="23"/>
      <c r="B26" s="20" t="s">
        <v>854</v>
      </c>
      <c r="C26" s="23"/>
      <c r="D26" s="23"/>
      <c r="E26" s="23"/>
      <c r="F26" s="23"/>
      <c r="G26" s="23"/>
      <c r="H26" s="22">
        <v>1487600</v>
      </c>
      <c r="I26" s="22">
        <v>1487600</v>
      </c>
      <c r="J26" s="22"/>
      <c r="K26" s="22"/>
    </row>
    <row r="27" ht="30.65" customHeight="1" spans="1:11">
      <c r="A27" s="20" t="s">
        <v>300</v>
      </c>
      <c r="B27" s="20" t="s">
        <v>854</v>
      </c>
      <c r="C27" s="20" t="s">
        <v>47</v>
      </c>
      <c r="D27" s="20" t="s">
        <v>849</v>
      </c>
      <c r="E27" s="20" t="s">
        <v>850</v>
      </c>
      <c r="F27" s="20" t="s">
        <v>322</v>
      </c>
      <c r="G27" s="20" t="s">
        <v>323</v>
      </c>
      <c r="H27" s="22">
        <v>28000</v>
      </c>
      <c r="I27" s="22">
        <v>28000</v>
      </c>
      <c r="J27" s="22"/>
      <c r="K27" s="22"/>
    </row>
    <row r="28" ht="30.65" customHeight="1" spans="1:11">
      <c r="A28" s="20" t="s">
        <v>300</v>
      </c>
      <c r="B28" s="20" t="s">
        <v>854</v>
      </c>
      <c r="C28" s="20" t="s">
        <v>47</v>
      </c>
      <c r="D28" s="20" t="s">
        <v>849</v>
      </c>
      <c r="E28" s="20" t="s">
        <v>850</v>
      </c>
      <c r="F28" s="20" t="s">
        <v>302</v>
      </c>
      <c r="G28" s="20" t="s">
        <v>303</v>
      </c>
      <c r="H28" s="22">
        <v>319500</v>
      </c>
      <c r="I28" s="22">
        <v>319500</v>
      </c>
      <c r="J28" s="22"/>
      <c r="K28" s="22"/>
    </row>
    <row r="29" ht="30.65" customHeight="1" spans="1:11">
      <c r="A29" s="20" t="s">
        <v>300</v>
      </c>
      <c r="B29" s="20" t="s">
        <v>854</v>
      </c>
      <c r="C29" s="20" t="s">
        <v>47</v>
      </c>
      <c r="D29" s="20" t="s">
        <v>849</v>
      </c>
      <c r="E29" s="20" t="s">
        <v>850</v>
      </c>
      <c r="F29" s="20" t="s">
        <v>317</v>
      </c>
      <c r="G29" s="20" t="s">
        <v>318</v>
      </c>
      <c r="H29" s="22">
        <v>615600</v>
      </c>
      <c r="I29" s="22">
        <v>615600</v>
      </c>
      <c r="J29" s="22"/>
      <c r="K29" s="22"/>
    </row>
    <row r="30" ht="30.65" customHeight="1" spans="1:11">
      <c r="A30" s="20" t="s">
        <v>300</v>
      </c>
      <c r="B30" s="20" t="s">
        <v>854</v>
      </c>
      <c r="C30" s="20" t="s">
        <v>47</v>
      </c>
      <c r="D30" s="20" t="s">
        <v>849</v>
      </c>
      <c r="E30" s="20" t="s">
        <v>850</v>
      </c>
      <c r="F30" s="20" t="s">
        <v>304</v>
      </c>
      <c r="G30" s="20" t="s">
        <v>305</v>
      </c>
      <c r="H30" s="22">
        <v>385000</v>
      </c>
      <c r="I30" s="22">
        <v>385000</v>
      </c>
      <c r="J30" s="22"/>
      <c r="K30" s="22"/>
    </row>
    <row r="31" ht="30.65" customHeight="1" spans="1:11">
      <c r="A31" s="20" t="s">
        <v>300</v>
      </c>
      <c r="B31" s="20" t="s">
        <v>854</v>
      </c>
      <c r="C31" s="20" t="s">
        <v>47</v>
      </c>
      <c r="D31" s="20" t="s">
        <v>849</v>
      </c>
      <c r="E31" s="20" t="s">
        <v>850</v>
      </c>
      <c r="F31" s="20" t="s">
        <v>313</v>
      </c>
      <c r="G31" s="20" t="s">
        <v>314</v>
      </c>
      <c r="H31" s="22">
        <v>139500</v>
      </c>
      <c r="I31" s="22">
        <v>139500</v>
      </c>
      <c r="J31" s="22"/>
      <c r="K31" s="22"/>
    </row>
    <row r="32" ht="30.65" customHeight="1" spans="1:11">
      <c r="A32" s="23"/>
      <c r="B32" s="20" t="s">
        <v>855</v>
      </c>
      <c r="C32" s="23"/>
      <c r="D32" s="23"/>
      <c r="E32" s="23"/>
      <c r="F32" s="23"/>
      <c r="G32" s="23"/>
      <c r="H32" s="22">
        <v>4540000</v>
      </c>
      <c r="I32" s="22">
        <v>4540000</v>
      </c>
      <c r="J32" s="22"/>
      <c r="K32" s="22"/>
    </row>
    <row r="33" ht="30.65" customHeight="1" spans="1:11">
      <c r="A33" s="20" t="s">
        <v>300</v>
      </c>
      <c r="B33" s="20" t="s">
        <v>855</v>
      </c>
      <c r="C33" s="20" t="s">
        <v>47</v>
      </c>
      <c r="D33" s="20" t="s">
        <v>849</v>
      </c>
      <c r="E33" s="20" t="s">
        <v>850</v>
      </c>
      <c r="F33" s="20" t="s">
        <v>302</v>
      </c>
      <c r="G33" s="20" t="s">
        <v>303</v>
      </c>
      <c r="H33" s="22">
        <v>952000</v>
      </c>
      <c r="I33" s="22">
        <v>952000</v>
      </c>
      <c r="J33" s="22"/>
      <c r="K33" s="22"/>
    </row>
    <row r="34" ht="30.65" customHeight="1" spans="1:11">
      <c r="A34" s="20" t="s">
        <v>300</v>
      </c>
      <c r="B34" s="20" t="s">
        <v>855</v>
      </c>
      <c r="C34" s="20" t="s">
        <v>47</v>
      </c>
      <c r="D34" s="20" t="s">
        <v>849</v>
      </c>
      <c r="E34" s="20" t="s">
        <v>850</v>
      </c>
      <c r="F34" s="20" t="s">
        <v>224</v>
      </c>
      <c r="G34" s="20" t="s">
        <v>225</v>
      </c>
      <c r="H34" s="22">
        <v>31000</v>
      </c>
      <c r="I34" s="22">
        <v>31000</v>
      </c>
      <c r="J34" s="22"/>
      <c r="K34" s="22"/>
    </row>
    <row r="35" ht="30.65" customHeight="1" spans="1:11">
      <c r="A35" s="20" t="s">
        <v>300</v>
      </c>
      <c r="B35" s="20" t="s">
        <v>855</v>
      </c>
      <c r="C35" s="20" t="s">
        <v>47</v>
      </c>
      <c r="D35" s="20" t="s">
        <v>849</v>
      </c>
      <c r="E35" s="20" t="s">
        <v>850</v>
      </c>
      <c r="F35" s="20" t="s">
        <v>317</v>
      </c>
      <c r="G35" s="20" t="s">
        <v>318</v>
      </c>
      <c r="H35" s="22">
        <v>2368160</v>
      </c>
      <c r="I35" s="22">
        <v>2368160</v>
      </c>
      <c r="J35" s="22"/>
      <c r="K35" s="22"/>
    </row>
    <row r="36" ht="30.65" customHeight="1" spans="1:11">
      <c r="A36" s="20" t="s">
        <v>300</v>
      </c>
      <c r="B36" s="20" t="s">
        <v>855</v>
      </c>
      <c r="C36" s="20" t="s">
        <v>47</v>
      </c>
      <c r="D36" s="20" t="s">
        <v>849</v>
      </c>
      <c r="E36" s="20" t="s">
        <v>850</v>
      </c>
      <c r="F36" s="20" t="s">
        <v>304</v>
      </c>
      <c r="G36" s="20" t="s">
        <v>305</v>
      </c>
      <c r="H36" s="22">
        <v>834400</v>
      </c>
      <c r="I36" s="22">
        <v>834400</v>
      </c>
      <c r="J36" s="22"/>
      <c r="K36" s="22"/>
    </row>
    <row r="37" ht="30.65" customHeight="1" spans="1:11">
      <c r="A37" s="20" t="s">
        <v>300</v>
      </c>
      <c r="B37" s="20" t="s">
        <v>855</v>
      </c>
      <c r="C37" s="20" t="s">
        <v>47</v>
      </c>
      <c r="D37" s="20" t="s">
        <v>849</v>
      </c>
      <c r="E37" s="20" t="s">
        <v>850</v>
      </c>
      <c r="F37" s="20" t="s">
        <v>313</v>
      </c>
      <c r="G37" s="20" t="s">
        <v>314</v>
      </c>
      <c r="H37" s="22">
        <v>328000</v>
      </c>
      <c r="I37" s="22">
        <v>328000</v>
      </c>
      <c r="J37" s="22"/>
      <c r="K37" s="22"/>
    </row>
    <row r="38" ht="30.65" customHeight="1" spans="1:11">
      <c r="A38" s="20" t="s">
        <v>300</v>
      </c>
      <c r="B38" s="20" t="s">
        <v>855</v>
      </c>
      <c r="C38" s="20" t="s">
        <v>47</v>
      </c>
      <c r="D38" s="20" t="s">
        <v>849</v>
      </c>
      <c r="E38" s="20" t="s">
        <v>850</v>
      </c>
      <c r="F38" s="20" t="s">
        <v>210</v>
      </c>
      <c r="G38" s="20" t="s">
        <v>211</v>
      </c>
      <c r="H38" s="22">
        <v>26440</v>
      </c>
      <c r="I38" s="22">
        <v>26440</v>
      </c>
      <c r="J38" s="22"/>
      <c r="K38" s="22"/>
    </row>
    <row r="39" ht="30.65" customHeight="1" spans="1:11">
      <c r="A39" s="23"/>
      <c r="B39" s="20" t="s">
        <v>856</v>
      </c>
      <c r="C39" s="23"/>
      <c r="D39" s="23"/>
      <c r="E39" s="23"/>
      <c r="F39" s="23"/>
      <c r="G39" s="23"/>
      <c r="H39" s="22">
        <v>530000</v>
      </c>
      <c r="I39" s="22">
        <v>530000</v>
      </c>
      <c r="J39" s="22"/>
      <c r="K39" s="22"/>
    </row>
    <row r="40" ht="30.65" customHeight="1" spans="1:11">
      <c r="A40" s="20" t="s">
        <v>300</v>
      </c>
      <c r="B40" s="20" t="s">
        <v>856</v>
      </c>
      <c r="C40" s="20" t="s">
        <v>47</v>
      </c>
      <c r="D40" s="20" t="s">
        <v>849</v>
      </c>
      <c r="E40" s="20" t="s">
        <v>850</v>
      </c>
      <c r="F40" s="20" t="s">
        <v>302</v>
      </c>
      <c r="G40" s="20" t="s">
        <v>303</v>
      </c>
      <c r="H40" s="22">
        <v>183200</v>
      </c>
      <c r="I40" s="22">
        <v>183200</v>
      </c>
      <c r="J40" s="22"/>
      <c r="K40" s="22"/>
    </row>
    <row r="41" ht="30.65" customHeight="1" spans="1:11">
      <c r="A41" s="20" t="s">
        <v>300</v>
      </c>
      <c r="B41" s="20" t="s">
        <v>856</v>
      </c>
      <c r="C41" s="20" t="s">
        <v>47</v>
      </c>
      <c r="D41" s="20" t="s">
        <v>849</v>
      </c>
      <c r="E41" s="20" t="s">
        <v>850</v>
      </c>
      <c r="F41" s="20" t="s">
        <v>224</v>
      </c>
      <c r="G41" s="20" t="s">
        <v>225</v>
      </c>
      <c r="H41" s="22">
        <v>16000</v>
      </c>
      <c r="I41" s="22">
        <v>16000</v>
      </c>
      <c r="J41" s="22"/>
      <c r="K41" s="22"/>
    </row>
    <row r="42" ht="30.65" customHeight="1" spans="1:11">
      <c r="A42" s="20" t="s">
        <v>300</v>
      </c>
      <c r="B42" s="20" t="s">
        <v>856</v>
      </c>
      <c r="C42" s="20" t="s">
        <v>47</v>
      </c>
      <c r="D42" s="20" t="s">
        <v>849</v>
      </c>
      <c r="E42" s="20" t="s">
        <v>850</v>
      </c>
      <c r="F42" s="20" t="s">
        <v>317</v>
      </c>
      <c r="G42" s="20" t="s">
        <v>318</v>
      </c>
      <c r="H42" s="22">
        <v>198860</v>
      </c>
      <c r="I42" s="22">
        <v>198860</v>
      </c>
      <c r="J42" s="22"/>
      <c r="K42" s="22"/>
    </row>
    <row r="43" ht="30.65" customHeight="1" spans="1:11">
      <c r="A43" s="20" t="s">
        <v>300</v>
      </c>
      <c r="B43" s="20" t="s">
        <v>856</v>
      </c>
      <c r="C43" s="20" t="s">
        <v>47</v>
      </c>
      <c r="D43" s="20" t="s">
        <v>849</v>
      </c>
      <c r="E43" s="20" t="s">
        <v>850</v>
      </c>
      <c r="F43" s="20" t="s">
        <v>304</v>
      </c>
      <c r="G43" s="20" t="s">
        <v>305</v>
      </c>
      <c r="H43" s="22">
        <v>99800</v>
      </c>
      <c r="I43" s="22">
        <v>99800</v>
      </c>
      <c r="J43" s="22"/>
      <c r="K43" s="22"/>
    </row>
    <row r="44" ht="30.65" customHeight="1" spans="1:11">
      <c r="A44" s="20" t="s">
        <v>300</v>
      </c>
      <c r="B44" s="20" t="s">
        <v>856</v>
      </c>
      <c r="C44" s="20" t="s">
        <v>47</v>
      </c>
      <c r="D44" s="20" t="s">
        <v>849</v>
      </c>
      <c r="E44" s="20" t="s">
        <v>850</v>
      </c>
      <c r="F44" s="20" t="s">
        <v>313</v>
      </c>
      <c r="G44" s="20" t="s">
        <v>314</v>
      </c>
      <c r="H44" s="22">
        <v>30000</v>
      </c>
      <c r="I44" s="22">
        <v>30000</v>
      </c>
      <c r="J44" s="22"/>
      <c r="K44" s="22"/>
    </row>
    <row r="45" ht="30.65" customHeight="1" spans="1:11">
      <c r="A45" s="20" t="s">
        <v>300</v>
      </c>
      <c r="B45" s="20" t="s">
        <v>856</v>
      </c>
      <c r="C45" s="20" t="s">
        <v>47</v>
      </c>
      <c r="D45" s="20" t="s">
        <v>849</v>
      </c>
      <c r="E45" s="20" t="s">
        <v>850</v>
      </c>
      <c r="F45" s="20" t="s">
        <v>210</v>
      </c>
      <c r="G45" s="20" t="s">
        <v>211</v>
      </c>
      <c r="H45" s="22">
        <v>2140</v>
      </c>
      <c r="I45" s="22">
        <v>2140</v>
      </c>
      <c r="J45" s="22"/>
      <c r="K45" s="22"/>
    </row>
    <row r="46" ht="30.65" customHeight="1" spans="1:11">
      <c r="A46" s="23"/>
      <c r="B46" s="20" t="s">
        <v>857</v>
      </c>
      <c r="C46" s="23"/>
      <c r="D46" s="23"/>
      <c r="E46" s="23"/>
      <c r="F46" s="23"/>
      <c r="G46" s="23"/>
      <c r="H46" s="22">
        <v>2685200</v>
      </c>
      <c r="I46" s="22">
        <v>2685200</v>
      </c>
      <c r="J46" s="22"/>
      <c r="K46" s="22"/>
    </row>
    <row r="47" ht="30.65" customHeight="1" spans="1:11">
      <c r="A47" s="20" t="s">
        <v>300</v>
      </c>
      <c r="B47" s="20" t="s">
        <v>857</v>
      </c>
      <c r="C47" s="20" t="s">
        <v>47</v>
      </c>
      <c r="D47" s="20" t="s">
        <v>849</v>
      </c>
      <c r="E47" s="20" t="s">
        <v>850</v>
      </c>
      <c r="F47" s="20" t="s">
        <v>322</v>
      </c>
      <c r="G47" s="20" t="s">
        <v>323</v>
      </c>
      <c r="H47" s="22">
        <v>30000</v>
      </c>
      <c r="I47" s="22">
        <v>30000</v>
      </c>
      <c r="J47" s="22"/>
      <c r="K47" s="22"/>
    </row>
    <row r="48" ht="30.65" customHeight="1" spans="1:11">
      <c r="A48" s="20" t="s">
        <v>300</v>
      </c>
      <c r="B48" s="20" t="s">
        <v>857</v>
      </c>
      <c r="C48" s="20" t="s">
        <v>47</v>
      </c>
      <c r="D48" s="20" t="s">
        <v>849</v>
      </c>
      <c r="E48" s="20" t="s">
        <v>850</v>
      </c>
      <c r="F48" s="20" t="s">
        <v>302</v>
      </c>
      <c r="G48" s="20" t="s">
        <v>303</v>
      </c>
      <c r="H48" s="22">
        <v>396000</v>
      </c>
      <c r="I48" s="22">
        <v>396000</v>
      </c>
      <c r="J48" s="22"/>
      <c r="K48" s="22"/>
    </row>
    <row r="49" ht="30.65" customHeight="1" spans="1:11">
      <c r="A49" s="20" t="s">
        <v>300</v>
      </c>
      <c r="B49" s="20" t="s">
        <v>857</v>
      </c>
      <c r="C49" s="20" t="s">
        <v>47</v>
      </c>
      <c r="D49" s="20" t="s">
        <v>849</v>
      </c>
      <c r="E49" s="20" t="s">
        <v>850</v>
      </c>
      <c r="F49" s="20" t="s">
        <v>317</v>
      </c>
      <c r="G49" s="20" t="s">
        <v>318</v>
      </c>
      <c r="H49" s="22">
        <v>1266100</v>
      </c>
      <c r="I49" s="22">
        <v>1266100</v>
      </c>
      <c r="J49" s="22"/>
      <c r="K49" s="22"/>
    </row>
    <row r="50" ht="30.65" customHeight="1" spans="1:11">
      <c r="A50" s="20" t="s">
        <v>300</v>
      </c>
      <c r="B50" s="20" t="s">
        <v>857</v>
      </c>
      <c r="C50" s="20" t="s">
        <v>47</v>
      </c>
      <c r="D50" s="20" t="s">
        <v>849</v>
      </c>
      <c r="E50" s="20" t="s">
        <v>850</v>
      </c>
      <c r="F50" s="20" t="s">
        <v>304</v>
      </c>
      <c r="G50" s="20" t="s">
        <v>305</v>
      </c>
      <c r="H50" s="22">
        <v>807100</v>
      </c>
      <c r="I50" s="22">
        <v>807100</v>
      </c>
      <c r="J50" s="22"/>
      <c r="K50" s="22"/>
    </row>
    <row r="51" ht="30.65" customHeight="1" spans="1:11">
      <c r="A51" s="20" t="s">
        <v>300</v>
      </c>
      <c r="B51" s="20" t="s">
        <v>857</v>
      </c>
      <c r="C51" s="20" t="s">
        <v>47</v>
      </c>
      <c r="D51" s="20" t="s">
        <v>849</v>
      </c>
      <c r="E51" s="20" t="s">
        <v>850</v>
      </c>
      <c r="F51" s="20" t="s">
        <v>313</v>
      </c>
      <c r="G51" s="20" t="s">
        <v>314</v>
      </c>
      <c r="H51" s="22">
        <v>135000</v>
      </c>
      <c r="I51" s="22">
        <v>135000</v>
      </c>
      <c r="J51" s="22"/>
      <c r="K51" s="22"/>
    </row>
    <row r="52" ht="30.65" customHeight="1" spans="1:11">
      <c r="A52" s="20" t="s">
        <v>300</v>
      </c>
      <c r="B52" s="20" t="s">
        <v>857</v>
      </c>
      <c r="C52" s="20" t="s">
        <v>47</v>
      </c>
      <c r="D52" s="20" t="s">
        <v>849</v>
      </c>
      <c r="E52" s="20" t="s">
        <v>850</v>
      </c>
      <c r="F52" s="20" t="s">
        <v>210</v>
      </c>
      <c r="G52" s="20" t="s">
        <v>211</v>
      </c>
      <c r="H52" s="22">
        <v>51000</v>
      </c>
      <c r="I52" s="22">
        <v>51000</v>
      </c>
      <c r="J52" s="22"/>
      <c r="K52" s="22"/>
    </row>
    <row r="53" ht="30.65" customHeight="1" spans="1:11">
      <c r="A53" s="23"/>
      <c r="B53" s="20" t="s">
        <v>858</v>
      </c>
      <c r="C53" s="23"/>
      <c r="D53" s="23"/>
      <c r="E53" s="23"/>
      <c r="F53" s="23"/>
      <c r="G53" s="23"/>
      <c r="H53" s="22">
        <v>840000</v>
      </c>
      <c r="I53" s="22">
        <v>840000</v>
      </c>
      <c r="J53" s="22"/>
      <c r="K53" s="22"/>
    </row>
    <row r="54" ht="30.65" customHeight="1" spans="1:11">
      <c r="A54" s="20" t="s">
        <v>300</v>
      </c>
      <c r="B54" s="20" t="s">
        <v>858</v>
      </c>
      <c r="C54" s="20" t="s">
        <v>47</v>
      </c>
      <c r="D54" s="20" t="s">
        <v>849</v>
      </c>
      <c r="E54" s="20" t="s">
        <v>850</v>
      </c>
      <c r="F54" s="20" t="s">
        <v>322</v>
      </c>
      <c r="G54" s="20" t="s">
        <v>323</v>
      </c>
      <c r="H54" s="22">
        <v>5600</v>
      </c>
      <c r="I54" s="22">
        <v>5600</v>
      </c>
      <c r="J54" s="22"/>
      <c r="K54" s="22"/>
    </row>
    <row r="55" ht="30.65" customHeight="1" spans="1:11">
      <c r="A55" s="20" t="s">
        <v>300</v>
      </c>
      <c r="B55" s="20" t="s">
        <v>858</v>
      </c>
      <c r="C55" s="20" t="s">
        <v>47</v>
      </c>
      <c r="D55" s="20" t="s">
        <v>849</v>
      </c>
      <c r="E55" s="20" t="s">
        <v>850</v>
      </c>
      <c r="F55" s="20" t="s">
        <v>302</v>
      </c>
      <c r="G55" s="20" t="s">
        <v>303</v>
      </c>
      <c r="H55" s="22">
        <v>115200</v>
      </c>
      <c r="I55" s="22">
        <v>115200</v>
      </c>
      <c r="J55" s="22"/>
      <c r="K55" s="22"/>
    </row>
    <row r="56" ht="30.65" customHeight="1" spans="1:11">
      <c r="A56" s="20" t="s">
        <v>300</v>
      </c>
      <c r="B56" s="20" t="s">
        <v>858</v>
      </c>
      <c r="C56" s="20" t="s">
        <v>47</v>
      </c>
      <c r="D56" s="20" t="s">
        <v>849</v>
      </c>
      <c r="E56" s="20" t="s">
        <v>850</v>
      </c>
      <c r="F56" s="20" t="s">
        <v>304</v>
      </c>
      <c r="G56" s="20" t="s">
        <v>305</v>
      </c>
      <c r="H56" s="22">
        <v>71200</v>
      </c>
      <c r="I56" s="22">
        <v>71200</v>
      </c>
      <c r="J56" s="22"/>
      <c r="K56" s="22"/>
    </row>
    <row r="57" ht="30.65" customHeight="1" spans="1:11">
      <c r="A57" s="20" t="s">
        <v>300</v>
      </c>
      <c r="B57" s="20" t="s">
        <v>858</v>
      </c>
      <c r="C57" s="20" t="s">
        <v>47</v>
      </c>
      <c r="D57" s="20" t="s">
        <v>849</v>
      </c>
      <c r="E57" s="20" t="s">
        <v>850</v>
      </c>
      <c r="F57" s="20" t="s">
        <v>313</v>
      </c>
      <c r="G57" s="20" t="s">
        <v>314</v>
      </c>
      <c r="H57" s="22">
        <v>438000</v>
      </c>
      <c r="I57" s="22">
        <v>438000</v>
      </c>
      <c r="J57" s="22"/>
      <c r="K57" s="22"/>
    </row>
    <row r="58" ht="30.65" customHeight="1" spans="1:11">
      <c r="A58" s="20" t="s">
        <v>300</v>
      </c>
      <c r="B58" s="20" t="s">
        <v>858</v>
      </c>
      <c r="C58" s="20" t="s">
        <v>47</v>
      </c>
      <c r="D58" s="20" t="s">
        <v>849</v>
      </c>
      <c r="E58" s="20" t="s">
        <v>850</v>
      </c>
      <c r="F58" s="20" t="s">
        <v>210</v>
      </c>
      <c r="G58" s="20" t="s">
        <v>211</v>
      </c>
      <c r="H58" s="22">
        <v>210000</v>
      </c>
      <c r="I58" s="22">
        <v>210000</v>
      </c>
      <c r="J58" s="22"/>
      <c r="K58" s="22"/>
    </row>
    <row r="59" ht="30.65" customHeight="1" spans="1:11">
      <c r="A59" s="23"/>
      <c r="B59" s="20" t="s">
        <v>859</v>
      </c>
      <c r="C59" s="23"/>
      <c r="D59" s="23"/>
      <c r="E59" s="23"/>
      <c r="F59" s="23"/>
      <c r="G59" s="23"/>
      <c r="H59" s="22">
        <v>600000</v>
      </c>
      <c r="I59" s="22">
        <v>600000</v>
      </c>
      <c r="J59" s="22"/>
      <c r="K59" s="22"/>
    </row>
    <row r="60" ht="30.65" customHeight="1" spans="1:11">
      <c r="A60" s="20" t="s">
        <v>300</v>
      </c>
      <c r="B60" s="20" t="s">
        <v>859</v>
      </c>
      <c r="C60" s="20" t="s">
        <v>47</v>
      </c>
      <c r="D60" s="20" t="s">
        <v>849</v>
      </c>
      <c r="E60" s="20" t="s">
        <v>850</v>
      </c>
      <c r="F60" s="20" t="s">
        <v>302</v>
      </c>
      <c r="G60" s="20" t="s">
        <v>303</v>
      </c>
      <c r="H60" s="22">
        <v>66000</v>
      </c>
      <c r="I60" s="22">
        <v>66000</v>
      </c>
      <c r="J60" s="22"/>
      <c r="K60" s="22"/>
    </row>
    <row r="61" ht="30.65" customHeight="1" spans="1:11">
      <c r="A61" s="20" t="s">
        <v>300</v>
      </c>
      <c r="B61" s="20" t="s">
        <v>859</v>
      </c>
      <c r="C61" s="20" t="s">
        <v>47</v>
      </c>
      <c r="D61" s="20" t="s">
        <v>849</v>
      </c>
      <c r="E61" s="20" t="s">
        <v>850</v>
      </c>
      <c r="F61" s="20" t="s">
        <v>317</v>
      </c>
      <c r="G61" s="20" t="s">
        <v>318</v>
      </c>
      <c r="H61" s="22">
        <v>38000</v>
      </c>
      <c r="I61" s="22">
        <v>38000</v>
      </c>
      <c r="J61" s="22"/>
      <c r="K61" s="22"/>
    </row>
    <row r="62" ht="30.65" customHeight="1" spans="1:11">
      <c r="A62" s="20" t="s">
        <v>300</v>
      </c>
      <c r="B62" s="20" t="s">
        <v>859</v>
      </c>
      <c r="C62" s="20" t="s">
        <v>47</v>
      </c>
      <c r="D62" s="20" t="s">
        <v>849</v>
      </c>
      <c r="E62" s="20" t="s">
        <v>850</v>
      </c>
      <c r="F62" s="20" t="s">
        <v>304</v>
      </c>
      <c r="G62" s="20" t="s">
        <v>305</v>
      </c>
      <c r="H62" s="22">
        <v>88000</v>
      </c>
      <c r="I62" s="22">
        <v>88000</v>
      </c>
      <c r="J62" s="22"/>
      <c r="K62" s="22"/>
    </row>
    <row r="63" ht="30.65" customHeight="1" spans="1:11">
      <c r="A63" s="20" t="s">
        <v>300</v>
      </c>
      <c r="B63" s="20" t="s">
        <v>859</v>
      </c>
      <c r="C63" s="20" t="s">
        <v>47</v>
      </c>
      <c r="D63" s="20" t="s">
        <v>849</v>
      </c>
      <c r="E63" s="20" t="s">
        <v>850</v>
      </c>
      <c r="F63" s="20" t="s">
        <v>313</v>
      </c>
      <c r="G63" s="20" t="s">
        <v>314</v>
      </c>
      <c r="H63" s="22">
        <v>380000</v>
      </c>
      <c r="I63" s="22">
        <v>380000</v>
      </c>
      <c r="J63" s="22"/>
      <c r="K63" s="22"/>
    </row>
    <row r="64" ht="30.65" customHeight="1" spans="1:11">
      <c r="A64" s="20" t="s">
        <v>300</v>
      </c>
      <c r="B64" s="20" t="s">
        <v>859</v>
      </c>
      <c r="C64" s="20" t="s">
        <v>47</v>
      </c>
      <c r="D64" s="20" t="s">
        <v>849</v>
      </c>
      <c r="E64" s="20" t="s">
        <v>850</v>
      </c>
      <c r="F64" s="20" t="s">
        <v>210</v>
      </c>
      <c r="G64" s="20" t="s">
        <v>211</v>
      </c>
      <c r="H64" s="22">
        <v>23000</v>
      </c>
      <c r="I64" s="22">
        <v>23000</v>
      </c>
      <c r="J64" s="22"/>
      <c r="K64" s="22"/>
    </row>
    <row r="65" ht="30.65" customHeight="1" spans="1:11">
      <c r="A65" s="20" t="s">
        <v>300</v>
      </c>
      <c r="B65" s="20" t="s">
        <v>859</v>
      </c>
      <c r="C65" s="20" t="s">
        <v>47</v>
      </c>
      <c r="D65" s="20" t="s">
        <v>849</v>
      </c>
      <c r="E65" s="20" t="s">
        <v>850</v>
      </c>
      <c r="F65" s="20" t="s">
        <v>860</v>
      </c>
      <c r="G65" s="20" t="s">
        <v>58</v>
      </c>
      <c r="H65" s="22">
        <v>5000</v>
      </c>
      <c r="I65" s="22">
        <v>5000</v>
      </c>
      <c r="J65" s="22"/>
      <c r="K65" s="22"/>
    </row>
    <row r="66" ht="30.65" customHeight="1" spans="1:11">
      <c r="A66" s="23"/>
      <c r="B66" s="20" t="s">
        <v>861</v>
      </c>
      <c r="C66" s="23"/>
      <c r="D66" s="23"/>
      <c r="E66" s="23"/>
      <c r="F66" s="23"/>
      <c r="G66" s="23"/>
      <c r="H66" s="22">
        <v>500000</v>
      </c>
      <c r="I66" s="22">
        <v>500000</v>
      </c>
      <c r="J66" s="22"/>
      <c r="K66" s="22"/>
    </row>
    <row r="67" ht="30.65" customHeight="1" spans="1:11">
      <c r="A67" s="20" t="s">
        <v>300</v>
      </c>
      <c r="B67" s="20" t="s">
        <v>861</v>
      </c>
      <c r="C67" s="20" t="s">
        <v>47</v>
      </c>
      <c r="D67" s="20" t="s">
        <v>849</v>
      </c>
      <c r="E67" s="20" t="s">
        <v>850</v>
      </c>
      <c r="F67" s="20" t="s">
        <v>302</v>
      </c>
      <c r="G67" s="20" t="s">
        <v>303</v>
      </c>
      <c r="H67" s="22">
        <v>280800</v>
      </c>
      <c r="I67" s="22">
        <v>280800</v>
      </c>
      <c r="J67" s="22"/>
      <c r="K67" s="22"/>
    </row>
    <row r="68" ht="30.65" customHeight="1" spans="1:11">
      <c r="A68" s="20" t="s">
        <v>300</v>
      </c>
      <c r="B68" s="20" t="s">
        <v>861</v>
      </c>
      <c r="C68" s="20" t="s">
        <v>47</v>
      </c>
      <c r="D68" s="20" t="s">
        <v>849</v>
      </c>
      <c r="E68" s="20" t="s">
        <v>850</v>
      </c>
      <c r="F68" s="20" t="s">
        <v>317</v>
      </c>
      <c r="G68" s="20" t="s">
        <v>318</v>
      </c>
      <c r="H68" s="22">
        <v>24800</v>
      </c>
      <c r="I68" s="22">
        <v>24800</v>
      </c>
      <c r="J68" s="22"/>
      <c r="K68" s="22"/>
    </row>
    <row r="69" ht="30.65" customHeight="1" spans="1:11">
      <c r="A69" s="20" t="s">
        <v>300</v>
      </c>
      <c r="B69" s="20" t="s">
        <v>861</v>
      </c>
      <c r="C69" s="20" t="s">
        <v>47</v>
      </c>
      <c r="D69" s="20" t="s">
        <v>849</v>
      </c>
      <c r="E69" s="20" t="s">
        <v>850</v>
      </c>
      <c r="F69" s="20" t="s">
        <v>304</v>
      </c>
      <c r="G69" s="20" t="s">
        <v>305</v>
      </c>
      <c r="H69" s="22">
        <v>84400</v>
      </c>
      <c r="I69" s="22">
        <v>84400</v>
      </c>
      <c r="J69" s="22"/>
      <c r="K69" s="22"/>
    </row>
    <row r="70" ht="30.65" customHeight="1" spans="1:11">
      <c r="A70" s="20" t="s">
        <v>300</v>
      </c>
      <c r="B70" s="20" t="s">
        <v>861</v>
      </c>
      <c r="C70" s="20" t="s">
        <v>47</v>
      </c>
      <c r="D70" s="20" t="s">
        <v>849</v>
      </c>
      <c r="E70" s="20" t="s">
        <v>850</v>
      </c>
      <c r="F70" s="20" t="s">
        <v>313</v>
      </c>
      <c r="G70" s="20" t="s">
        <v>314</v>
      </c>
      <c r="H70" s="22">
        <v>45000</v>
      </c>
      <c r="I70" s="22">
        <v>45000</v>
      </c>
      <c r="J70" s="22"/>
      <c r="K70" s="22"/>
    </row>
    <row r="71" ht="30.65" customHeight="1" spans="1:11">
      <c r="A71" s="20" t="s">
        <v>300</v>
      </c>
      <c r="B71" s="20" t="s">
        <v>861</v>
      </c>
      <c r="C71" s="20" t="s">
        <v>47</v>
      </c>
      <c r="D71" s="20" t="s">
        <v>849</v>
      </c>
      <c r="E71" s="20" t="s">
        <v>850</v>
      </c>
      <c r="F71" s="20" t="s">
        <v>210</v>
      </c>
      <c r="G71" s="20" t="s">
        <v>211</v>
      </c>
      <c r="H71" s="22">
        <v>40000</v>
      </c>
      <c r="I71" s="22">
        <v>40000</v>
      </c>
      <c r="J71" s="22"/>
      <c r="K71" s="22"/>
    </row>
    <row r="72" ht="30.65" customHeight="1" spans="1:11">
      <c r="A72" s="20" t="s">
        <v>300</v>
      </c>
      <c r="B72" s="20" t="s">
        <v>861</v>
      </c>
      <c r="C72" s="20" t="s">
        <v>47</v>
      </c>
      <c r="D72" s="20" t="s">
        <v>849</v>
      </c>
      <c r="E72" s="20" t="s">
        <v>850</v>
      </c>
      <c r="F72" s="20" t="s">
        <v>309</v>
      </c>
      <c r="G72" s="20" t="s">
        <v>310</v>
      </c>
      <c r="H72" s="22">
        <v>25000</v>
      </c>
      <c r="I72" s="22">
        <v>25000</v>
      </c>
      <c r="J72" s="22"/>
      <c r="K72" s="22"/>
    </row>
    <row r="73" ht="18.75" customHeight="1" spans="1:11">
      <c r="A73" s="31" t="s">
        <v>124</v>
      </c>
      <c r="B73" s="32"/>
      <c r="C73" s="32"/>
      <c r="D73" s="32"/>
      <c r="E73" s="32"/>
      <c r="F73" s="32"/>
      <c r="G73" s="33"/>
      <c r="H73" s="22">
        <v>28345500</v>
      </c>
      <c r="I73" s="22">
        <v>28345500</v>
      </c>
      <c r="J73" s="22"/>
      <c r="K73" s="22"/>
    </row>
  </sheetData>
  <mergeCells count="15">
    <mergeCell ref="A2:K2"/>
    <mergeCell ref="A3:G3"/>
    <mergeCell ref="I4:K4"/>
    <mergeCell ref="A73:G73"/>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5"/>
  <sheetViews>
    <sheetView showZeros="0" workbookViewId="0">
      <selection activeCell="B9" sqref="B9"/>
    </sheetView>
  </sheetViews>
  <sheetFormatPr defaultColWidth="9.14166666666667" defaultRowHeight="14.25" customHeight="1" outlineLevelCol="6"/>
  <cols>
    <col min="1" max="1" width="37.7416666666667" customWidth="1"/>
    <col min="2" max="2" width="28" customWidth="1"/>
    <col min="3" max="3" width="37.6" customWidth="1"/>
    <col min="4" max="4" width="17.0333333333333" customWidth="1"/>
    <col min="5" max="7" width="27.0333333333333" customWidth="1"/>
  </cols>
  <sheetData>
    <row r="1" ht="13.5" customHeight="1" spans="4:7">
      <c r="D1" s="1"/>
      <c r="G1" s="2" t="s">
        <v>862</v>
      </c>
    </row>
    <row r="2" ht="27.75" customHeight="1" spans="1:7">
      <c r="A2" s="3" t="s">
        <v>863</v>
      </c>
      <c r="B2" s="3"/>
      <c r="C2" s="3"/>
      <c r="D2" s="3"/>
      <c r="E2" s="3"/>
      <c r="F2" s="3"/>
      <c r="G2" s="3"/>
    </row>
    <row r="3" ht="13.5" customHeight="1" spans="1:7">
      <c r="A3" s="4" t="s">
        <v>29</v>
      </c>
      <c r="B3" s="5"/>
      <c r="C3" s="5"/>
      <c r="D3" s="5"/>
      <c r="E3" s="6"/>
      <c r="F3" s="6"/>
      <c r="G3" s="7" t="s">
        <v>149</v>
      </c>
    </row>
    <row r="4" ht="21.75" customHeight="1" spans="1:7">
      <c r="A4" s="8" t="s">
        <v>296</v>
      </c>
      <c r="B4" s="8" t="s">
        <v>295</v>
      </c>
      <c r="C4" s="8" t="s">
        <v>160</v>
      </c>
      <c r="D4" s="9" t="s">
        <v>864</v>
      </c>
      <c r="E4" s="10" t="s">
        <v>35</v>
      </c>
      <c r="F4" s="11"/>
      <c r="G4" s="12"/>
    </row>
    <row r="5" ht="21.75" customHeight="1" spans="1:7">
      <c r="A5" s="13"/>
      <c r="B5" s="13"/>
      <c r="C5" s="13"/>
      <c r="D5" s="14"/>
      <c r="E5" s="15" t="s">
        <v>865</v>
      </c>
      <c r="F5" s="9" t="s">
        <v>866</v>
      </c>
      <c r="G5" s="9" t="s">
        <v>867</v>
      </c>
    </row>
    <row r="6" ht="40.5" customHeight="1" spans="1:7">
      <c r="A6" s="16"/>
      <c r="B6" s="16"/>
      <c r="C6" s="16"/>
      <c r="D6" s="17"/>
      <c r="E6" s="18"/>
      <c r="F6" s="17" t="s">
        <v>34</v>
      </c>
      <c r="G6" s="17"/>
    </row>
    <row r="7" ht="15" customHeight="1" spans="1:7">
      <c r="A7" s="19">
        <v>1</v>
      </c>
      <c r="B7" s="19">
        <v>2</v>
      </c>
      <c r="C7" s="19">
        <v>3</v>
      </c>
      <c r="D7" s="19">
        <v>4</v>
      </c>
      <c r="E7" s="19">
        <v>5</v>
      </c>
      <c r="F7" s="19">
        <v>6</v>
      </c>
      <c r="G7" s="19">
        <v>7</v>
      </c>
    </row>
    <row r="8" ht="29.9" customHeight="1" spans="1:7">
      <c r="A8" s="20" t="s">
        <v>47</v>
      </c>
      <c r="B8" s="21"/>
      <c r="C8" s="21"/>
      <c r="D8" s="20"/>
      <c r="E8" s="22">
        <v>1184693000</v>
      </c>
      <c r="F8" s="22">
        <v>1184693000</v>
      </c>
      <c r="G8" s="22">
        <v>1184693000</v>
      </c>
    </row>
    <row r="9" ht="29.9" customHeight="1" spans="1:7">
      <c r="A9" s="20"/>
      <c r="B9" s="20" t="s">
        <v>868</v>
      </c>
      <c r="C9" s="20" t="s">
        <v>330</v>
      </c>
      <c r="D9" s="20" t="s">
        <v>869</v>
      </c>
      <c r="E9" s="22">
        <v>429800</v>
      </c>
      <c r="F9" s="22">
        <v>429800</v>
      </c>
      <c r="G9" s="22">
        <v>429800</v>
      </c>
    </row>
    <row r="10" ht="29.9" customHeight="1" spans="1:7">
      <c r="A10" s="23"/>
      <c r="B10" s="20" t="s">
        <v>870</v>
      </c>
      <c r="C10" s="20" t="s">
        <v>339</v>
      </c>
      <c r="D10" s="20" t="s">
        <v>869</v>
      </c>
      <c r="E10" s="22">
        <v>3984000</v>
      </c>
      <c r="F10" s="22">
        <v>3984000</v>
      </c>
      <c r="G10" s="22">
        <v>3984000</v>
      </c>
    </row>
    <row r="11" ht="29.9" customHeight="1" spans="1:7">
      <c r="A11" s="23"/>
      <c r="B11" s="20" t="s">
        <v>870</v>
      </c>
      <c r="C11" s="20" t="s">
        <v>306</v>
      </c>
      <c r="D11" s="20" t="s">
        <v>869</v>
      </c>
      <c r="E11" s="22">
        <v>5810000</v>
      </c>
      <c r="F11" s="22">
        <v>5810000</v>
      </c>
      <c r="G11" s="22">
        <v>5810000</v>
      </c>
    </row>
    <row r="12" ht="29.9" customHeight="1" spans="1:7">
      <c r="A12" s="23"/>
      <c r="B12" s="20" t="s">
        <v>871</v>
      </c>
      <c r="C12" s="20" t="s">
        <v>337</v>
      </c>
      <c r="D12" s="20" t="s">
        <v>869</v>
      </c>
      <c r="E12" s="22">
        <v>23780000</v>
      </c>
      <c r="F12" s="22">
        <v>23780000</v>
      </c>
      <c r="G12" s="22">
        <v>23780000</v>
      </c>
    </row>
    <row r="13" ht="29.9" customHeight="1" spans="1:7">
      <c r="A13" s="23"/>
      <c r="B13" s="20" t="s">
        <v>871</v>
      </c>
      <c r="C13" s="20" t="s">
        <v>335</v>
      </c>
      <c r="D13" s="20" t="s">
        <v>869</v>
      </c>
      <c r="E13" s="22">
        <v>6000000</v>
      </c>
      <c r="F13" s="22">
        <v>6000000</v>
      </c>
      <c r="G13" s="22">
        <v>6000000</v>
      </c>
    </row>
    <row r="14" ht="29.9" customHeight="1" spans="1:7">
      <c r="A14" s="23"/>
      <c r="B14" s="20" t="s">
        <v>871</v>
      </c>
      <c r="C14" s="20" t="s">
        <v>319</v>
      </c>
      <c r="D14" s="20" t="s">
        <v>869</v>
      </c>
      <c r="E14" s="22">
        <v>11677400</v>
      </c>
      <c r="F14" s="22">
        <v>11677400</v>
      </c>
      <c r="G14" s="22">
        <v>11677400</v>
      </c>
    </row>
    <row r="15" ht="29.9" customHeight="1" spans="1:7">
      <c r="A15" s="23"/>
      <c r="B15" s="20" t="s">
        <v>871</v>
      </c>
      <c r="C15" s="20" t="s">
        <v>343</v>
      </c>
      <c r="D15" s="20" t="s">
        <v>869</v>
      </c>
      <c r="E15" s="22">
        <v>450000</v>
      </c>
      <c r="F15" s="22">
        <v>450000</v>
      </c>
      <c r="G15" s="22">
        <v>450000</v>
      </c>
    </row>
    <row r="16" ht="29.9" customHeight="1" spans="1:7">
      <c r="A16" s="23"/>
      <c r="B16" s="20" t="s">
        <v>872</v>
      </c>
      <c r="C16" s="20" t="s">
        <v>315</v>
      </c>
      <c r="D16" s="20" t="s">
        <v>869</v>
      </c>
      <c r="E16" s="22">
        <v>9580000</v>
      </c>
      <c r="F16" s="22">
        <v>9580000</v>
      </c>
      <c r="G16" s="22">
        <v>9580000</v>
      </c>
    </row>
    <row r="17" ht="29.9" customHeight="1" spans="1:7">
      <c r="A17" s="23"/>
      <c r="B17" s="20" t="s">
        <v>872</v>
      </c>
      <c r="C17" s="20" t="s">
        <v>311</v>
      </c>
      <c r="D17" s="20" t="s">
        <v>869</v>
      </c>
      <c r="E17" s="22">
        <v>500000</v>
      </c>
      <c r="F17" s="22">
        <v>500000</v>
      </c>
      <c r="G17" s="22">
        <v>500000</v>
      </c>
    </row>
    <row r="18" ht="29.9" customHeight="1" spans="1:7">
      <c r="A18" s="23"/>
      <c r="B18" s="20" t="s">
        <v>872</v>
      </c>
      <c r="C18" s="20" t="s">
        <v>328</v>
      </c>
      <c r="D18" s="20" t="s">
        <v>869</v>
      </c>
      <c r="E18" s="22">
        <v>39000</v>
      </c>
      <c r="F18" s="22">
        <v>39000</v>
      </c>
      <c r="G18" s="22">
        <v>39000</v>
      </c>
    </row>
    <row r="19" ht="29.9" customHeight="1" spans="1:7">
      <c r="A19" s="23"/>
      <c r="B19" s="20" t="s">
        <v>873</v>
      </c>
      <c r="C19" s="20" t="s">
        <v>718</v>
      </c>
      <c r="D19" s="20" t="s">
        <v>874</v>
      </c>
      <c r="E19" s="22">
        <v>426274000</v>
      </c>
      <c r="F19" s="22">
        <v>426274000</v>
      </c>
      <c r="G19" s="22">
        <v>426274000</v>
      </c>
    </row>
    <row r="20" ht="29.9" customHeight="1" spans="1:7">
      <c r="A20" s="23"/>
      <c r="B20" s="20" t="s">
        <v>875</v>
      </c>
      <c r="C20" s="20" t="s">
        <v>713</v>
      </c>
      <c r="D20" s="20" t="s">
        <v>874</v>
      </c>
      <c r="E20" s="22">
        <v>418054000</v>
      </c>
      <c r="F20" s="22">
        <v>418054000</v>
      </c>
      <c r="G20" s="22">
        <v>418054000</v>
      </c>
    </row>
    <row r="21" ht="29.9" customHeight="1" spans="1:7">
      <c r="A21" s="23"/>
      <c r="B21" s="20" t="s">
        <v>875</v>
      </c>
      <c r="C21" s="20" t="s">
        <v>714</v>
      </c>
      <c r="D21" s="20" t="s">
        <v>874</v>
      </c>
      <c r="E21" s="22">
        <v>67500000</v>
      </c>
      <c r="F21" s="22">
        <v>67500000</v>
      </c>
      <c r="G21" s="22">
        <v>67500000</v>
      </c>
    </row>
    <row r="22" ht="29.9" customHeight="1" spans="1:7">
      <c r="A22" s="23"/>
      <c r="B22" s="20" t="s">
        <v>875</v>
      </c>
      <c r="C22" s="20" t="s">
        <v>715</v>
      </c>
      <c r="D22" s="20" t="s">
        <v>874</v>
      </c>
      <c r="E22" s="22">
        <v>40000000</v>
      </c>
      <c r="F22" s="22">
        <v>40000000</v>
      </c>
      <c r="G22" s="22">
        <v>40000000</v>
      </c>
    </row>
    <row r="23" ht="29.9" customHeight="1" spans="1:7">
      <c r="A23" s="23"/>
      <c r="B23" s="20" t="s">
        <v>875</v>
      </c>
      <c r="C23" s="20" t="s">
        <v>716</v>
      </c>
      <c r="D23" s="20" t="s">
        <v>874</v>
      </c>
      <c r="E23" s="22">
        <v>69000000</v>
      </c>
      <c r="F23" s="22">
        <v>69000000</v>
      </c>
      <c r="G23" s="22">
        <v>69000000</v>
      </c>
    </row>
    <row r="24" ht="29.9" customHeight="1" spans="1:7">
      <c r="A24" s="23"/>
      <c r="B24" s="20" t="s">
        <v>875</v>
      </c>
      <c r="C24" s="20" t="s">
        <v>717</v>
      </c>
      <c r="D24" s="20" t="s">
        <v>874</v>
      </c>
      <c r="E24" s="22">
        <v>101614800</v>
      </c>
      <c r="F24" s="22">
        <v>101614800</v>
      </c>
      <c r="G24" s="22">
        <v>101614800</v>
      </c>
    </row>
    <row r="25" ht="18.75" customHeight="1" spans="1:7">
      <c r="A25" s="24" t="s">
        <v>32</v>
      </c>
      <c r="B25" s="25" t="s">
        <v>876</v>
      </c>
      <c r="C25" s="25"/>
      <c r="D25" s="26"/>
      <c r="E25" s="22">
        <v>1184693000</v>
      </c>
      <c r="F25" s="22">
        <v>1184693000</v>
      </c>
      <c r="G25" s="22">
        <v>1184693000</v>
      </c>
    </row>
  </sheetData>
  <mergeCells count="11">
    <mergeCell ref="A2:G2"/>
    <mergeCell ref="A3:D3"/>
    <mergeCell ref="E4:G4"/>
    <mergeCell ref="A25:D25"/>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workbookViewId="0">
      <selection activeCell="A3" sqref="A3:D3"/>
    </sheetView>
  </sheetViews>
  <sheetFormatPr defaultColWidth="8" defaultRowHeight="14.25" customHeight="1"/>
  <cols>
    <col min="1" max="1" width="21.1416666666667" customWidth="1"/>
    <col min="2" max="2" width="35.2833333333333" customWidth="1"/>
    <col min="3" max="19" width="16.175" customWidth="1"/>
  </cols>
  <sheetData>
    <row r="1" ht="12" customHeight="1" spans="1:18">
      <c r="A1" s="22"/>
      <c r="J1" s="154"/>
      <c r="R1" s="2" t="s">
        <v>27</v>
      </c>
    </row>
    <row r="2" ht="36" customHeight="1" spans="1:19">
      <c r="A2" s="143" t="s">
        <v>28</v>
      </c>
      <c r="B2" s="27"/>
      <c r="C2" s="27"/>
      <c r="D2" s="27"/>
      <c r="E2" s="27"/>
      <c r="F2" s="27"/>
      <c r="G2" s="27"/>
      <c r="H2" s="27"/>
      <c r="I2" s="27"/>
      <c r="J2" s="45"/>
      <c r="K2" s="27"/>
      <c r="L2" s="27"/>
      <c r="M2" s="27"/>
      <c r="N2" s="27"/>
      <c r="O2" s="27"/>
      <c r="P2" s="27"/>
      <c r="Q2" s="27"/>
      <c r="R2" s="27"/>
      <c r="S2" s="27"/>
    </row>
    <row r="3" ht="20.25" customHeight="1" spans="1:19">
      <c r="A3" s="37" t="s">
        <v>29</v>
      </c>
      <c r="B3" s="6"/>
      <c r="C3" s="6"/>
      <c r="D3" s="6"/>
      <c r="E3" s="6"/>
      <c r="F3" s="6"/>
      <c r="G3" s="6"/>
      <c r="H3" s="6"/>
      <c r="I3" s="6"/>
      <c r="J3" s="155"/>
      <c r="K3" s="6"/>
      <c r="L3" s="6"/>
      <c r="M3" s="6"/>
      <c r="N3" s="7"/>
      <c r="O3" s="7"/>
      <c r="P3" s="7"/>
      <c r="Q3" s="7"/>
      <c r="R3" s="7" t="s">
        <v>2</v>
      </c>
      <c r="S3" s="7" t="s">
        <v>2</v>
      </c>
    </row>
    <row r="4" ht="18.75" customHeight="1" spans="1:19">
      <c r="A4" s="144" t="s">
        <v>30</v>
      </c>
      <c r="B4" s="145" t="s">
        <v>31</v>
      </c>
      <c r="C4" s="145" t="s">
        <v>32</v>
      </c>
      <c r="D4" s="146" t="s">
        <v>33</v>
      </c>
      <c r="E4" s="147"/>
      <c r="F4" s="147"/>
      <c r="G4" s="147"/>
      <c r="H4" s="147"/>
      <c r="I4" s="147"/>
      <c r="J4" s="156"/>
      <c r="K4" s="147"/>
      <c r="L4" s="147"/>
      <c r="M4" s="147"/>
      <c r="N4" s="157"/>
      <c r="O4" s="157" t="s">
        <v>20</v>
      </c>
      <c r="P4" s="157"/>
      <c r="Q4" s="157"/>
      <c r="R4" s="157"/>
      <c r="S4" s="157"/>
    </row>
    <row r="5" ht="18" customHeight="1" spans="1:19">
      <c r="A5" s="148"/>
      <c r="B5" s="149"/>
      <c r="C5" s="149"/>
      <c r="D5" s="149" t="s">
        <v>34</v>
      </c>
      <c r="E5" s="149" t="s">
        <v>35</v>
      </c>
      <c r="F5" s="149" t="s">
        <v>36</v>
      </c>
      <c r="G5" s="149" t="s">
        <v>37</v>
      </c>
      <c r="H5" s="149" t="s">
        <v>38</v>
      </c>
      <c r="I5" s="158" t="s">
        <v>39</v>
      </c>
      <c r="J5" s="159"/>
      <c r="K5" s="158" t="s">
        <v>40</v>
      </c>
      <c r="L5" s="158" t="s">
        <v>41</v>
      </c>
      <c r="M5" s="158" t="s">
        <v>42</v>
      </c>
      <c r="N5" s="160" t="s">
        <v>43</v>
      </c>
      <c r="O5" s="161" t="s">
        <v>34</v>
      </c>
      <c r="P5" s="161" t="s">
        <v>35</v>
      </c>
      <c r="Q5" s="161" t="s">
        <v>36</v>
      </c>
      <c r="R5" s="161" t="s">
        <v>37</v>
      </c>
      <c r="S5" s="161" t="s">
        <v>44</v>
      </c>
    </row>
    <row r="6" ht="29.25" customHeight="1" spans="1:19">
      <c r="A6" s="150"/>
      <c r="B6" s="151"/>
      <c r="C6" s="151"/>
      <c r="D6" s="151"/>
      <c r="E6" s="151"/>
      <c r="F6" s="151"/>
      <c r="G6" s="151"/>
      <c r="H6" s="151"/>
      <c r="I6" s="162" t="s">
        <v>34</v>
      </c>
      <c r="J6" s="162" t="s">
        <v>45</v>
      </c>
      <c r="K6" s="162" t="s">
        <v>40</v>
      </c>
      <c r="L6" s="162" t="s">
        <v>41</v>
      </c>
      <c r="M6" s="162" t="s">
        <v>42</v>
      </c>
      <c r="N6" s="162" t="s">
        <v>43</v>
      </c>
      <c r="O6" s="162"/>
      <c r="P6" s="162"/>
      <c r="Q6" s="162"/>
      <c r="R6" s="162"/>
      <c r="S6" s="162"/>
    </row>
    <row r="7" ht="16.5" customHeight="1" spans="1:19">
      <c r="A7" s="127">
        <v>1</v>
      </c>
      <c r="B7" s="19">
        <v>2</v>
      </c>
      <c r="C7" s="19">
        <v>3</v>
      </c>
      <c r="D7" s="19">
        <v>4</v>
      </c>
      <c r="E7" s="127">
        <v>5</v>
      </c>
      <c r="F7" s="19">
        <v>6</v>
      </c>
      <c r="G7" s="19">
        <v>7</v>
      </c>
      <c r="H7" s="127">
        <v>8</v>
      </c>
      <c r="I7" s="19">
        <v>9</v>
      </c>
      <c r="J7" s="30">
        <v>10</v>
      </c>
      <c r="K7" s="30">
        <v>11</v>
      </c>
      <c r="L7" s="163">
        <v>12</v>
      </c>
      <c r="M7" s="30">
        <v>13</v>
      </c>
      <c r="N7" s="30">
        <v>14</v>
      </c>
      <c r="O7" s="30">
        <v>15</v>
      </c>
      <c r="P7" s="30">
        <v>16</v>
      </c>
      <c r="Q7" s="30">
        <v>17</v>
      </c>
      <c r="R7" s="30">
        <v>18</v>
      </c>
      <c r="S7" s="30">
        <v>19</v>
      </c>
    </row>
    <row r="8" ht="31.4" customHeight="1" spans="1:19">
      <c r="A8" s="29" t="s">
        <v>46</v>
      </c>
      <c r="B8" s="29" t="s">
        <v>47</v>
      </c>
      <c r="C8" s="22">
        <v>133124050.27</v>
      </c>
      <c r="D8" s="118">
        <v>117489637.62</v>
      </c>
      <c r="E8" s="92">
        <v>117489637.62</v>
      </c>
      <c r="F8" s="92"/>
      <c r="G8" s="92"/>
      <c r="H8" s="92"/>
      <c r="I8" s="92"/>
      <c r="J8" s="92"/>
      <c r="K8" s="92"/>
      <c r="L8" s="92"/>
      <c r="M8" s="92"/>
      <c r="N8" s="92"/>
      <c r="O8" s="92">
        <v>15634412.65</v>
      </c>
      <c r="P8" s="92">
        <v>15634412.65</v>
      </c>
      <c r="Q8" s="92"/>
      <c r="R8" s="92"/>
      <c r="S8" s="92"/>
    </row>
    <row r="9" ht="16.5" customHeight="1" spans="1:19">
      <c r="A9" s="152" t="s">
        <v>32</v>
      </c>
      <c r="B9" s="153"/>
      <c r="C9" s="118">
        <v>133124050.27</v>
      </c>
      <c r="D9" s="118">
        <v>117489637.62</v>
      </c>
      <c r="E9" s="92">
        <v>117489637.62</v>
      </c>
      <c r="F9" s="92"/>
      <c r="G9" s="92"/>
      <c r="H9" s="92"/>
      <c r="I9" s="92"/>
      <c r="J9" s="92"/>
      <c r="K9" s="92"/>
      <c r="L9" s="92"/>
      <c r="M9" s="92"/>
      <c r="N9" s="92"/>
      <c r="O9" s="92">
        <v>15634412.65</v>
      </c>
      <c r="P9" s="92">
        <v>15634412.65</v>
      </c>
      <c r="Q9" s="92"/>
      <c r="R9" s="92"/>
      <c r="S9" s="92"/>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9"/>
  <sheetViews>
    <sheetView showZeros="0" workbookViewId="0">
      <selection activeCell="A3" sqref="A3:L3"/>
    </sheetView>
  </sheetViews>
  <sheetFormatPr defaultColWidth="9.14166666666667" defaultRowHeight="14.25" customHeight="1"/>
  <cols>
    <col min="1" max="1" width="14.2833333333333" customWidth="1"/>
    <col min="2" max="2" width="32.575" customWidth="1"/>
    <col min="3" max="6" width="18.85" customWidth="1"/>
    <col min="7" max="7" width="21.2833333333333" customWidth="1"/>
    <col min="8" max="9" width="18.85" customWidth="1"/>
    <col min="10" max="10" width="17.85" customWidth="1"/>
    <col min="11" max="15" width="18.85" customWidth="1"/>
  </cols>
  <sheetData>
    <row r="1" ht="15.75" customHeight="1" spans="15:15">
      <c r="O1" s="55" t="s">
        <v>48</v>
      </c>
    </row>
    <row r="2" ht="28.5" customHeight="1" spans="1:15">
      <c r="A2" s="27" t="s">
        <v>49</v>
      </c>
      <c r="B2" s="27"/>
      <c r="C2" s="27"/>
      <c r="D2" s="27"/>
      <c r="E2" s="27"/>
      <c r="F2" s="27"/>
      <c r="G2" s="27"/>
      <c r="H2" s="27"/>
      <c r="I2" s="27"/>
      <c r="J2" s="27"/>
      <c r="K2" s="27"/>
      <c r="L2" s="27"/>
      <c r="M2" s="27"/>
      <c r="N2" s="27"/>
      <c r="O2" s="27"/>
    </row>
    <row r="3" ht="15" customHeight="1" spans="1:15">
      <c r="A3" s="141" t="s">
        <v>29</v>
      </c>
      <c r="B3" s="101"/>
      <c r="C3" s="58"/>
      <c r="D3" s="58"/>
      <c r="E3" s="58"/>
      <c r="F3" s="58"/>
      <c r="G3" s="6"/>
      <c r="H3" s="58"/>
      <c r="I3" s="58"/>
      <c r="J3" s="6"/>
      <c r="K3" s="58"/>
      <c r="L3" s="58"/>
      <c r="M3" s="6"/>
      <c r="N3" s="6"/>
      <c r="O3" s="102" t="s">
        <v>2</v>
      </c>
    </row>
    <row r="4" ht="18.75" customHeight="1" spans="1:15">
      <c r="A4" s="9" t="s">
        <v>50</v>
      </c>
      <c r="B4" s="9" t="s">
        <v>51</v>
      </c>
      <c r="C4" s="15" t="s">
        <v>32</v>
      </c>
      <c r="D4" s="62" t="s">
        <v>35</v>
      </c>
      <c r="E4" s="62"/>
      <c r="F4" s="62"/>
      <c r="G4" s="142" t="s">
        <v>36</v>
      </c>
      <c r="H4" s="9" t="s">
        <v>37</v>
      </c>
      <c r="I4" s="9" t="s">
        <v>52</v>
      </c>
      <c r="J4" s="10" t="s">
        <v>53</v>
      </c>
      <c r="K4" s="69" t="s">
        <v>54</v>
      </c>
      <c r="L4" s="69" t="s">
        <v>55</v>
      </c>
      <c r="M4" s="69" t="s">
        <v>56</v>
      </c>
      <c r="N4" s="69" t="s">
        <v>57</v>
      </c>
      <c r="O4" s="87" t="s">
        <v>58</v>
      </c>
    </row>
    <row r="5" ht="30" customHeight="1" spans="1:15">
      <c r="A5" s="18"/>
      <c r="B5" s="18"/>
      <c r="C5" s="18"/>
      <c r="D5" s="62" t="s">
        <v>34</v>
      </c>
      <c r="E5" s="62" t="s">
        <v>59</v>
      </c>
      <c r="F5" s="62" t="s">
        <v>60</v>
      </c>
      <c r="G5" s="18"/>
      <c r="H5" s="18"/>
      <c r="I5" s="18"/>
      <c r="J5" s="62" t="s">
        <v>34</v>
      </c>
      <c r="K5" s="91" t="s">
        <v>54</v>
      </c>
      <c r="L5" s="91" t="s">
        <v>55</v>
      </c>
      <c r="M5" s="91" t="s">
        <v>56</v>
      </c>
      <c r="N5" s="91" t="s">
        <v>57</v>
      </c>
      <c r="O5" s="91" t="s">
        <v>58</v>
      </c>
    </row>
    <row r="6" ht="16.5" customHeight="1" spans="1:15">
      <c r="A6" s="62">
        <v>1</v>
      </c>
      <c r="B6" s="62">
        <v>2</v>
      </c>
      <c r="C6" s="62">
        <v>3</v>
      </c>
      <c r="D6" s="62">
        <v>4</v>
      </c>
      <c r="E6" s="62">
        <v>5</v>
      </c>
      <c r="F6" s="62">
        <v>6</v>
      </c>
      <c r="G6" s="62">
        <v>7</v>
      </c>
      <c r="H6" s="47">
        <v>8</v>
      </c>
      <c r="I6" s="47">
        <v>9</v>
      </c>
      <c r="J6" s="47">
        <v>10</v>
      </c>
      <c r="K6" s="47">
        <v>11</v>
      </c>
      <c r="L6" s="47">
        <v>12</v>
      </c>
      <c r="M6" s="47">
        <v>13</v>
      </c>
      <c r="N6" s="47">
        <v>14</v>
      </c>
      <c r="O6" s="62">
        <v>15</v>
      </c>
    </row>
    <row r="7" ht="20.25" customHeight="1" spans="1:15">
      <c r="A7" s="29" t="s">
        <v>61</v>
      </c>
      <c r="B7" s="29" t="s">
        <v>62</v>
      </c>
      <c r="C7" s="118">
        <v>60000</v>
      </c>
      <c r="D7" s="118">
        <v>60000</v>
      </c>
      <c r="E7" s="118"/>
      <c r="F7" s="118">
        <v>60000</v>
      </c>
      <c r="G7" s="92"/>
      <c r="H7" s="118"/>
      <c r="I7" s="118"/>
      <c r="J7" s="118"/>
      <c r="K7" s="118"/>
      <c r="L7" s="118"/>
      <c r="M7" s="92"/>
      <c r="N7" s="118"/>
      <c r="O7" s="118"/>
    </row>
    <row r="8" ht="20.25" customHeight="1" spans="1:15">
      <c r="A8" s="63" t="s">
        <v>63</v>
      </c>
      <c r="B8" s="63" t="s">
        <v>64</v>
      </c>
      <c r="C8" s="118">
        <v>60000</v>
      </c>
      <c r="D8" s="118">
        <v>60000</v>
      </c>
      <c r="E8" s="118"/>
      <c r="F8" s="118">
        <v>60000</v>
      </c>
      <c r="G8" s="92"/>
      <c r="H8" s="118"/>
      <c r="I8" s="118"/>
      <c r="J8" s="118"/>
      <c r="K8" s="118"/>
      <c r="L8" s="118"/>
      <c r="M8" s="92"/>
      <c r="N8" s="118"/>
      <c r="O8" s="118"/>
    </row>
    <row r="9" ht="20.25" customHeight="1" spans="1:15">
      <c r="A9" s="126" t="s">
        <v>65</v>
      </c>
      <c r="B9" s="126" t="s">
        <v>66</v>
      </c>
      <c r="C9" s="118">
        <v>60000</v>
      </c>
      <c r="D9" s="118">
        <v>60000</v>
      </c>
      <c r="E9" s="118"/>
      <c r="F9" s="118">
        <v>60000</v>
      </c>
      <c r="G9" s="92"/>
      <c r="H9" s="118"/>
      <c r="I9" s="118"/>
      <c r="J9" s="118"/>
      <c r="K9" s="118"/>
      <c r="L9" s="118"/>
      <c r="M9" s="92"/>
      <c r="N9" s="118"/>
      <c r="O9" s="118"/>
    </row>
    <row r="10" ht="20.25" customHeight="1" spans="1:15">
      <c r="A10" s="29" t="s">
        <v>67</v>
      </c>
      <c r="B10" s="29" t="s">
        <v>68</v>
      </c>
      <c r="C10" s="118">
        <v>6665409.88</v>
      </c>
      <c r="D10" s="118">
        <v>6665409.88</v>
      </c>
      <c r="E10" s="118">
        <v>6665409.88</v>
      </c>
      <c r="F10" s="118"/>
      <c r="G10" s="92"/>
      <c r="H10" s="118"/>
      <c r="I10" s="118"/>
      <c r="J10" s="118"/>
      <c r="K10" s="118"/>
      <c r="L10" s="118"/>
      <c r="M10" s="92"/>
      <c r="N10" s="118"/>
      <c r="O10" s="118"/>
    </row>
    <row r="11" ht="20.25" customHeight="1" spans="1:15">
      <c r="A11" s="63" t="s">
        <v>69</v>
      </c>
      <c r="B11" s="63" t="s">
        <v>70</v>
      </c>
      <c r="C11" s="118">
        <v>6609850.24</v>
      </c>
      <c r="D11" s="118">
        <v>6609850.24</v>
      </c>
      <c r="E11" s="118">
        <v>6609850.24</v>
      </c>
      <c r="F11" s="118"/>
      <c r="G11" s="92"/>
      <c r="H11" s="118"/>
      <c r="I11" s="118"/>
      <c r="J11" s="118"/>
      <c r="K11" s="118"/>
      <c r="L11" s="118"/>
      <c r="M11" s="92"/>
      <c r="N11" s="118"/>
      <c r="O11" s="118"/>
    </row>
    <row r="12" ht="20.25" customHeight="1" spans="1:15">
      <c r="A12" s="126" t="s">
        <v>71</v>
      </c>
      <c r="B12" s="126" t="s">
        <v>72</v>
      </c>
      <c r="C12" s="118">
        <v>117000</v>
      </c>
      <c r="D12" s="118">
        <v>117000</v>
      </c>
      <c r="E12" s="118">
        <v>117000</v>
      </c>
      <c r="F12" s="118"/>
      <c r="G12" s="92"/>
      <c r="H12" s="118"/>
      <c r="I12" s="118"/>
      <c r="J12" s="118"/>
      <c r="K12" s="118"/>
      <c r="L12" s="118"/>
      <c r="M12" s="92"/>
      <c r="N12" s="118"/>
      <c r="O12" s="118"/>
    </row>
    <row r="13" ht="20.25" customHeight="1" spans="1:15">
      <c r="A13" s="126" t="s">
        <v>73</v>
      </c>
      <c r="B13" s="126" t="s">
        <v>74</v>
      </c>
      <c r="C13" s="118">
        <v>1080</v>
      </c>
      <c r="D13" s="118">
        <v>1080</v>
      </c>
      <c r="E13" s="118">
        <v>1080</v>
      </c>
      <c r="F13" s="118"/>
      <c r="G13" s="92"/>
      <c r="H13" s="118"/>
      <c r="I13" s="118"/>
      <c r="J13" s="118"/>
      <c r="K13" s="118"/>
      <c r="L13" s="118"/>
      <c r="M13" s="92"/>
      <c r="N13" s="118"/>
      <c r="O13" s="118"/>
    </row>
    <row r="14" ht="20.25" customHeight="1" spans="1:15">
      <c r="A14" s="126" t="s">
        <v>75</v>
      </c>
      <c r="B14" s="126" t="s">
        <v>76</v>
      </c>
      <c r="C14" s="118">
        <v>4311770.24</v>
      </c>
      <c r="D14" s="118">
        <v>4311770.24</v>
      </c>
      <c r="E14" s="118">
        <v>4311770.24</v>
      </c>
      <c r="F14" s="118"/>
      <c r="G14" s="92"/>
      <c r="H14" s="118"/>
      <c r="I14" s="118"/>
      <c r="J14" s="118"/>
      <c r="K14" s="118"/>
      <c r="L14" s="118"/>
      <c r="M14" s="92"/>
      <c r="N14" s="118"/>
      <c r="O14" s="118"/>
    </row>
    <row r="15" ht="20.25" customHeight="1" spans="1:15">
      <c r="A15" s="126" t="s">
        <v>77</v>
      </c>
      <c r="B15" s="126" t="s">
        <v>78</v>
      </c>
      <c r="C15" s="118">
        <v>2180000</v>
      </c>
      <c r="D15" s="118">
        <v>2180000</v>
      </c>
      <c r="E15" s="118">
        <v>2180000</v>
      </c>
      <c r="F15" s="118"/>
      <c r="G15" s="92"/>
      <c r="H15" s="118"/>
      <c r="I15" s="118"/>
      <c r="J15" s="118"/>
      <c r="K15" s="118"/>
      <c r="L15" s="118"/>
      <c r="M15" s="92"/>
      <c r="N15" s="118"/>
      <c r="O15" s="118"/>
    </row>
    <row r="16" ht="20.25" customHeight="1" spans="1:15">
      <c r="A16" s="63" t="s">
        <v>79</v>
      </c>
      <c r="B16" s="63" t="s">
        <v>80</v>
      </c>
      <c r="C16" s="118">
        <v>55559.64</v>
      </c>
      <c r="D16" s="118">
        <v>55559.64</v>
      </c>
      <c r="E16" s="118">
        <v>55559.64</v>
      </c>
      <c r="F16" s="118"/>
      <c r="G16" s="92"/>
      <c r="H16" s="118"/>
      <c r="I16" s="118"/>
      <c r="J16" s="118"/>
      <c r="K16" s="118"/>
      <c r="L16" s="118"/>
      <c r="M16" s="92"/>
      <c r="N16" s="118"/>
      <c r="O16" s="118"/>
    </row>
    <row r="17" ht="20.25" customHeight="1" spans="1:15">
      <c r="A17" s="126" t="s">
        <v>81</v>
      </c>
      <c r="B17" s="126" t="s">
        <v>80</v>
      </c>
      <c r="C17" s="118">
        <v>55559.64</v>
      </c>
      <c r="D17" s="118">
        <v>55559.64</v>
      </c>
      <c r="E17" s="118">
        <v>55559.64</v>
      </c>
      <c r="F17" s="118"/>
      <c r="G17" s="92"/>
      <c r="H17" s="118"/>
      <c r="I17" s="118"/>
      <c r="J17" s="118"/>
      <c r="K17" s="118"/>
      <c r="L17" s="118"/>
      <c r="M17" s="92"/>
      <c r="N17" s="118"/>
      <c r="O17" s="118"/>
    </row>
    <row r="18" ht="20.25" customHeight="1" spans="1:15">
      <c r="A18" s="29" t="s">
        <v>82</v>
      </c>
      <c r="B18" s="29" t="s">
        <v>83</v>
      </c>
      <c r="C18" s="118">
        <v>5660205.55</v>
      </c>
      <c r="D18" s="118">
        <v>5660205.55</v>
      </c>
      <c r="E18" s="118">
        <v>5660205.55</v>
      </c>
      <c r="F18" s="118"/>
      <c r="G18" s="92"/>
      <c r="H18" s="118"/>
      <c r="I18" s="118"/>
      <c r="J18" s="118"/>
      <c r="K18" s="118"/>
      <c r="L18" s="118"/>
      <c r="M18" s="92"/>
      <c r="N18" s="118"/>
      <c r="O18" s="118"/>
    </row>
    <row r="19" ht="20.25" customHeight="1" spans="1:15">
      <c r="A19" s="63" t="s">
        <v>84</v>
      </c>
      <c r="B19" s="63" t="s">
        <v>85</v>
      </c>
      <c r="C19" s="118">
        <v>5660205.55</v>
      </c>
      <c r="D19" s="118">
        <v>5660205.55</v>
      </c>
      <c r="E19" s="118">
        <v>5660205.55</v>
      </c>
      <c r="F19" s="118"/>
      <c r="G19" s="92"/>
      <c r="H19" s="118"/>
      <c r="I19" s="118"/>
      <c r="J19" s="118"/>
      <c r="K19" s="118"/>
      <c r="L19" s="118"/>
      <c r="M19" s="92"/>
      <c r="N19" s="118"/>
      <c r="O19" s="118"/>
    </row>
    <row r="20" ht="20.25" customHeight="1" spans="1:15">
      <c r="A20" s="126" t="s">
        <v>86</v>
      </c>
      <c r="B20" s="126" t="s">
        <v>87</v>
      </c>
      <c r="C20" s="118">
        <v>3237422.99</v>
      </c>
      <c r="D20" s="118">
        <v>3237422.99</v>
      </c>
      <c r="E20" s="118">
        <v>3237422.99</v>
      </c>
      <c r="F20" s="118"/>
      <c r="G20" s="92"/>
      <c r="H20" s="118"/>
      <c r="I20" s="118"/>
      <c r="J20" s="118"/>
      <c r="K20" s="118"/>
      <c r="L20" s="118"/>
      <c r="M20" s="92"/>
      <c r="N20" s="118"/>
      <c r="O20" s="118"/>
    </row>
    <row r="21" ht="20.25" customHeight="1" spans="1:15">
      <c r="A21" s="126" t="s">
        <v>88</v>
      </c>
      <c r="B21" s="126" t="s">
        <v>89</v>
      </c>
      <c r="C21" s="118">
        <v>235021.93</v>
      </c>
      <c r="D21" s="118">
        <v>235021.93</v>
      </c>
      <c r="E21" s="118">
        <v>235021.93</v>
      </c>
      <c r="F21" s="118"/>
      <c r="G21" s="92"/>
      <c r="H21" s="118"/>
      <c r="I21" s="118"/>
      <c r="J21" s="118"/>
      <c r="K21" s="118"/>
      <c r="L21" s="118"/>
      <c r="M21" s="92"/>
      <c r="N21" s="118"/>
      <c r="O21" s="118"/>
    </row>
    <row r="22" ht="20.25" customHeight="1" spans="1:15">
      <c r="A22" s="126" t="s">
        <v>90</v>
      </c>
      <c r="B22" s="126" t="s">
        <v>91</v>
      </c>
      <c r="C22" s="118">
        <v>2037220.63</v>
      </c>
      <c r="D22" s="118">
        <v>2037220.63</v>
      </c>
      <c r="E22" s="118">
        <v>2037220.63</v>
      </c>
      <c r="F22" s="118"/>
      <c r="G22" s="92"/>
      <c r="H22" s="118"/>
      <c r="I22" s="118"/>
      <c r="J22" s="118"/>
      <c r="K22" s="118"/>
      <c r="L22" s="118"/>
      <c r="M22" s="92"/>
      <c r="N22" s="118"/>
      <c r="O22" s="118"/>
    </row>
    <row r="23" ht="20.25" customHeight="1" spans="1:15">
      <c r="A23" s="126" t="s">
        <v>92</v>
      </c>
      <c r="B23" s="126" t="s">
        <v>93</v>
      </c>
      <c r="C23" s="118">
        <v>150540</v>
      </c>
      <c r="D23" s="118">
        <v>150540</v>
      </c>
      <c r="E23" s="118">
        <v>150540</v>
      </c>
      <c r="F23" s="118"/>
      <c r="G23" s="92"/>
      <c r="H23" s="118"/>
      <c r="I23" s="118"/>
      <c r="J23" s="118"/>
      <c r="K23" s="118"/>
      <c r="L23" s="118"/>
      <c r="M23" s="92"/>
      <c r="N23" s="118"/>
      <c r="O23" s="118"/>
    </row>
    <row r="24" ht="20.25" customHeight="1" spans="1:15">
      <c r="A24" s="29" t="s">
        <v>94</v>
      </c>
      <c r="B24" s="29" t="s">
        <v>95</v>
      </c>
      <c r="C24" s="118">
        <v>117276709.34</v>
      </c>
      <c r="D24" s="118">
        <v>117276709.34</v>
      </c>
      <c r="E24" s="118">
        <v>39452096.69</v>
      </c>
      <c r="F24" s="118">
        <v>77824612.65</v>
      </c>
      <c r="G24" s="92"/>
      <c r="H24" s="118"/>
      <c r="I24" s="118"/>
      <c r="J24" s="118"/>
      <c r="K24" s="118"/>
      <c r="L24" s="118"/>
      <c r="M24" s="92"/>
      <c r="N24" s="118"/>
      <c r="O24" s="118"/>
    </row>
    <row r="25" ht="20.25" customHeight="1" spans="1:15">
      <c r="A25" s="63" t="s">
        <v>96</v>
      </c>
      <c r="B25" s="63" t="s">
        <v>97</v>
      </c>
      <c r="C25" s="118">
        <v>117276709.34</v>
      </c>
      <c r="D25" s="118">
        <v>117276709.34</v>
      </c>
      <c r="E25" s="118">
        <v>39452096.69</v>
      </c>
      <c r="F25" s="118">
        <v>77824612.65</v>
      </c>
      <c r="G25" s="92"/>
      <c r="H25" s="118"/>
      <c r="I25" s="118"/>
      <c r="J25" s="118"/>
      <c r="K25" s="118"/>
      <c r="L25" s="118"/>
      <c r="M25" s="92"/>
      <c r="N25" s="118"/>
      <c r="O25" s="118"/>
    </row>
    <row r="26" ht="20.25" customHeight="1" spans="1:15">
      <c r="A26" s="126" t="s">
        <v>98</v>
      </c>
      <c r="B26" s="126" t="s">
        <v>99</v>
      </c>
      <c r="C26" s="118">
        <v>35926659.93</v>
      </c>
      <c r="D26" s="118">
        <v>35926659.93</v>
      </c>
      <c r="E26" s="118">
        <v>35926659.93</v>
      </c>
      <c r="F26" s="118"/>
      <c r="G26" s="92"/>
      <c r="H26" s="118"/>
      <c r="I26" s="118"/>
      <c r="J26" s="118"/>
      <c r="K26" s="118"/>
      <c r="L26" s="118"/>
      <c r="M26" s="92"/>
      <c r="N26" s="118"/>
      <c r="O26" s="118"/>
    </row>
    <row r="27" ht="20.25" customHeight="1" spans="1:15">
      <c r="A27" s="126" t="s">
        <v>100</v>
      </c>
      <c r="B27" s="126" t="s">
        <v>101</v>
      </c>
      <c r="C27" s="118">
        <v>3525436.76</v>
      </c>
      <c r="D27" s="118">
        <v>3525436.76</v>
      </c>
      <c r="E27" s="118">
        <v>3525436.76</v>
      </c>
      <c r="F27" s="118"/>
      <c r="G27" s="92"/>
      <c r="H27" s="118"/>
      <c r="I27" s="118"/>
      <c r="J27" s="118"/>
      <c r="K27" s="118"/>
      <c r="L27" s="118"/>
      <c r="M27" s="92"/>
      <c r="N27" s="118"/>
      <c r="O27" s="118"/>
    </row>
    <row r="28" ht="20.25" customHeight="1" spans="1:15">
      <c r="A28" s="126" t="s">
        <v>102</v>
      </c>
      <c r="B28" s="126" t="s">
        <v>103</v>
      </c>
      <c r="C28" s="118">
        <v>8180000</v>
      </c>
      <c r="D28" s="118">
        <v>8180000</v>
      </c>
      <c r="E28" s="118"/>
      <c r="F28" s="118">
        <v>8180000</v>
      </c>
      <c r="G28" s="92"/>
      <c r="H28" s="118"/>
      <c r="I28" s="118"/>
      <c r="J28" s="118"/>
      <c r="K28" s="118"/>
      <c r="L28" s="118"/>
      <c r="M28" s="92"/>
      <c r="N28" s="118"/>
      <c r="O28" s="118"/>
    </row>
    <row r="29" ht="20.25" customHeight="1" spans="1:15">
      <c r="A29" s="126" t="s">
        <v>104</v>
      </c>
      <c r="B29" s="126" t="s">
        <v>105</v>
      </c>
      <c r="C29" s="118">
        <v>6000000</v>
      </c>
      <c r="D29" s="118">
        <v>6000000</v>
      </c>
      <c r="E29" s="118"/>
      <c r="F29" s="118">
        <v>6000000</v>
      </c>
      <c r="G29" s="92"/>
      <c r="H29" s="118"/>
      <c r="I29" s="118"/>
      <c r="J29" s="118"/>
      <c r="K29" s="118"/>
      <c r="L29" s="118"/>
      <c r="M29" s="92"/>
      <c r="N29" s="118"/>
      <c r="O29" s="118"/>
    </row>
    <row r="30" ht="20.25" customHeight="1" spans="1:15">
      <c r="A30" s="126" t="s">
        <v>106</v>
      </c>
      <c r="B30" s="126" t="s">
        <v>107</v>
      </c>
      <c r="C30" s="118">
        <v>800000</v>
      </c>
      <c r="D30" s="118">
        <v>800000</v>
      </c>
      <c r="E30" s="118"/>
      <c r="F30" s="118">
        <v>800000</v>
      </c>
      <c r="G30" s="92"/>
      <c r="H30" s="118"/>
      <c r="I30" s="118"/>
      <c r="J30" s="118"/>
      <c r="K30" s="118"/>
      <c r="L30" s="118"/>
      <c r="M30" s="92"/>
      <c r="N30" s="118"/>
      <c r="O30" s="118"/>
    </row>
    <row r="31" ht="20.25" customHeight="1" spans="1:15">
      <c r="A31" s="126" t="s">
        <v>108</v>
      </c>
      <c r="B31" s="126" t="s">
        <v>109</v>
      </c>
      <c r="C31" s="118">
        <v>429800</v>
      </c>
      <c r="D31" s="118">
        <v>429800</v>
      </c>
      <c r="E31" s="118"/>
      <c r="F31" s="118">
        <v>429800</v>
      </c>
      <c r="G31" s="92"/>
      <c r="H31" s="118"/>
      <c r="I31" s="118"/>
      <c r="J31" s="118"/>
      <c r="K31" s="118"/>
      <c r="L31" s="118"/>
      <c r="M31" s="92"/>
      <c r="N31" s="118"/>
      <c r="O31" s="118"/>
    </row>
    <row r="32" ht="20.25" customHeight="1" spans="1:15">
      <c r="A32" s="126" t="s">
        <v>110</v>
      </c>
      <c r="B32" s="126" t="s">
        <v>111</v>
      </c>
      <c r="C32" s="118">
        <v>39000</v>
      </c>
      <c r="D32" s="118">
        <v>39000</v>
      </c>
      <c r="E32" s="118"/>
      <c r="F32" s="118">
        <v>39000</v>
      </c>
      <c r="G32" s="92"/>
      <c r="H32" s="118"/>
      <c r="I32" s="118"/>
      <c r="J32" s="118"/>
      <c r="K32" s="118"/>
      <c r="L32" s="118"/>
      <c r="M32" s="92"/>
      <c r="N32" s="118"/>
      <c r="O32" s="118"/>
    </row>
    <row r="33" ht="20.25" customHeight="1" spans="1:15">
      <c r="A33" s="126" t="s">
        <v>112</v>
      </c>
      <c r="B33" s="126" t="s">
        <v>113</v>
      </c>
      <c r="C33" s="118">
        <v>43572387.51</v>
      </c>
      <c r="D33" s="118">
        <v>43572387.51</v>
      </c>
      <c r="E33" s="118"/>
      <c r="F33" s="118">
        <v>43572387.51</v>
      </c>
      <c r="G33" s="92"/>
      <c r="H33" s="118"/>
      <c r="I33" s="118"/>
      <c r="J33" s="118"/>
      <c r="K33" s="118"/>
      <c r="L33" s="118"/>
      <c r="M33" s="92"/>
      <c r="N33" s="118"/>
      <c r="O33" s="118"/>
    </row>
    <row r="34" ht="20.25" customHeight="1" spans="1:15">
      <c r="A34" s="126" t="s">
        <v>114</v>
      </c>
      <c r="B34" s="126" t="s">
        <v>115</v>
      </c>
      <c r="C34" s="118">
        <v>17511400</v>
      </c>
      <c r="D34" s="118">
        <v>17511400</v>
      </c>
      <c r="E34" s="118"/>
      <c r="F34" s="118">
        <v>17511400</v>
      </c>
      <c r="G34" s="92"/>
      <c r="H34" s="118"/>
      <c r="I34" s="118"/>
      <c r="J34" s="118"/>
      <c r="K34" s="118"/>
      <c r="L34" s="118"/>
      <c r="M34" s="92"/>
      <c r="N34" s="118"/>
      <c r="O34" s="118"/>
    </row>
    <row r="35" ht="20.25" customHeight="1" spans="1:15">
      <c r="A35" s="126" t="s">
        <v>116</v>
      </c>
      <c r="B35" s="126" t="s">
        <v>117</v>
      </c>
      <c r="C35" s="118">
        <v>1292025.14</v>
      </c>
      <c r="D35" s="118">
        <v>1292025.14</v>
      </c>
      <c r="E35" s="118"/>
      <c r="F35" s="118">
        <v>1292025.14</v>
      </c>
      <c r="G35" s="92"/>
      <c r="H35" s="118"/>
      <c r="I35" s="118"/>
      <c r="J35" s="118"/>
      <c r="K35" s="118"/>
      <c r="L35" s="118"/>
      <c r="M35" s="92"/>
      <c r="N35" s="118"/>
      <c r="O35" s="118"/>
    </row>
    <row r="36" ht="20.25" customHeight="1" spans="1:15">
      <c r="A36" s="29" t="s">
        <v>118</v>
      </c>
      <c r="B36" s="29" t="s">
        <v>119</v>
      </c>
      <c r="C36" s="118">
        <v>3461725.5</v>
      </c>
      <c r="D36" s="118">
        <v>3461725.5</v>
      </c>
      <c r="E36" s="118">
        <v>3461725.5</v>
      </c>
      <c r="F36" s="118"/>
      <c r="G36" s="92"/>
      <c r="H36" s="118"/>
      <c r="I36" s="118"/>
      <c r="J36" s="118"/>
      <c r="K36" s="118"/>
      <c r="L36" s="118"/>
      <c r="M36" s="92"/>
      <c r="N36" s="118"/>
      <c r="O36" s="118"/>
    </row>
    <row r="37" ht="20.25" customHeight="1" spans="1:15">
      <c r="A37" s="63" t="s">
        <v>120</v>
      </c>
      <c r="B37" s="63" t="s">
        <v>121</v>
      </c>
      <c r="C37" s="118">
        <v>3461725.5</v>
      </c>
      <c r="D37" s="118">
        <v>3461725.5</v>
      </c>
      <c r="E37" s="118">
        <v>3461725.5</v>
      </c>
      <c r="F37" s="118"/>
      <c r="G37" s="92"/>
      <c r="H37" s="118"/>
      <c r="I37" s="118"/>
      <c r="J37" s="118"/>
      <c r="K37" s="118"/>
      <c r="L37" s="118"/>
      <c r="M37" s="92"/>
      <c r="N37" s="118"/>
      <c r="O37" s="118"/>
    </row>
    <row r="38" ht="20.25" customHeight="1" spans="1:15">
      <c r="A38" s="126" t="s">
        <v>122</v>
      </c>
      <c r="B38" s="126" t="s">
        <v>123</v>
      </c>
      <c r="C38" s="118">
        <v>3461725.5</v>
      </c>
      <c r="D38" s="118">
        <v>3461725.5</v>
      </c>
      <c r="E38" s="118">
        <v>3461725.5</v>
      </c>
      <c r="F38" s="118"/>
      <c r="G38" s="92"/>
      <c r="H38" s="118"/>
      <c r="I38" s="118"/>
      <c r="J38" s="118"/>
      <c r="K38" s="118"/>
      <c r="L38" s="118"/>
      <c r="M38" s="92"/>
      <c r="N38" s="118"/>
      <c r="O38" s="118"/>
    </row>
    <row r="39" ht="17.25" customHeight="1" spans="1:15">
      <c r="A39" s="103" t="s">
        <v>124</v>
      </c>
      <c r="B39" s="104" t="s">
        <v>124</v>
      </c>
      <c r="C39" s="118">
        <v>133124050.27</v>
      </c>
      <c r="D39" s="118">
        <v>133124050.27</v>
      </c>
      <c r="E39" s="118">
        <v>55239437.62</v>
      </c>
      <c r="F39" s="118">
        <v>77884612.65</v>
      </c>
      <c r="G39" s="92"/>
      <c r="H39" s="118"/>
      <c r="I39" s="118"/>
      <c r="J39" s="118"/>
      <c r="K39" s="118"/>
      <c r="L39" s="118"/>
      <c r="M39" s="92"/>
      <c r="N39" s="118"/>
      <c r="O39" s="118"/>
    </row>
  </sheetData>
  <mergeCells count="11">
    <mergeCell ref="A2:O2"/>
    <mergeCell ref="A3:L3"/>
    <mergeCell ref="D4:F4"/>
    <mergeCell ref="J4:O4"/>
    <mergeCell ref="A39:B39"/>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A3" sqref="A3:B3"/>
    </sheetView>
  </sheetViews>
  <sheetFormatPr defaultColWidth="9.14166666666667" defaultRowHeight="14.25" customHeight="1" outlineLevelCol="3"/>
  <cols>
    <col min="1" max="1" width="49.2833333333333" customWidth="1"/>
    <col min="2" max="2" width="43.3166666666667" customWidth="1"/>
    <col min="3" max="3" width="48.575" customWidth="1"/>
    <col min="4" max="4" width="41.175" customWidth="1"/>
  </cols>
  <sheetData>
    <row r="1" customHeight="1" spans="4:4">
      <c r="D1" s="98" t="s">
        <v>125</v>
      </c>
    </row>
    <row r="2" ht="31.5" customHeight="1" spans="1:4">
      <c r="A2" s="44" t="s">
        <v>126</v>
      </c>
      <c r="B2" s="129"/>
      <c r="C2" s="129"/>
      <c r="D2" s="129"/>
    </row>
    <row r="3" ht="17.25" customHeight="1" spans="1:4">
      <c r="A3" s="37" t="str">
        <f>"单位名称："&amp;"云南省林业和草原局（本级）"</f>
        <v>单位名称：云南省林业和草原局（本级）</v>
      </c>
      <c r="B3" s="38"/>
      <c r="C3" s="38"/>
      <c r="D3" s="99" t="s">
        <v>2</v>
      </c>
    </row>
    <row r="4" ht="24.65" customHeight="1" spans="1:4">
      <c r="A4" s="10" t="s">
        <v>3</v>
      </c>
      <c r="B4" s="12"/>
      <c r="C4" s="10" t="s">
        <v>4</v>
      </c>
      <c r="D4" s="12"/>
    </row>
    <row r="5" ht="15.65" customHeight="1" spans="1:4">
      <c r="A5" s="15" t="s">
        <v>5</v>
      </c>
      <c r="B5" s="130" t="s">
        <v>6</v>
      </c>
      <c r="C5" s="15" t="s">
        <v>127</v>
      </c>
      <c r="D5" s="130" t="s">
        <v>6</v>
      </c>
    </row>
    <row r="6" ht="14.15" customHeight="1" spans="1:4">
      <c r="A6" s="18"/>
      <c r="B6" s="17"/>
      <c r="C6" s="18"/>
      <c r="D6" s="17"/>
    </row>
    <row r="7" ht="29.15" customHeight="1" spans="1:4">
      <c r="A7" s="131" t="s">
        <v>128</v>
      </c>
      <c r="B7" s="132">
        <v>117489637.62</v>
      </c>
      <c r="C7" s="133" t="s">
        <v>129</v>
      </c>
      <c r="D7" s="132">
        <v>133124050.27</v>
      </c>
    </row>
    <row r="8" ht="29.15" customHeight="1" spans="1:4">
      <c r="A8" s="134" t="s">
        <v>130</v>
      </c>
      <c r="B8" s="92">
        <v>117489637.62</v>
      </c>
      <c r="C8" s="23" t="str">
        <f>"（一）"&amp;"科学技术支出"</f>
        <v>（一）科学技术支出</v>
      </c>
      <c r="D8" s="92">
        <v>60000</v>
      </c>
    </row>
    <row r="9" ht="29.15" customHeight="1" spans="1:4">
      <c r="A9" s="134" t="s">
        <v>131</v>
      </c>
      <c r="B9" s="92"/>
      <c r="C9" s="23" t="str">
        <f>"（二）"&amp;"社会保障和就业支出"</f>
        <v>（二）社会保障和就业支出</v>
      </c>
      <c r="D9" s="92">
        <v>6665409.88</v>
      </c>
    </row>
    <row r="10" ht="29.15" customHeight="1" spans="1:4">
      <c r="A10" s="134" t="s">
        <v>132</v>
      </c>
      <c r="B10" s="92"/>
      <c r="C10" s="23" t="str">
        <f>"（三）"&amp;"卫生健康支出"</f>
        <v>（三）卫生健康支出</v>
      </c>
      <c r="D10" s="92">
        <v>5660205.55</v>
      </c>
    </row>
    <row r="11" ht="29.15" customHeight="1" spans="1:4">
      <c r="A11" s="135" t="s">
        <v>133</v>
      </c>
      <c r="B11" s="136">
        <v>15634412.65</v>
      </c>
      <c r="C11" s="23" t="str">
        <f>"（四）"&amp;"节能环保支出"</f>
        <v>（四）节能环保支出</v>
      </c>
      <c r="D11" s="92"/>
    </row>
    <row r="12" ht="29.15" customHeight="1" spans="1:4">
      <c r="A12" s="134" t="s">
        <v>130</v>
      </c>
      <c r="B12" s="118">
        <v>15634412.65</v>
      </c>
      <c r="C12" s="23" t="str">
        <f>"（五）"&amp;"农林水支出"</f>
        <v>（五）农林水支出</v>
      </c>
      <c r="D12" s="92">
        <v>117276709.34</v>
      </c>
    </row>
    <row r="13" ht="29.15" customHeight="1" spans="1:4">
      <c r="A13" s="137" t="s">
        <v>131</v>
      </c>
      <c r="B13" s="118"/>
      <c r="C13" s="23" t="str">
        <f>"（六）"&amp;"住房保障支出"</f>
        <v>（六）住房保障支出</v>
      </c>
      <c r="D13" s="92">
        <v>3461725.5</v>
      </c>
    </row>
    <row r="14" ht="29.15" customHeight="1" spans="1:4">
      <c r="A14" s="137" t="s">
        <v>132</v>
      </c>
      <c r="B14" s="136"/>
      <c r="C14" s="23" t="str">
        <f>"（七）"&amp;"转移性支出"</f>
        <v>（七）转移性支出</v>
      </c>
      <c r="D14" s="92"/>
    </row>
    <row r="15" ht="29.15" customHeight="1" spans="1:4">
      <c r="A15" s="138"/>
      <c r="B15" s="136"/>
      <c r="C15" s="139" t="s">
        <v>134</v>
      </c>
      <c r="D15" s="136"/>
    </row>
    <row r="16" ht="29.15" customHeight="1" spans="1:4">
      <c r="A16" s="138" t="s">
        <v>135</v>
      </c>
      <c r="B16" s="136">
        <v>133124050.27</v>
      </c>
      <c r="C16" s="140" t="s">
        <v>26</v>
      </c>
      <c r="D16" s="136">
        <v>133124050.27</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5"/>
  <sheetViews>
    <sheetView showZeros="0" workbookViewId="0">
      <selection activeCell="A3" sqref="A3:E3"/>
    </sheetView>
  </sheetViews>
  <sheetFormatPr defaultColWidth="9.14166666666667" defaultRowHeight="14.25" customHeight="1" outlineLevelCol="6"/>
  <cols>
    <col min="1" max="1" width="20.1416666666667" customWidth="1"/>
    <col min="2" max="2" width="37.3166666666667" customWidth="1"/>
    <col min="3" max="3" width="24.2833333333333" customWidth="1"/>
    <col min="4" max="6" width="25.0333333333333" customWidth="1"/>
    <col min="7" max="7" width="24.2833333333333" customWidth="1"/>
  </cols>
  <sheetData>
    <row r="1" ht="12" customHeight="1" spans="4:7">
      <c r="D1" s="110"/>
      <c r="F1" s="55"/>
      <c r="G1" s="55" t="s">
        <v>136</v>
      </c>
    </row>
    <row r="2" ht="39" customHeight="1" spans="1:7">
      <c r="A2" s="3" t="s">
        <v>137</v>
      </c>
      <c r="B2" s="3"/>
      <c r="C2" s="3"/>
      <c r="D2" s="3"/>
      <c r="E2" s="3"/>
      <c r="F2" s="3"/>
      <c r="G2" s="3"/>
    </row>
    <row r="3" ht="18" customHeight="1" spans="1:7">
      <c r="A3" s="4" t="s">
        <v>29</v>
      </c>
      <c r="F3" s="102"/>
      <c r="G3" s="102" t="s">
        <v>2</v>
      </c>
    </row>
    <row r="4" ht="20.25" customHeight="1" spans="1:7">
      <c r="A4" s="120" t="s">
        <v>138</v>
      </c>
      <c r="B4" s="121"/>
      <c r="C4" s="122" t="s">
        <v>32</v>
      </c>
      <c r="D4" s="11" t="s">
        <v>59</v>
      </c>
      <c r="E4" s="11"/>
      <c r="F4" s="12"/>
      <c r="G4" s="122" t="s">
        <v>60</v>
      </c>
    </row>
    <row r="5" ht="20.25" customHeight="1" spans="1:7">
      <c r="A5" s="123" t="s">
        <v>50</v>
      </c>
      <c r="B5" s="124" t="s">
        <v>51</v>
      </c>
      <c r="C5" s="93"/>
      <c r="D5" s="93" t="s">
        <v>34</v>
      </c>
      <c r="E5" s="93" t="s">
        <v>139</v>
      </c>
      <c r="F5" s="93" t="s">
        <v>140</v>
      </c>
      <c r="G5" s="93"/>
    </row>
    <row r="6" ht="13.5" customHeight="1" spans="1:7">
      <c r="A6" s="125" t="s">
        <v>141</v>
      </c>
      <c r="B6" s="125" t="s">
        <v>142</v>
      </c>
      <c r="C6" s="125" t="s">
        <v>143</v>
      </c>
      <c r="D6" s="62"/>
      <c r="E6" s="125" t="s">
        <v>144</v>
      </c>
      <c r="F6" s="125" t="s">
        <v>145</v>
      </c>
      <c r="G6" s="125" t="s">
        <v>146</v>
      </c>
    </row>
    <row r="7" ht="18" customHeight="1" spans="1:7">
      <c r="A7" s="29" t="s">
        <v>67</v>
      </c>
      <c r="B7" s="29" t="s">
        <v>68</v>
      </c>
      <c r="C7" s="22">
        <v>6665409.88</v>
      </c>
      <c r="D7" s="22">
        <v>6665409.88</v>
      </c>
      <c r="E7" s="22">
        <v>6547329.88</v>
      </c>
      <c r="F7" s="22">
        <v>118080</v>
      </c>
      <c r="G7" s="22"/>
    </row>
    <row r="8" ht="18" customHeight="1" spans="1:7">
      <c r="A8" s="29" t="s">
        <v>69</v>
      </c>
      <c r="B8" s="63" t="s">
        <v>70</v>
      </c>
      <c r="C8" s="22">
        <v>6609850.24</v>
      </c>
      <c r="D8" s="22">
        <v>6609850.24</v>
      </c>
      <c r="E8" s="22">
        <v>6491770.24</v>
      </c>
      <c r="F8" s="22">
        <v>118080</v>
      </c>
      <c r="G8" s="22"/>
    </row>
    <row r="9" ht="18" customHeight="1" spans="1:7">
      <c r="A9" s="29" t="s">
        <v>71</v>
      </c>
      <c r="B9" s="126" t="s">
        <v>72</v>
      </c>
      <c r="C9" s="22">
        <v>117000</v>
      </c>
      <c r="D9" s="22">
        <v>117000</v>
      </c>
      <c r="E9" s="22"/>
      <c r="F9" s="22">
        <v>117000</v>
      </c>
      <c r="G9" s="22"/>
    </row>
    <row r="10" ht="18" customHeight="1" spans="1:7">
      <c r="A10" s="29" t="s">
        <v>73</v>
      </c>
      <c r="B10" s="126" t="s">
        <v>74</v>
      </c>
      <c r="C10" s="22">
        <v>1080</v>
      </c>
      <c r="D10" s="22">
        <v>1080</v>
      </c>
      <c r="E10" s="22"/>
      <c r="F10" s="22">
        <v>1080</v>
      </c>
      <c r="G10" s="22"/>
    </row>
    <row r="11" ht="18" customHeight="1" spans="1:7">
      <c r="A11" s="29" t="s">
        <v>75</v>
      </c>
      <c r="B11" s="126" t="s">
        <v>76</v>
      </c>
      <c r="C11" s="22">
        <v>4311770.24</v>
      </c>
      <c r="D11" s="22">
        <v>4311770.24</v>
      </c>
      <c r="E11" s="22">
        <v>4311770.24</v>
      </c>
      <c r="F11" s="22"/>
      <c r="G11" s="22"/>
    </row>
    <row r="12" ht="18" customHeight="1" spans="1:7">
      <c r="A12" s="29" t="s">
        <v>77</v>
      </c>
      <c r="B12" s="126" t="s">
        <v>78</v>
      </c>
      <c r="C12" s="22">
        <v>2180000</v>
      </c>
      <c r="D12" s="22">
        <v>2180000</v>
      </c>
      <c r="E12" s="22">
        <v>2180000</v>
      </c>
      <c r="F12" s="22"/>
      <c r="G12" s="22"/>
    </row>
    <row r="13" ht="18" customHeight="1" spans="1:7">
      <c r="A13" s="29" t="s">
        <v>79</v>
      </c>
      <c r="B13" s="63" t="s">
        <v>80</v>
      </c>
      <c r="C13" s="22">
        <v>55559.64</v>
      </c>
      <c r="D13" s="22">
        <v>55559.64</v>
      </c>
      <c r="E13" s="22">
        <v>55559.64</v>
      </c>
      <c r="F13" s="22"/>
      <c r="G13" s="22"/>
    </row>
    <row r="14" ht="18" customHeight="1" spans="1:7">
      <c r="A14" s="29" t="s">
        <v>81</v>
      </c>
      <c r="B14" s="126" t="s">
        <v>80</v>
      </c>
      <c r="C14" s="22">
        <v>55559.64</v>
      </c>
      <c r="D14" s="22">
        <v>55559.64</v>
      </c>
      <c r="E14" s="22">
        <v>55559.64</v>
      </c>
      <c r="F14" s="22"/>
      <c r="G14" s="22"/>
    </row>
    <row r="15" ht="18" customHeight="1" spans="1:7">
      <c r="A15" s="29" t="s">
        <v>82</v>
      </c>
      <c r="B15" s="29" t="s">
        <v>83</v>
      </c>
      <c r="C15" s="22">
        <v>5660205.55</v>
      </c>
      <c r="D15" s="22">
        <v>5660205.55</v>
      </c>
      <c r="E15" s="22">
        <v>5660205.55</v>
      </c>
      <c r="F15" s="22"/>
      <c r="G15" s="22"/>
    </row>
    <row r="16" ht="18" customHeight="1" spans="1:7">
      <c r="A16" s="29" t="s">
        <v>84</v>
      </c>
      <c r="B16" s="63" t="s">
        <v>85</v>
      </c>
      <c r="C16" s="22">
        <v>5660205.55</v>
      </c>
      <c r="D16" s="22">
        <v>5660205.55</v>
      </c>
      <c r="E16" s="22">
        <v>5660205.55</v>
      </c>
      <c r="F16" s="22"/>
      <c r="G16" s="22"/>
    </row>
    <row r="17" ht="18" customHeight="1" spans="1:7">
      <c r="A17" s="29" t="s">
        <v>86</v>
      </c>
      <c r="B17" s="126" t="s">
        <v>87</v>
      </c>
      <c r="C17" s="22">
        <v>3237422.99</v>
      </c>
      <c r="D17" s="22">
        <v>3237422.99</v>
      </c>
      <c r="E17" s="22">
        <v>3237422.99</v>
      </c>
      <c r="F17" s="22"/>
      <c r="G17" s="22"/>
    </row>
    <row r="18" ht="18" customHeight="1" spans="1:7">
      <c r="A18" s="29" t="s">
        <v>88</v>
      </c>
      <c r="B18" s="126" t="s">
        <v>89</v>
      </c>
      <c r="C18" s="22">
        <v>235021.93</v>
      </c>
      <c r="D18" s="22">
        <v>235021.93</v>
      </c>
      <c r="E18" s="22">
        <v>235021.93</v>
      </c>
      <c r="F18" s="22"/>
      <c r="G18" s="22"/>
    </row>
    <row r="19" ht="18" customHeight="1" spans="1:7">
      <c r="A19" s="29" t="s">
        <v>90</v>
      </c>
      <c r="B19" s="126" t="s">
        <v>91</v>
      </c>
      <c r="C19" s="22">
        <v>2037220.63</v>
      </c>
      <c r="D19" s="22">
        <v>2037220.63</v>
      </c>
      <c r="E19" s="22">
        <v>2037220.63</v>
      </c>
      <c r="F19" s="22"/>
      <c r="G19" s="22"/>
    </row>
    <row r="20" ht="18" customHeight="1" spans="1:7">
      <c r="A20" s="29" t="s">
        <v>92</v>
      </c>
      <c r="B20" s="126" t="s">
        <v>93</v>
      </c>
      <c r="C20" s="22">
        <v>150540</v>
      </c>
      <c r="D20" s="22">
        <v>150540</v>
      </c>
      <c r="E20" s="22">
        <v>150540</v>
      </c>
      <c r="F20" s="22"/>
      <c r="G20" s="22"/>
    </row>
    <row r="21" ht="18" customHeight="1" spans="1:7">
      <c r="A21" s="29" t="s">
        <v>94</v>
      </c>
      <c r="B21" s="29" t="s">
        <v>95</v>
      </c>
      <c r="C21" s="22">
        <v>101702296.69</v>
      </c>
      <c r="D21" s="22">
        <v>39452096.69</v>
      </c>
      <c r="E21" s="22">
        <v>31740843.95</v>
      </c>
      <c r="F21" s="22">
        <v>7711252.74</v>
      </c>
      <c r="G21" s="22">
        <v>62250200</v>
      </c>
    </row>
    <row r="22" ht="18" customHeight="1" spans="1:7">
      <c r="A22" s="29" t="s">
        <v>96</v>
      </c>
      <c r="B22" s="63" t="s">
        <v>97</v>
      </c>
      <c r="C22" s="22">
        <v>101702296.69</v>
      </c>
      <c r="D22" s="22">
        <v>39452096.69</v>
      </c>
      <c r="E22" s="22">
        <v>31740843.95</v>
      </c>
      <c r="F22" s="22">
        <v>7711252.74</v>
      </c>
      <c r="G22" s="22">
        <v>62250200</v>
      </c>
    </row>
    <row r="23" ht="18" customHeight="1" spans="1:7">
      <c r="A23" s="29" t="s">
        <v>98</v>
      </c>
      <c r="B23" s="126" t="s">
        <v>99</v>
      </c>
      <c r="C23" s="22">
        <v>35926659.93</v>
      </c>
      <c r="D23" s="22">
        <v>35926659.93</v>
      </c>
      <c r="E23" s="22">
        <v>28564714.95</v>
      </c>
      <c r="F23" s="22">
        <v>7361944.98</v>
      </c>
      <c r="G23" s="22"/>
    </row>
    <row r="24" ht="18" customHeight="1" spans="1:7">
      <c r="A24" s="29" t="s">
        <v>100</v>
      </c>
      <c r="B24" s="126" t="s">
        <v>101</v>
      </c>
      <c r="C24" s="22">
        <v>3525436.76</v>
      </c>
      <c r="D24" s="22">
        <v>3525436.76</v>
      </c>
      <c r="E24" s="22">
        <v>3176129</v>
      </c>
      <c r="F24" s="22">
        <v>349307.76</v>
      </c>
      <c r="G24" s="22"/>
    </row>
    <row r="25" ht="18" customHeight="1" spans="1:7">
      <c r="A25" s="29" t="s">
        <v>102</v>
      </c>
      <c r="B25" s="126" t="s">
        <v>103</v>
      </c>
      <c r="C25" s="22">
        <v>8180000</v>
      </c>
      <c r="D25" s="22"/>
      <c r="E25" s="22"/>
      <c r="F25" s="22"/>
      <c r="G25" s="22">
        <v>8180000</v>
      </c>
    </row>
    <row r="26" ht="18" customHeight="1" spans="1:7">
      <c r="A26" s="29" t="s">
        <v>104</v>
      </c>
      <c r="B26" s="126" t="s">
        <v>105</v>
      </c>
      <c r="C26" s="22">
        <v>6000000</v>
      </c>
      <c r="D26" s="22"/>
      <c r="E26" s="22"/>
      <c r="F26" s="22"/>
      <c r="G26" s="22">
        <v>6000000</v>
      </c>
    </row>
    <row r="27" ht="18" customHeight="1" spans="1:7">
      <c r="A27" s="29" t="s">
        <v>106</v>
      </c>
      <c r="B27" s="126" t="s">
        <v>107</v>
      </c>
      <c r="C27" s="22">
        <v>500000</v>
      </c>
      <c r="D27" s="22"/>
      <c r="E27" s="22"/>
      <c r="F27" s="22"/>
      <c r="G27" s="22">
        <v>500000</v>
      </c>
    </row>
    <row r="28" ht="18" customHeight="1" spans="1:7">
      <c r="A28" s="29" t="s">
        <v>108</v>
      </c>
      <c r="B28" s="126" t="s">
        <v>109</v>
      </c>
      <c r="C28" s="22">
        <v>429800</v>
      </c>
      <c r="D28" s="22"/>
      <c r="E28" s="22"/>
      <c r="F28" s="22"/>
      <c r="G28" s="22">
        <v>429800</v>
      </c>
    </row>
    <row r="29" ht="18" customHeight="1" spans="1:7">
      <c r="A29" s="29" t="s">
        <v>110</v>
      </c>
      <c r="B29" s="126" t="s">
        <v>111</v>
      </c>
      <c r="C29" s="22">
        <v>39000</v>
      </c>
      <c r="D29" s="22"/>
      <c r="E29" s="22"/>
      <c r="F29" s="22"/>
      <c r="G29" s="22">
        <v>39000</v>
      </c>
    </row>
    <row r="30" ht="18" customHeight="1" spans="1:7">
      <c r="A30" s="29" t="s">
        <v>112</v>
      </c>
      <c r="B30" s="126" t="s">
        <v>113</v>
      </c>
      <c r="C30" s="22">
        <v>29590000</v>
      </c>
      <c r="D30" s="22"/>
      <c r="E30" s="22"/>
      <c r="F30" s="22"/>
      <c r="G30" s="22">
        <v>29590000</v>
      </c>
    </row>
    <row r="31" ht="18" customHeight="1" spans="1:7">
      <c r="A31" s="29" t="s">
        <v>114</v>
      </c>
      <c r="B31" s="126" t="s">
        <v>115</v>
      </c>
      <c r="C31" s="22">
        <v>17511400</v>
      </c>
      <c r="D31" s="22"/>
      <c r="E31" s="22"/>
      <c r="F31" s="22"/>
      <c r="G31" s="22">
        <v>17511400</v>
      </c>
    </row>
    <row r="32" ht="18" customHeight="1" spans="1:7">
      <c r="A32" s="29" t="s">
        <v>118</v>
      </c>
      <c r="B32" s="29" t="s">
        <v>119</v>
      </c>
      <c r="C32" s="22">
        <v>3461725.5</v>
      </c>
      <c r="D32" s="22">
        <v>3461725.5</v>
      </c>
      <c r="E32" s="22">
        <v>3461725.5</v>
      </c>
      <c r="F32" s="22"/>
      <c r="G32" s="22"/>
    </row>
    <row r="33" ht="18" customHeight="1" spans="1:7">
      <c r="A33" s="29" t="s">
        <v>120</v>
      </c>
      <c r="B33" s="63" t="s">
        <v>121</v>
      </c>
      <c r="C33" s="22">
        <v>3461725.5</v>
      </c>
      <c r="D33" s="22">
        <v>3461725.5</v>
      </c>
      <c r="E33" s="22">
        <v>3461725.5</v>
      </c>
      <c r="F33" s="22"/>
      <c r="G33" s="22"/>
    </row>
    <row r="34" ht="18" customHeight="1" spans="1:7">
      <c r="A34" s="29" t="s">
        <v>122</v>
      </c>
      <c r="B34" s="126" t="s">
        <v>123</v>
      </c>
      <c r="C34" s="22">
        <v>3461725.5</v>
      </c>
      <c r="D34" s="22">
        <v>3461725.5</v>
      </c>
      <c r="E34" s="22">
        <v>3461725.5</v>
      </c>
      <c r="F34" s="22"/>
      <c r="G34" s="22"/>
    </row>
    <row r="35" ht="18" customHeight="1" spans="1:7">
      <c r="A35" s="127" t="s">
        <v>124</v>
      </c>
      <c r="B35" s="128" t="s">
        <v>124</v>
      </c>
      <c r="C35" s="22">
        <v>117489637.62</v>
      </c>
      <c r="D35" s="22">
        <v>55239437.62</v>
      </c>
      <c r="E35" s="22">
        <v>47410104.88</v>
      </c>
      <c r="F35" s="22">
        <v>7829332.74</v>
      </c>
      <c r="G35" s="22">
        <v>62250200</v>
      </c>
    </row>
  </sheetData>
  <mergeCells count="7">
    <mergeCell ref="A2:G2"/>
    <mergeCell ref="A3:E3"/>
    <mergeCell ref="A4:B4"/>
    <mergeCell ref="D4:F4"/>
    <mergeCell ref="A35:B35"/>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3" sqref="A3:D3"/>
    </sheetView>
  </sheetViews>
  <sheetFormatPr defaultColWidth="9.14166666666667" defaultRowHeight="14.25" customHeight="1" outlineLevelRow="6" outlineLevelCol="5"/>
  <cols>
    <col min="1" max="1" width="27.425" customWidth="1"/>
    <col min="2" max="6" width="31.175" customWidth="1"/>
  </cols>
  <sheetData>
    <row r="1" ht="12" customHeight="1" spans="1:6">
      <c r="A1" s="114"/>
      <c r="B1" s="114"/>
      <c r="C1" s="60"/>
      <c r="F1" s="59" t="s">
        <v>147</v>
      </c>
    </row>
    <row r="2" ht="25.5" customHeight="1" spans="1:6">
      <c r="A2" s="115" t="s">
        <v>148</v>
      </c>
      <c r="B2" s="115"/>
      <c r="C2" s="115"/>
      <c r="D2" s="115"/>
      <c r="E2" s="115"/>
      <c r="F2" s="115"/>
    </row>
    <row r="3" ht="15.75" customHeight="1" spans="1:6">
      <c r="A3" s="4" t="s">
        <v>29</v>
      </c>
      <c r="B3" s="114"/>
      <c r="C3" s="60"/>
      <c r="F3" s="59" t="s">
        <v>149</v>
      </c>
    </row>
    <row r="4" ht="19.5" customHeight="1" spans="1:6">
      <c r="A4" s="9" t="s">
        <v>150</v>
      </c>
      <c r="B4" s="15" t="s">
        <v>151</v>
      </c>
      <c r="C4" s="10" t="s">
        <v>152</v>
      </c>
      <c r="D4" s="11"/>
      <c r="E4" s="12"/>
      <c r="F4" s="15" t="s">
        <v>153</v>
      </c>
    </row>
    <row r="5" ht="19.5" customHeight="1" spans="1:6">
      <c r="A5" s="17"/>
      <c r="B5" s="18"/>
      <c r="C5" s="62" t="s">
        <v>34</v>
      </c>
      <c r="D5" s="62" t="s">
        <v>154</v>
      </c>
      <c r="E5" s="62" t="s">
        <v>155</v>
      </c>
      <c r="F5" s="18"/>
    </row>
    <row r="6" ht="18.75" customHeight="1" spans="1:6">
      <c r="A6" s="116">
        <v>1</v>
      </c>
      <c r="B6" s="116">
        <v>2</v>
      </c>
      <c r="C6" s="117">
        <v>3</v>
      </c>
      <c r="D6" s="116">
        <v>4</v>
      </c>
      <c r="E6" s="116">
        <v>5</v>
      </c>
      <c r="F6" s="116">
        <v>6</v>
      </c>
    </row>
    <row r="7" ht="18.75" customHeight="1" spans="1:6">
      <c r="A7" s="118">
        <v>1260000</v>
      </c>
      <c r="B7" s="118">
        <v>429800</v>
      </c>
      <c r="C7" s="119">
        <v>780200</v>
      </c>
      <c r="D7" s="118"/>
      <c r="E7" s="118">
        <v>780200</v>
      </c>
      <c r="F7" s="118">
        <v>50000</v>
      </c>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51"/>
  <sheetViews>
    <sheetView showZeros="0" workbookViewId="0">
      <selection activeCell="A3" sqref="A3:G3"/>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333333333333" customWidth="1"/>
  </cols>
  <sheetData>
    <row r="1" ht="13.5" customHeight="1" spans="4:23">
      <c r="D1" s="1"/>
      <c r="E1" s="1"/>
      <c r="F1" s="1"/>
      <c r="G1" s="1"/>
      <c r="U1" s="110"/>
      <c r="W1" s="55" t="s">
        <v>156</v>
      </c>
    </row>
    <row r="2" ht="27.75" customHeight="1" spans="1:23">
      <c r="A2" s="27" t="s">
        <v>157</v>
      </c>
      <c r="B2" s="27"/>
      <c r="C2" s="27"/>
      <c r="D2" s="27"/>
      <c r="E2" s="27"/>
      <c r="F2" s="27"/>
      <c r="G2" s="27"/>
      <c r="H2" s="27"/>
      <c r="I2" s="27"/>
      <c r="J2" s="27"/>
      <c r="K2" s="27"/>
      <c r="L2" s="27"/>
      <c r="M2" s="27"/>
      <c r="N2" s="27"/>
      <c r="O2" s="27"/>
      <c r="P2" s="27"/>
      <c r="Q2" s="27"/>
      <c r="R2" s="27"/>
      <c r="S2" s="27"/>
      <c r="T2" s="27"/>
      <c r="U2" s="27"/>
      <c r="V2" s="27"/>
      <c r="W2" s="27"/>
    </row>
    <row r="3" ht="13.5" customHeight="1" spans="1:23">
      <c r="A3" s="4" t="s">
        <v>29</v>
      </c>
      <c r="B3" s="5"/>
      <c r="C3" s="5"/>
      <c r="D3" s="5"/>
      <c r="E3" s="5"/>
      <c r="F3" s="5"/>
      <c r="G3" s="5"/>
      <c r="H3" s="6"/>
      <c r="I3" s="6"/>
      <c r="J3" s="6"/>
      <c r="K3" s="6"/>
      <c r="L3" s="6"/>
      <c r="M3" s="6"/>
      <c r="N3" s="6"/>
      <c r="O3" s="6"/>
      <c r="P3" s="6"/>
      <c r="Q3" s="6"/>
      <c r="U3" s="110"/>
      <c r="W3" s="102" t="s">
        <v>149</v>
      </c>
    </row>
    <row r="4" ht="21.75" customHeight="1" spans="1:23">
      <c r="A4" s="8" t="s">
        <v>158</v>
      </c>
      <c r="B4" s="8" t="s">
        <v>159</v>
      </c>
      <c r="C4" s="8" t="s">
        <v>160</v>
      </c>
      <c r="D4" s="9" t="s">
        <v>161</v>
      </c>
      <c r="E4" s="9" t="s">
        <v>162</v>
      </c>
      <c r="F4" s="9" t="s">
        <v>163</v>
      </c>
      <c r="G4" s="9" t="s">
        <v>164</v>
      </c>
      <c r="H4" s="62" t="s">
        <v>165</v>
      </c>
      <c r="I4" s="62"/>
      <c r="J4" s="62"/>
      <c r="K4" s="62"/>
      <c r="L4" s="107"/>
      <c r="M4" s="107"/>
      <c r="N4" s="107"/>
      <c r="O4" s="107"/>
      <c r="P4" s="107"/>
      <c r="Q4" s="46"/>
      <c r="R4" s="62"/>
      <c r="S4" s="62"/>
      <c r="T4" s="62"/>
      <c r="U4" s="62"/>
      <c r="V4" s="62"/>
      <c r="W4" s="62"/>
    </row>
    <row r="5" ht="21.75" customHeight="1" spans="1:23">
      <c r="A5" s="13"/>
      <c r="B5" s="13"/>
      <c r="C5" s="13"/>
      <c r="D5" s="14"/>
      <c r="E5" s="14"/>
      <c r="F5" s="14"/>
      <c r="G5" s="14"/>
      <c r="H5" s="62" t="s">
        <v>32</v>
      </c>
      <c r="I5" s="46" t="s">
        <v>35</v>
      </c>
      <c r="J5" s="46"/>
      <c r="K5" s="46"/>
      <c r="L5" s="107"/>
      <c r="M5" s="107"/>
      <c r="N5" s="107" t="s">
        <v>166</v>
      </c>
      <c r="O5" s="107"/>
      <c r="P5" s="107"/>
      <c r="Q5" s="46" t="s">
        <v>38</v>
      </c>
      <c r="R5" s="62" t="s">
        <v>53</v>
      </c>
      <c r="S5" s="46"/>
      <c r="T5" s="46"/>
      <c r="U5" s="46"/>
      <c r="V5" s="46"/>
      <c r="W5" s="46"/>
    </row>
    <row r="6" ht="15" customHeight="1" spans="1:23">
      <c r="A6" s="16"/>
      <c r="B6" s="16"/>
      <c r="C6" s="16"/>
      <c r="D6" s="17"/>
      <c r="E6" s="17"/>
      <c r="F6" s="17"/>
      <c r="G6" s="17"/>
      <c r="H6" s="62"/>
      <c r="I6" s="46" t="s">
        <v>167</v>
      </c>
      <c r="J6" s="46" t="s">
        <v>168</v>
      </c>
      <c r="K6" s="46" t="s">
        <v>169</v>
      </c>
      <c r="L6" s="113" t="s">
        <v>170</v>
      </c>
      <c r="M6" s="113" t="s">
        <v>171</v>
      </c>
      <c r="N6" s="113" t="s">
        <v>35</v>
      </c>
      <c r="O6" s="113" t="s">
        <v>36</v>
      </c>
      <c r="P6" s="113" t="s">
        <v>37</v>
      </c>
      <c r="Q6" s="46"/>
      <c r="R6" s="46" t="s">
        <v>34</v>
      </c>
      <c r="S6" s="46" t="s">
        <v>45</v>
      </c>
      <c r="T6" s="46" t="s">
        <v>172</v>
      </c>
      <c r="U6" s="46" t="s">
        <v>41</v>
      </c>
      <c r="V6" s="46" t="s">
        <v>42</v>
      </c>
      <c r="W6" s="46" t="s">
        <v>43</v>
      </c>
    </row>
    <row r="7" ht="27.75" customHeight="1" spans="1:23">
      <c r="A7" s="16"/>
      <c r="B7" s="16"/>
      <c r="C7" s="16"/>
      <c r="D7" s="17"/>
      <c r="E7" s="17"/>
      <c r="F7" s="17"/>
      <c r="G7" s="17"/>
      <c r="H7" s="62"/>
      <c r="I7" s="46"/>
      <c r="J7" s="46"/>
      <c r="K7" s="46"/>
      <c r="L7" s="113"/>
      <c r="M7" s="113"/>
      <c r="N7" s="113"/>
      <c r="O7" s="113"/>
      <c r="P7" s="113"/>
      <c r="Q7" s="46"/>
      <c r="R7" s="46"/>
      <c r="S7" s="46"/>
      <c r="T7" s="46"/>
      <c r="U7" s="46"/>
      <c r="V7" s="46"/>
      <c r="W7" s="46"/>
    </row>
    <row r="8" ht="15" customHeight="1" spans="1:23">
      <c r="A8" s="111">
        <v>1</v>
      </c>
      <c r="B8" s="111">
        <v>2</v>
      </c>
      <c r="C8" s="111">
        <v>3</v>
      </c>
      <c r="D8" s="111">
        <v>4</v>
      </c>
      <c r="E8" s="111">
        <v>5</v>
      </c>
      <c r="F8" s="111">
        <v>6</v>
      </c>
      <c r="G8" s="111">
        <v>7</v>
      </c>
      <c r="H8" s="111">
        <v>8</v>
      </c>
      <c r="I8" s="111">
        <v>9</v>
      </c>
      <c r="J8" s="111">
        <v>10</v>
      </c>
      <c r="K8" s="111">
        <v>11</v>
      </c>
      <c r="L8" s="111">
        <v>12</v>
      </c>
      <c r="M8" s="111">
        <v>13</v>
      </c>
      <c r="N8" s="111">
        <v>14</v>
      </c>
      <c r="O8" s="111">
        <v>15</v>
      </c>
      <c r="P8" s="111">
        <v>16</v>
      </c>
      <c r="Q8" s="111">
        <v>17</v>
      </c>
      <c r="R8" s="111">
        <v>18</v>
      </c>
      <c r="S8" s="111">
        <v>19</v>
      </c>
      <c r="T8" s="111">
        <v>20</v>
      </c>
      <c r="U8" s="111">
        <v>21</v>
      </c>
      <c r="V8" s="111">
        <v>22</v>
      </c>
      <c r="W8" s="111">
        <v>23</v>
      </c>
    </row>
    <row r="9" ht="18.75" customHeight="1" spans="1:23">
      <c r="A9" s="23" t="s">
        <v>47</v>
      </c>
      <c r="B9" s="106"/>
      <c r="C9" s="23"/>
      <c r="D9" s="23"/>
      <c r="E9" s="23"/>
      <c r="F9" s="23"/>
      <c r="G9" s="23"/>
      <c r="H9" s="22">
        <v>55239437.62</v>
      </c>
      <c r="I9" s="22">
        <v>55239437.62</v>
      </c>
      <c r="J9" s="22">
        <v>12799314.54</v>
      </c>
      <c r="K9" s="22"/>
      <c r="L9" s="22">
        <v>42440123.08</v>
      </c>
      <c r="M9" s="22"/>
      <c r="N9" s="22"/>
      <c r="O9" s="22"/>
      <c r="P9" s="22"/>
      <c r="Q9" s="22"/>
      <c r="R9" s="22"/>
      <c r="S9" s="22"/>
      <c r="T9" s="22"/>
      <c r="U9" s="22"/>
      <c r="V9" s="22"/>
      <c r="W9" s="22"/>
    </row>
    <row r="10" ht="31.4" customHeight="1" spans="1:23">
      <c r="A10" s="112" t="s">
        <v>47</v>
      </c>
      <c r="B10" s="106" t="s">
        <v>173</v>
      </c>
      <c r="C10" s="23" t="s">
        <v>174</v>
      </c>
      <c r="D10" s="23" t="s">
        <v>77</v>
      </c>
      <c r="E10" s="23" t="s">
        <v>78</v>
      </c>
      <c r="F10" s="23" t="s">
        <v>175</v>
      </c>
      <c r="G10" s="23" t="s">
        <v>176</v>
      </c>
      <c r="H10" s="22">
        <v>2180000</v>
      </c>
      <c r="I10" s="22">
        <v>2180000</v>
      </c>
      <c r="J10" s="22"/>
      <c r="K10" s="22"/>
      <c r="L10" s="22">
        <v>2180000</v>
      </c>
      <c r="M10" s="22"/>
      <c r="N10" s="22"/>
      <c r="O10" s="22"/>
      <c r="P10" s="22"/>
      <c r="Q10" s="22"/>
      <c r="R10" s="22"/>
      <c r="S10" s="22"/>
      <c r="T10" s="22"/>
      <c r="U10" s="22"/>
      <c r="V10" s="22"/>
      <c r="W10" s="22"/>
    </row>
    <row r="11" ht="31.4" customHeight="1" spans="1:23">
      <c r="A11" s="112" t="s">
        <v>47</v>
      </c>
      <c r="B11" s="106" t="s">
        <v>177</v>
      </c>
      <c r="C11" s="23" t="s">
        <v>178</v>
      </c>
      <c r="D11" s="23" t="s">
        <v>98</v>
      </c>
      <c r="E11" s="23" t="s">
        <v>99</v>
      </c>
      <c r="F11" s="23" t="s">
        <v>179</v>
      </c>
      <c r="G11" s="23" t="s">
        <v>180</v>
      </c>
      <c r="H11" s="22">
        <v>7626439.8</v>
      </c>
      <c r="I11" s="22">
        <v>7626439.8</v>
      </c>
      <c r="J11" s="22">
        <v>1906609.95</v>
      </c>
      <c r="K11" s="22"/>
      <c r="L11" s="22">
        <v>5719829.85</v>
      </c>
      <c r="M11" s="22"/>
      <c r="N11" s="22"/>
      <c r="O11" s="22"/>
      <c r="P11" s="22"/>
      <c r="Q11" s="22"/>
      <c r="R11" s="22"/>
      <c r="S11" s="22"/>
      <c r="T11" s="22"/>
      <c r="U11" s="22"/>
      <c r="V11" s="22"/>
      <c r="W11" s="22"/>
    </row>
    <row r="12" ht="31.4" customHeight="1" spans="1:23">
      <c r="A12" s="112" t="s">
        <v>47</v>
      </c>
      <c r="B12" s="106" t="s">
        <v>177</v>
      </c>
      <c r="C12" s="23" t="s">
        <v>178</v>
      </c>
      <c r="D12" s="23" t="s">
        <v>98</v>
      </c>
      <c r="E12" s="23" t="s">
        <v>99</v>
      </c>
      <c r="F12" s="23" t="s">
        <v>181</v>
      </c>
      <c r="G12" s="23" t="s">
        <v>182</v>
      </c>
      <c r="H12" s="22">
        <v>9519186.6</v>
      </c>
      <c r="I12" s="22">
        <v>9519186.6</v>
      </c>
      <c r="J12" s="22">
        <v>2379796.65</v>
      </c>
      <c r="K12" s="22"/>
      <c r="L12" s="22">
        <v>7139389.95</v>
      </c>
      <c r="M12" s="22"/>
      <c r="N12" s="22"/>
      <c r="O12" s="22"/>
      <c r="P12" s="22"/>
      <c r="Q12" s="22"/>
      <c r="R12" s="22"/>
      <c r="S12" s="22"/>
      <c r="T12" s="22"/>
      <c r="U12" s="22"/>
      <c r="V12" s="22"/>
      <c r="W12" s="22"/>
    </row>
    <row r="13" ht="31.4" customHeight="1" spans="1:23">
      <c r="A13" s="112" t="s">
        <v>47</v>
      </c>
      <c r="B13" s="106" t="s">
        <v>177</v>
      </c>
      <c r="C13" s="23" t="s">
        <v>178</v>
      </c>
      <c r="D13" s="23" t="s">
        <v>98</v>
      </c>
      <c r="E13" s="23" t="s">
        <v>99</v>
      </c>
      <c r="F13" s="23" t="s">
        <v>183</v>
      </c>
      <c r="G13" s="23" t="s">
        <v>184</v>
      </c>
      <c r="H13" s="22">
        <v>684286.65</v>
      </c>
      <c r="I13" s="22">
        <v>684286.65</v>
      </c>
      <c r="J13" s="22">
        <v>171071.66</v>
      </c>
      <c r="K13" s="22"/>
      <c r="L13" s="22">
        <v>513214.99</v>
      </c>
      <c r="M13" s="22"/>
      <c r="N13" s="22"/>
      <c r="O13" s="22"/>
      <c r="P13" s="22"/>
      <c r="Q13" s="22"/>
      <c r="R13" s="22"/>
      <c r="S13" s="22"/>
      <c r="T13" s="22"/>
      <c r="U13" s="22"/>
      <c r="V13" s="22"/>
      <c r="W13" s="22"/>
    </row>
    <row r="14" ht="31.4" customHeight="1" spans="1:23">
      <c r="A14" s="112" t="s">
        <v>47</v>
      </c>
      <c r="B14" s="106" t="s">
        <v>185</v>
      </c>
      <c r="C14" s="23" t="s">
        <v>186</v>
      </c>
      <c r="D14" s="23" t="s">
        <v>75</v>
      </c>
      <c r="E14" s="23" t="s">
        <v>76</v>
      </c>
      <c r="F14" s="23" t="s">
        <v>187</v>
      </c>
      <c r="G14" s="23" t="s">
        <v>188</v>
      </c>
      <c r="H14" s="22">
        <v>3096223.52</v>
      </c>
      <c r="I14" s="22">
        <v>3096223.52</v>
      </c>
      <c r="J14" s="22">
        <v>774055.88</v>
      </c>
      <c r="K14" s="22"/>
      <c r="L14" s="22">
        <v>2322167.64</v>
      </c>
      <c r="M14" s="22"/>
      <c r="N14" s="22"/>
      <c r="O14" s="22"/>
      <c r="P14" s="22"/>
      <c r="Q14" s="22"/>
      <c r="R14" s="22"/>
      <c r="S14" s="22"/>
      <c r="T14" s="22"/>
      <c r="U14" s="22"/>
      <c r="V14" s="22"/>
      <c r="W14" s="22"/>
    </row>
    <row r="15" ht="31.4" customHeight="1" spans="1:23">
      <c r="A15" s="112" t="s">
        <v>47</v>
      </c>
      <c r="B15" s="106" t="s">
        <v>185</v>
      </c>
      <c r="C15" s="23" t="s">
        <v>186</v>
      </c>
      <c r="D15" s="23" t="s">
        <v>81</v>
      </c>
      <c r="E15" s="23" t="s">
        <v>80</v>
      </c>
      <c r="F15" s="23" t="s">
        <v>189</v>
      </c>
      <c r="G15" s="23" t="s">
        <v>190</v>
      </c>
      <c r="H15" s="22">
        <v>30180.87</v>
      </c>
      <c r="I15" s="22">
        <v>30180.87</v>
      </c>
      <c r="J15" s="22">
        <v>7545.22</v>
      </c>
      <c r="K15" s="22"/>
      <c r="L15" s="22">
        <v>22635.65</v>
      </c>
      <c r="M15" s="22"/>
      <c r="N15" s="22"/>
      <c r="O15" s="22"/>
      <c r="P15" s="22"/>
      <c r="Q15" s="22"/>
      <c r="R15" s="22"/>
      <c r="S15" s="22"/>
      <c r="T15" s="22"/>
      <c r="U15" s="22"/>
      <c r="V15" s="22"/>
      <c r="W15" s="22"/>
    </row>
    <row r="16" ht="31.4" customHeight="1" spans="1:23">
      <c r="A16" s="112" t="s">
        <v>47</v>
      </c>
      <c r="B16" s="106" t="s">
        <v>185</v>
      </c>
      <c r="C16" s="23" t="s">
        <v>186</v>
      </c>
      <c r="D16" s="23" t="s">
        <v>86</v>
      </c>
      <c r="E16" s="23" t="s">
        <v>87</v>
      </c>
      <c r="F16" s="23" t="s">
        <v>191</v>
      </c>
      <c r="G16" s="23" t="s">
        <v>192</v>
      </c>
      <c r="H16" s="22">
        <v>2089950.88</v>
      </c>
      <c r="I16" s="22">
        <v>2089950.88</v>
      </c>
      <c r="J16" s="22">
        <v>522487.72</v>
      </c>
      <c r="K16" s="22"/>
      <c r="L16" s="22">
        <v>1567463.16</v>
      </c>
      <c r="M16" s="22"/>
      <c r="N16" s="22"/>
      <c r="O16" s="22"/>
      <c r="P16" s="22"/>
      <c r="Q16" s="22"/>
      <c r="R16" s="22"/>
      <c r="S16" s="22"/>
      <c r="T16" s="22"/>
      <c r="U16" s="22"/>
      <c r="V16" s="22"/>
      <c r="W16" s="22"/>
    </row>
    <row r="17" ht="31.4" customHeight="1" spans="1:23">
      <c r="A17" s="112" t="s">
        <v>47</v>
      </c>
      <c r="B17" s="106" t="s">
        <v>185</v>
      </c>
      <c r="C17" s="23" t="s">
        <v>186</v>
      </c>
      <c r="D17" s="23" t="s">
        <v>86</v>
      </c>
      <c r="E17" s="23" t="s">
        <v>87</v>
      </c>
      <c r="F17" s="23" t="s">
        <v>193</v>
      </c>
      <c r="G17" s="23" t="s">
        <v>194</v>
      </c>
      <c r="H17" s="22">
        <v>562000</v>
      </c>
      <c r="I17" s="22">
        <v>562000</v>
      </c>
      <c r="J17" s="22">
        <v>140500</v>
      </c>
      <c r="K17" s="22"/>
      <c r="L17" s="22">
        <v>421500</v>
      </c>
      <c r="M17" s="22"/>
      <c r="N17" s="22"/>
      <c r="O17" s="22"/>
      <c r="P17" s="22"/>
      <c r="Q17" s="22"/>
      <c r="R17" s="22"/>
      <c r="S17" s="22"/>
      <c r="T17" s="22"/>
      <c r="U17" s="22"/>
      <c r="V17" s="22"/>
      <c r="W17" s="22"/>
    </row>
    <row r="18" ht="31.4" customHeight="1" spans="1:23">
      <c r="A18" s="112" t="s">
        <v>47</v>
      </c>
      <c r="B18" s="106" t="s">
        <v>185</v>
      </c>
      <c r="C18" s="23" t="s">
        <v>186</v>
      </c>
      <c r="D18" s="23" t="s">
        <v>90</v>
      </c>
      <c r="E18" s="23" t="s">
        <v>91</v>
      </c>
      <c r="F18" s="23" t="s">
        <v>195</v>
      </c>
      <c r="G18" s="23" t="s">
        <v>196</v>
      </c>
      <c r="H18" s="22">
        <v>1568535.23</v>
      </c>
      <c r="I18" s="22">
        <v>1568535.23</v>
      </c>
      <c r="J18" s="22">
        <v>392133.81</v>
      </c>
      <c r="K18" s="22"/>
      <c r="L18" s="22">
        <v>1176401.42</v>
      </c>
      <c r="M18" s="22"/>
      <c r="N18" s="22"/>
      <c r="O18" s="22"/>
      <c r="P18" s="22"/>
      <c r="Q18" s="22"/>
      <c r="R18" s="22"/>
      <c r="S18" s="22"/>
      <c r="T18" s="22"/>
      <c r="U18" s="22"/>
      <c r="V18" s="22"/>
      <c r="W18" s="22"/>
    </row>
    <row r="19" ht="31.4" customHeight="1" spans="1:23">
      <c r="A19" s="112" t="s">
        <v>47</v>
      </c>
      <c r="B19" s="106" t="s">
        <v>185</v>
      </c>
      <c r="C19" s="23" t="s">
        <v>186</v>
      </c>
      <c r="D19" s="23" t="s">
        <v>92</v>
      </c>
      <c r="E19" s="23" t="s">
        <v>93</v>
      </c>
      <c r="F19" s="23" t="s">
        <v>189</v>
      </c>
      <c r="G19" s="23" t="s">
        <v>190</v>
      </c>
      <c r="H19" s="22">
        <v>116610</v>
      </c>
      <c r="I19" s="22">
        <v>116610</v>
      </c>
      <c r="J19" s="22">
        <v>116610</v>
      </c>
      <c r="K19" s="22"/>
      <c r="L19" s="22"/>
      <c r="M19" s="22"/>
      <c r="N19" s="22"/>
      <c r="O19" s="22"/>
      <c r="P19" s="22"/>
      <c r="Q19" s="22"/>
      <c r="R19" s="22"/>
      <c r="S19" s="22"/>
      <c r="T19" s="22"/>
      <c r="U19" s="22"/>
      <c r="V19" s="22"/>
      <c r="W19" s="22"/>
    </row>
    <row r="20" ht="31.4" customHeight="1" spans="1:23">
      <c r="A20" s="112" t="s">
        <v>47</v>
      </c>
      <c r="B20" s="106" t="s">
        <v>197</v>
      </c>
      <c r="C20" s="23" t="s">
        <v>123</v>
      </c>
      <c r="D20" s="23" t="s">
        <v>122</v>
      </c>
      <c r="E20" s="23" t="s">
        <v>123</v>
      </c>
      <c r="F20" s="23" t="s">
        <v>198</v>
      </c>
      <c r="G20" s="23" t="s">
        <v>123</v>
      </c>
      <c r="H20" s="22">
        <v>2497716.97</v>
      </c>
      <c r="I20" s="22">
        <v>2497716.97</v>
      </c>
      <c r="J20" s="22">
        <v>624429.24</v>
      </c>
      <c r="K20" s="22"/>
      <c r="L20" s="22">
        <v>1873287.73</v>
      </c>
      <c r="M20" s="22"/>
      <c r="N20" s="22"/>
      <c r="O20" s="22"/>
      <c r="P20" s="22"/>
      <c r="Q20" s="22"/>
      <c r="R20" s="22"/>
      <c r="S20" s="22"/>
      <c r="T20" s="22"/>
      <c r="U20" s="22"/>
      <c r="V20" s="22"/>
      <c r="W20" s="22"/>
    </row>
    <row r="21" ht="31.4" customHeight="1" spans="1:23">
      <c r="A21" s="112" t="s">
        <v>47</v>
      </c>
      <c r="B21" s="106" t="s">
        <v>199</v>
      </c>
      <c r="C21" s="23" t="s">
        <v>200</v>
      </c>
      <c r="D21" s="23" t="s">
        <v>98</v>
      </c>
      <c r="E21" s="23" t="s">
        <v>99</v>
      </c>
      <c r="F21" s="23" t="s">
        <v>201</v>
      </c>
      <c r="G21" s="23" t="s">
        <v>202</v>
      </c>
      <c r="H21" s="22">
        <v>750000</v>
      </c>
      <c r="I21" s="22">
        <v>750000</v>
      </c>
      <c r="J21" s="22"/>
      <c r="K21" s="22"/>
      <c r="L21" s="22">
        <v>750000</v>
      </c>
      <c r="M21" s="22"/>
      <c r="N21" s="22"/>
      <c r="O21" s="22"/>
      <c r="P21" s="22"/>
      <c r="Q21" s="22"/>
      <c r="R21" s="22"/>
      <c r="S21" s="22"/>
      <c r="T21" s="22"/>
      <c r="U21" s="22"/>
      <c r="V21" s="22"/>
      <c r="W21" s="22"/>
    </row>
    <row r="22" ht="31.4" customHeight="1" spans="1:23">
      <c r="A22" s="112" t="s">
        <v>47</v>
      </c>
      <c r="B22" s="106" t="s">
        <v>203</v>
      </c>
      <c r="C22" s="23" t="s">
        <v>153</v>
      </c>
      <c r="D22" s="23" t="s">
        <v>98</v>
      </c>
      <c r="E22" s="23" t="s">
        <v>99</v>
      </c>
      <c r="F22" s="23" t="s">
        <v>204</v>
      </c>
      <c r="G22" s="23" t="s">
        <v>153</v>
      </c>
      <c r="H22" s="22">
        <v>50000</v>
      </c>
      <c r="I22" s="22">
        <v>50000</v>
      </c>
      <c r="J22" s="22">
        <v>12500</v>
      </c>
      <c r="K22" s="22"/>
      <c r="L22" s="22">
        <v>37500</v>
      </c>
      <c r="M22" s="22"/>
      <c r="N22" s="22"/>
      <c r="O22" s="22"/>
      <c r="P22" s="22"/>
      <c r="Q22" s="22"/>
      <c r="R22" s="22"/>
      <c r="S22" s="22"/>
      <c r="T22" s="22"/>
      <c r="U22" s="22"/>
      <c r="V22" s="22"/>
      <c r="W22" s="22"/>
    </row>
    <row r="23" ht="31.4" customHeight="1" spans="1:23">
      <c r="A23" s="112" t="s">
        <v>47</v>
      </c>
      <c r="B23" s="106" t="s">
        <v>205</v>
      </c>
      <c r="C23" s="23" t="s">
        <v>206</v>
      </c>
      <c r="D23" s="23" t="s">
        <v>98</v>
      </c>
      <c r="E23" s="23" t="s">
        <v>99</v>
      </c>
      <c r="F23" s="23" t="s">
        <v>207</v>
      </c>
      <c r="G23" s="23" t="s">
        <v>206</v>
      </c>
      <c r="H23" s="22">
        <v>423908.02</v>
      </c>
      <c r="I23" s="22">
        <v>423908.02</v>
      </c>
      <c r="J23" s="22">
        <v>105977.01</v>
      </c>
      <c r="K23" s="22"/>
      <c r="L23" s="22">
        <v>317931.01</v>
      </c>
      <c r="M23" s="22"/>
      <c r="N23" s="22"/>
      <c r="O23" s="22"/>
      <c r="P23" s="22"/>
      <c r="Q23" s="22"/>
      <c r="R23" s="22"/>
      <c r="S23" s="22"/>
      <c r="T23" s="22"/>
      <c r="U23" s="22"/>
      <c r="V23" s="22"/>
      <c r="W23" s="22"/>
    </row>
    <row r="24" ht="31.4" customHeight="1" spans="1:23">
      <c r="A24" s="112" t="s">
        <v>47</v>
      </c>
      <c r="B24" s="106" t="s">
        <v>208</v>
      </c>
      <c r="C24" s="23" t="s">
        <v>209</v>
      </c>
      <c r="D24" s="23" t="s">
        <v>71</v>
      </c>
      <c r="E24" s="23" t="s">
        <v>72</v>
      </c>
      <c r="F24" s="23" t="s">
        <v>210</v>
      </c>
      <c r="G24" s="23" t="s">
        <v>211</v>
      </c>
      <c r="H24" s="22">
        <v>104040</v>
      </c>
      <c r="I24" s="22">
        <v>104040</v>
      </c>
      <c r="J24" s="22">
        <v>26010</v>
      </c>
      <c r="K24" s="22"/>
      <c r="L24" s="22">
        <v>78030</v>
      </c>
      <c r="M24" s="22"/>
      <c r="N24" s="22"/>
      <c r="O24" s="22"/>
      <c r="P24" s="22"/>
      <c r="Q24" s="22"/>
      <c r="R24" s="22"/>
      <c r="S24" s="22"/>
      <c r="T24" s="22"/>
      <c r="U24" s="22"/>
      <c r="V24" s="22"/>
      <c r="W24" s="22"/>
    </row>
    <row r="25" ht="31.4" customHeight="1" spans="1:23">
      <c r="A25" s="112" t="s">
        <v>47</v>
      </c>
      <c r="B25" s="106" t="s">
        <v>208</v>
      </c>
      <c r="C25" s="23" t="s">
        <v>209</v>
      </c>
      <c r="D25" s="23" t="s">
        <v>98</v>
      </c>
      <c r="E25" s="23" t="s">
        <v>99</v>
      </c>
      <c r="F25" s="23" t="s">
        <v>212</v>
      </c>
      <c r="G25" s="23" t="s">
        <v>213</v>
      </c>
      <c r="H25" s="22">
        <v>200000</v>
      </c>
      <c r="I25" s="22">
        <v>200000</v>
      </c>
      <c r="J25" s="22"/>
      <c r="K25" s="22"/>
      <c r="L25" s="22">
        <v>200000</v>
      </c>
      <c r="M25" s="22"/>
      <c r="N25" s="22"/>
      <c r="O25" s="22"/>
      <c r="P25" s="22"/>
      <c r="Q25" s="22"/>
      <c r="R25" s="22"/>
      <c r="S25" s="22"/>
      <c r="T25" s="22"/>
      <c r="U25" s="22"/>
      <c r="V25" s="22"/>
      <c r="W25" s="22"/>
    </row>
    <row r="26" ht="31.4" customHeight="1" spans="1:23">
      <c r="A26" s="112" t="s">
        <v>47</v>
      </c>
      <c r="B26" s="106" t="s">
        <v>208</v>
      </c>
      <c r="C26" s="23" t="s">
        <v>209</v>
      </c>
      <c r="D26" s="23" t="s">
        <v>98</v>
      </c>
      <c r="E26" s="23" t="s">
        <v>99</v>
      </c>
      <c r="F26" s="23" t="s">
        <v>214</v>
      </c>
      <c r="G26" s="23" t="s">
        <v>215</v>
      </c>
      <c r="H26" s="22">
        <v>160000</v>
      </c>
      <c r="I26" s="22">
        <v>160000</v>
      </c>
      <c r="J26" s="22">
        <v>40000</v>
      </c>
      <c r="K26" s="22"/>
      <c r="L26" s="22">
        <v>120000</v>
      </c>
      <c r="M26" s="22"/>
      <c r="N26" s="22"/>
      <c r="O26" s="22"/>
      <c r="P26" s="22"/>
      <c r="Q26" s="22"/>
      <c r="R26" s="22"/>
      <c r="S26" s="22"/>
      <c r="T26" s="22"/>
      <c r="U26" s="22"/>
      <c r="V26" s="22"/>
      <c r="W26" s="22"/>
    </row>
    <row r="27" ht="31.4" customHeight="1" spans="1:23">
      <c r="A27" s="112" t="s">
        <v>47</v>
      </c>
      <c r="B27" s="106" t="s">
        <v>208</v>
      </c>
      <c r="C27" s="23" t="s">
        <v>209</v>
      </c>
      <c r="D27" s="23" t="s">
        <v>98</v>
      </c>
      <c r="E27" s="23" t="s">
        <v>99</v>
      </c>
      <c r="F27" s="23" t="s">
        <v>216</v>
      </c>
      <c r="G27" s="23" t="s">
        <v>217</v>
      </c>
      <c r="H27" s="22">
        <v>115886.3</v>
      </c>
      <c r="I27" s="22">
        <v>115886.3</v>
      </c>
      <c r="J27" s="22">
        <v>28971.58</v>
      </c>
      <c r="K27" s="22"/>
      <c r="L27" s="22">
        <v>86914.72</v>
      </c>
      <c r="M27" s="22"/>
      <c r="N27" s="22"/>
      <c r="O27" s="22"/>
      <c r="P27" s="22"/>
      <c r="Q27" s="22"/>
      <c r="R27" s="22"/>
      <c r="S27" s="22"/>
      <c r="T27" s="22"/>
      <c r="U27" s="22"/>
      <c r="V27" s="22"/>
      <c r="W27" s="22"/>
    </row>
    <row r="28" ht="31.4" customHeight="1" spans="1:23">
      <c r="A28" s="112" t="s">
        <v>47</v>
      </c>
      <c r="B28" s="106" t="s">
        <v>208</v>
      </c>
      <c r="C28" s="23" t="s">
        <v>209</v>
      </c>
      <c r="D28" s="23" t="s">
        <v>98</v>
      </c>
      <c r="E28" s="23" t="s">
        <v>99</v>
      </c>
      <c r="F28" s="23" t="s">
        <v>218</v>
      </c>
      <c r="G28" s="23" t="s">
        <v>219</v>
      </c>
      <c r="H28" s="22">
        <v>140000</v>
      </c>
      <c r="I28" s="22">
        <v>140000</v>
      </c>
      <c r="J28" s="22">
        <v>35000</v>
      </c>
      <c r="K28" s="22"/>
      <c r="L28" s="22">
        <v>105000</v>
      </c>
      <c r="M28" s="22"/>
      <c r="N28" s="22"/>
      <c r="O28" s="22"/>
      <c r="P28" s="22"/>
      <c r="Q28" s="22"/>
      <c r="R28" s="22"/>
      <c r="S28" s="22"/>
      <c r="T28" s="22"/>
      <c r="U28" s="22"/>
      <c r="V28" s="22"/>
      <c r="W28" s="22"/>
    </row>
    <row r="29" ht="31.4" customHeight="1" spans="1:23">
      <c r="A29" s="112" t="s">
        <v>47</v>
      </c>
      <c r="B29" s="106" t="s">
        <v>208</v>
      </c>
      <c r="C29" s="23" t="s">
        <v>209</v>
      </c>
      <c r="D29" s="23" t="s">
        <v>98</v>
      </c>
      <c r="E29" s="23" t="s">
        <v>99</v>
      </c>
      <c r="F29" s="23" t="s">
        <v>220</v>
      </c>
      <c r="G29" s="23" t="s">
        <v>221</v>
      </c>
      <c r="H29" s="22">
        <v>574997.3</v>
      </c>
      <c r="I29" s="22">
        <v>574997.3</v>
      </c>
      <c r="J29" s="22">
        <v>143749.33</v>
      </c>
      <c r="K29" s="22"/>
      <c r="L29" s="22">
        <v>431247.97</v>
      </c>
      <c r="M29" s="22"/>
      <c r="N29" s="22"/>
      <c r="O29" s="22"/>
      <c r="P29" s="22"/>
      <c r="Q29" s="22"/>
      <c r="R29" s="22"/>
      <c r="S29" s="22"/>
      <c r="T29" s="22"/>
      <c r="U29" s="22"/>
      <c r="V29" s="22"/>
      <c r="W29" s="22"/>
    </row>
    <row r="30" ht="31.4" customHeight="1" spans="1:23">
      <c r="A30" s="112" t="s">
        <v>47</v>
      </c>
      <c r="B30" s="106" t="s">
        <v>208</v>
      </c>
      <c r="C30" s="23" t="s">
        <v>209</v>
      </c>
      <c r="D30" s="23" t="s">
        <v>98</v>
      </c>
      <c r="E30" s="23" t="s">
        <v>99</v>
      </c>
      <c r="F30" s="23" t="s">
        <v>222</v>
      </c>
      <c r="G30" s="23" t="s">
        <v>223</v>
      </c>
      <c r="H30" s="22">
        <v>85000</v>
      </c>
      <c r="I30" s="22">
        <v>85000</v>
      </c>
      <c r="J30" s="22">
        <v>21250</v>
      </c>
      <c r="K30" s="22"/>
      <c r="L30" s="22">
        <v>63750</v>
      </c>
      <c r="M30" s="22"/>
      <c r="N30" s="22"/>
      <c r="O30" s="22"/>
      <c r="P30" s="22"/>
      <c r="Q30" s="22"/>
      <c r="R30" s="22"/>
      <c r="S30" s="22"/>
      <c r="T30" s="22"/>
      <c r="U30" s="22"/>
      <c r="V30" s="22"/>
      <c r="W30" s="22"/>
    </row>
    <row r="31" ht="31.4" customHeight="1" spans="1:23">
      <c r="A31" s="112" t="s">
        <v>47</v>
      </c>
      <c r="B31" s="106" t="s">
        <v>208</v>
      </c>
      <c r="C31" s="23" t="s">
        <v>209</v>
      </c>
      <c r="D31" s="23" t="s">
        <v>98</v>
      </c>
      <c r="E31" s="23" t="s">
        <v>99</v>
      </c>
      <c r="F31" s="23" t="s">
        <v>224</v>
      </c>
      <c r="G31" s="23" t="s">
        <v>225</v>
      </c>
      <c r="H31" s="22">
        <v>50000</v>
      </c>
      <c r="I31" s="22">
        <v>50000</v>
      </c>
      <c r="J31" s="22">
        <v>12500</v>
      </c>
      <c r="K31" s="22"/>
      <c r="L31" s="22">
        <v>37500</v>
      </c>
      <c r="M31" s="22"/>
      <c r="N31" s="22"/>
      <c r="O31" s="22"/>
      <c r="P31" s="22"/>
      <c r="Q31" s="22"/>
      <c r="R31" s="22"/>
      <c r="S31" s="22"/>
      <c r="T31" s="22"/>
      <c r="U31" s="22"/>
      <c r="V31" s="22"/>
      <c r="W31" s="22"/>
    </row>
    <row r="32" ht="31.4" customHeight="1" spans="1:23">
      <c r="A32" s="112" t="s">
        <v>47</v>
      </c>
      <c r="B32" s="106" t="s">
        <v>208</v>
      </c>
      <c r="C32" s="23" t="s">
        <v>209</v>
      </c>
      <c r="D32" s="23" t="s">
        <v>98</v>
      </c>
      <c r="E32" s="23" t="s">
        <v>99</v>
      </c>
      <c r="F32" s="23" t="s">
        <v>226</v>
      </c>
      <c r="G32" s="23" t="s">
        <v>227</v>
      </c>
      <c r="H32" s="22">
        <v>423908.02</v>
      </c>
      <c r="I32" s="22">
        <v>423908.02</v>
      </c>
      <c r="J32" s="22">
        <v>105977.01</v>
      </c>
      <c r="K32" s="22"/>
      <c r="L32" s="22">
        <v>317931.01</v>
      </c>
      <c r="M32" s="22"/>
      <c r="N32" s="22"/>
      <c r="O32" s="22"/>
      <c r="P32" s="22"/>
      <c r="Q32" s="22"/>
      <c r="R32" s="22"/>
      <c r="S32" s="22"/>
      <c r="T32" s="22"/>
      <c r="U32" s="22"/>
      <c r="V32" s="22"/>
      <c r="W32" s="22"/>
    </row>
    <row r="33" ht="31.4" customHeight="1" spans="1:23">
      <c r="A33" s="112" t="s">
        <v>47</v>
      </c>
      <c r="B33" s="106" t="s">
        <v>208</v>
      </c>
      <c r="C33" s="23" t="s">
        <v>209</v>
      </c>
      <c r="D33" s="23" t="s">
        <v>98</v>
      </c>
      <c r="E33" s="23" t="s">
        <v>99</v>
      </c>
      <c r="F33" s="23" t="s">
        <v>228</v>
      </c>
      <c r="G33" s="23" t="s">
        <v>229</v>
      </c>
      <c r="H33" s="22">
        <v>170280</v>
      </c>
      <c r="I33" s="22">
        <v>170280</v>
      </c>
      <c r="J33" s="22">
        <v>42570</v>
      </c>
      <c r="K33" s="22"/>
      <c r="L33" s="22">
        <v>127710</v>
      </c>
      <c r="M33" s="22"/>
      <c r="N33" s="22"/>
      <c r="O33" s="22"/>
      <c r="P33" s="22"/>
      <c r="Q33" s="22"/>
      <c r="R33" s="22"/>
      <c r="S33" s="22"/>
      <c r="T33" s="22"/>
      <c r="U33" s="22"/>
      <c r="V33" s="22"/>
      <c r="W33" s="22"/>
    </row>
    <row r="34" ht="31.4" customHeight="1" spans="1:23">
      <c r="A34" s="112" t="s">
        <v>47</v>
      </c>
      <c r="B34" s="106" t="s">
        <v>208</v>
      </c>
      <c r="C34" s="23" t="s">
        <v>209</v>
      </c>
      <c r="D34" s="23" t="s">
        <v>98</v>
      </c>
      <c r="E34" s="23" t="s">
        <v>99</v>
      </c>
      <c r="F34" s="23" t="s">
        <v>210</v>
      </c>
      <c r="G34" s="23" t="s">
        <v>211</v>
      </c>
      <c r="H34" s="22">
        <v>702310.92</v>
      </c>
      <c r="I34" s="22">
        <v>702310.92</v>
      </c>
      <c r="J34" s="22">
        <v>175577.73</v>
      </c>
      <c r="K34" s="22"/>
      <c r="L34" s="22">
        <v>526733.19</v>
      </c>
      <c r="M34" s="22"/>
      <c r="N34" s="22"/>
      <c r="O34" s="22"/>
      <c r="P34" s="22"/>
      <c r="Q34" s="22"/>
      <c r="R34" s="22"/>
      <c r="S34" s="22"/>
      <c r="T34" s="22"/>
      <c r="U34" s="22"/>
      <c r="V34" s="22"/>
      <c r="W34" s="22"/>
    </row>
    <row r="35" ht="31.4" customHeight="1" spans="1:23">
      <c r="A35" s="112" t="s">
        <v>47</v>
      </c>
      <c r="B35" s="106" t="s">
        <v>208</v>
      </c>
      <c r="C35" s="23" t="s">
        <v>209</v>
      </c>
      <c r="D35" s="23" t="s">
        <v>98</v>
      </c>
      <c r="E35" s="23" t="s">
        <v>99</v>
      </c>
      <c r="F35" s="23" t="s">
        <v>230</v>
      </c>
      <c r="G35" s="23" t="s">
        <v>231</v>
      </c>
      <c r="H35" s="22">
        <v>563800</v>
      </c>
      <c r="I35" s="22">
        <v>563800</v>
      </c>
      <c r="J35" s="22"/>
      <c r="K35" s="22"/>
      <c r="L35" s="22">
        <v>563800</v>
      </c>
      <c r="M35" s="22"/>
      <c r="N35" s="22"/>
      <c r="O35" s="22"/>
      <c r="P35" s="22"/>
      <c r="Q35" s="22"/>
      <c r="R35" s="22"/>
      <c r="S35" s="22"/>
      <c r="T35" s="22"/>
      <c r="U35" s="22"/>
      <c r="V35" s="22"/>
      <c r="W35" s="22"/>
    </row>
    <row r="36" ht="31.4" customHeight="1" spans="1:23">
      <c r="A36" s="112" t="s">
        <v>47</v>
      </c>
      <c r="B36" s="106" t="s">
        <v>232</v>
      </c>
      <c r="C36" s="23" t="s">
        <v>233</v>
      </c>
      <c r="D36" s="23" t="s">
        <v>98</v>
      </c>
      <c r="E36" s="23" t="s">
        <v>99</v>
      </c>
      <c r="F36" s="23" t="s">
        <v>228</v>
      </c>
      <c r="G36" s="23" t="s">
        <v>229</v>
      </c>
      <c r="H36" s="22">
        <v>1787940</v>
      </c>
      <c r="I36" s="22">
        <v>1787940</v>
      </c>
      <c r="J36" s="22">
        <v>446985</v>
      </c>
      <c r="K36" s="22"/>
      <c r="L36" s="22">
        <v>1340955</v>
      </c>
      <c r="M36" s="22"/>
      <c r="N36" s="22"/>
      <c r="O36" s="22"/>
      <c r="P36" s="22"/>
      <c r="Q36" s="22"/>
      <c r="R36" s="22"/>
      <c r="S36" s="22"/>
      <c r="T36" s="22"/>
      <c r="U36" s="22"/>
      <c r="V36" s="22"/>
      <c r="W36" s="22"/>
    </row>
    <row r="37" ht="31.4" customHeight="1" spans="1:23">
      <c r="A37" s="112" t="s">
        <v>47</v>
      </c>
      <c r="B37" s="106" t="s">
        <v>234</v>
      </c>
      <c r="C37" s="23" t="s">
        <v>235</v>
      </c>
      <c r="D37" s="23" t="s">
        <v>98</v>
      </c>
      <c r="E37" s="23" t="s">
        <v>99</v>
      </c>
      <c r="F37" s="23" t="s">
        <v>183</v>
      </c>
      <c r="G37" s="23" t="s">
        <v>184</v>
      </c>
      <c r="H37" s="22">
        <v>4474008</v>
      </c>
      <c r="I37" s="22">
        <v>4474008</v>
      </c>
      <c r="J37" s="22">
        <v>1118502</v>
      </c>
      <c r="K37" s="22"/>
      <c r="L37" s="22">
        <v>3355506</v>
      </c>
      <c r="M37" s="22"/>
      <c r="N37" s="22"/>
      <c r="O37" s="22"/>
      <c r="P37" s="22"/>
      <c r="Q37" s="22"/>
      <c r="R37" s="22"/>
      <c r="S37" s="22"/>
      <c r="T37" s="22"/>
      <c r="U37" s="22"/>
      <c r="V37" s="22"/>
      <c r="W37" s="22"/>
    </row>
    <row r="38" ht="31.4" customHeight="1" spans="1:23">
      <c r="A38" s="112" t="s">
        <v>47</v>
      </c>
      <c r="B38" s="106" t="s">
        <v>236</v>
      </c>
      <c r="C38" s="23" t="s">
        <v>237</v>
      </c>
      <c r="D38" s="23" t="s">
        <v>100</v>
      </c>
      <c r="E38" s="23" t="s">
        <v>101</v>
      </c>
      <c r="F38" s="23" t="s">
        <v>179</v>
      </c>
      <c r="G38" s="23" t="s">
        <v>180</v>
      </c>
      <c r="H38" s="22">
        <v>315348</v>
      </c>
      <c r="I38" s="22">
        <v>315348</v>
      </c>
      <c r="J38" s="22">
        <v>78837</v>
      </c>
      <c r="K38" s="22"/>
      <c r="L38" s="22">
        <v>236511</v>
      </c>
      <c r="M38" s="22"/>
      <c r="N38" s="22"/>
      <c r="O38" s="22"/>
      <c r="P38" s="22"/>
      <c r="Q38" s="22"/>
      <c r="R38" s="22"/>
      <c r="S38" s="22"/>
      <c r="T38" s="22"/>
      <c r="U38" s="22"/>
      <c r="V38" s="22"/>
      <c r="W38" s="22"/>
    </row>
    <row r="39" ht="31.4" customHeight="1" spans="1:23">
      <c r="A39" s="112" t="s">
        <v>47</v>
      </c>
      <c r="B39" s="106" t="s">
        <v>236</v>
      </c>
      <c r="C39" s="23" t="s">
        <v>237</v>
      </c>
      <c r="D39" s="23" t="s">
        <v>100</v>
      </c>
      <c r="E39" s="23" t="s">
        <v>101</v>
      </c>
      <c r="F39" s="23" t="s">
        <v>183</v>
      </c>
      <c r="G39" s="23" t="s">
        <v>184</v>
      </c>
      <c r="H39" s="22">
        <v>26279</v>
      </c>
      <c r="I39" s="22">
        <v>26279</v>
      </c>
      <c r="J39" s="22">
        <v>6569.75</v>
      </c>
      <c r="K39" s="22"/>
      <c r="L39" s="22">
        <v>19709.25</v>
      </c>
      <c r="M39" s="22"/>
      <c r="N39" s="22"/>
      <c r="O39" s="22"/>
      <c r="P39" s="22"/>
      <c r="Q39" s="22"/>
      <c r="R39" s="22"/>
      <c r="S39" s="22"/>
      <c r="T39" s="22"/>
      <c r="U39" s="22"/>
      <c r="V39" s="22"/>
      <c r="W39" s="22"/>
    </row>
    <row r="40" ht="31.4" customHeight="1" spans="1:23">
      <c r="A40" s="112" t="s">
        <v>47</v>
      </c>
      <c r="B40" s="106" t="s">
        <v>236</v>
      </c>
      <c r="C40" s="23" t="s">
        <v>237</v>
      </c>
      <c r="D40" s="23" t="s">
        <v>100</v>
      </c>
      <c r="E40" s="23" t="s">
        <v>101</v>
      </c>
      <c r="F40" s="23" t="s">
        <v>238</v>
      </c>
      <c r="G40" s="23" t="s">
        <v>239</v>
      </c>
      <c r="H40" s="22">
        <v>604992</v>
      </c>
      <c r="I40" s="22">
        <v>604992</v>
      </c>
      <c r="J40" s="22">
        <v>151248</v>
      </c>
      <c r="K40" s="22"/>
      <c r="L40" s="22">
        <v>453744</v>
      </c>
      <c r="M40" s="22"/>
      <c r="N40" s="22"/>
      <c r="O40" s="22"/>
      <c r="P40" s="22"/>
      <c r="Q40" s="22"/>
      <c r="R40" s="22"/>
      <c r="S40" s="22"/>
      <c r="T40" s="22"/>
      <c r="U40" s="22"/>
      <c r="V40" s="22"/>
      <c r="W40" s="22"/>
    </row>
    <row r="41" ht="31.4" customHeight="1" spans="1:23">
      <c r="A41" s="112" t="s">
        <v>47</v>
      </c>
      <c r="B41" s="106" t="s">
        <v>240</v>
      </c>
      <c r="C41" s="23" t="s">
        <v>186</v>
      </c>
      <c r="D41" s="23" t="s">
        <v>75</v>
      </c>
      <c r="E41" s="23" t="s">
        <v>76</v>
      </c>
      <c r="F41" s="23" t="s">
        <v>187</v>
      </c>
      <c r="G41" s="23" t="s">
        <v>188</v>
      </c>
      <c r="H41" s="22">
        <v>128419.04</v>
      </c>
      <c r="I41" s="22">
        <v>128419.04</v>
      </c>
      <c r="J41" s="22">
        <v>32104.76</v>
      </c>
      <c r="K41" s="22"/>
      <c r="L41" s="22">
        <v>96314.28</v>
      </c>
      <c r="M41" s="22"/>
      <c r="N41" s="22"/>
      <c r="O41" s="22"/>
      <c r="P41" s="22"/>
      <c r="Q41" s="22"/>
      <c r="R41" s="22"/>
      <c r="S41" s="22"/>
      <c r="T41" s="22"/>
      <c r="U41" s="22"/>
      <c r="V41" s="22"/>
      <c r="W41" s="22"/>
    </row>
    <row r="42" ht="31.4" customHeight="1" spans="1:23">
      <c r="A42" s="112" t="s">
        <v>47</v>
      </c>
      <c r="B42" s="106" t="s">
        <v>240</v>
      </c>
      <c r="C42" s="23" t="s">
        <v>186</v>
      </c>
      <c r="D42" s="23" t="s">
        <v>81</v>
      </c>
      <c r="E42" s="23" t="s">
        <v>80</v>
      </c>
      <c r="F42" s="23" t="s">
        <v>189</v>
      </c>
      <c r="G42" s="23" t="s">
        <v>190</v>
      </c>
      <c r="H42" s="22">
        <v>6175.62</v>
      </c>
      <c r="I42" s="22">
        <v>6175.62</v>
      </c>
      <c r="J42" s="22">
        <v>1543.91</v>
      </c>
      <c r="K42" s="22"/>
      <c r="L42" s="22">
        <v>4631.71</v>
      </c>
      <c r="M42" s="22"/>
      <c r="N42" s="22"/>
      <c r="O42" s="22"/>
      <c r="P42" s="22"/>
      <c r="Q42" s="22"/>
      <c r="R42" s="22"/>
      <c r="S42" s="22"/>
      <c r="T42" s="22"/>
      <c r="U42" s="22"/>
      <c r="V42" s="22"/>
      <c r="W42" s="22"/>
    </row>
    <row r="43" ht="31.4" customHeight="1" spans="1:23">
      <c r="A43" s="112" t="s">
        <v>47</v>
      </c>
      <c r="B43" s="106" t="s">
        <v>240</v>
      </c>
      <c r="C43" s="23" t="s">
        <v>186</v>
      </c>
      <c r="D43" s="23" t="s">
        <v>88</v>
      </c>
      <c r="E43" s="23" t="s">
        <v>89</v>
      </c>
      <c r="F43" s="23" t="s">
        <v>191</v>
      </c>
      <c r="G43" s="23" t="s">
        <v>192</v>
      </c>
      <c r="H43" s="22">
        <v>86682.85</v>
      </c>
      <c r="I43" s="22">
        <v>86682.85</v>
      </c>
      <c r="J43" s="22">
        <v>21670.71</v>
      </c>
      <c r="K43" s="22"/>
      <c r="L43" s="22">
        <v>65012.14</v>
      </c>
      <c r="M43" s="22"/>
      <c r="N43" s="22"/>
      <c r="O43" s="22"/>
      <c r="P43" s="22"/>
      <c r="Q43" s="22"/>
      <c r="R43" s="22"/>
      <c r="S43" s="22"/>
      <c r="T43" s="22"/>
      <c r="U43" s="22"/>
      <c r="V43" s="22"/>
      <c r="W43" s="22"/>
    </row>
    <row r="44" ht="31.4" customHeight="1" spans="1:23">
      <c r="A44" s="112" t="s">
        <v>47</v>
      </c>
      <c r="B44" s="106" t="s">
        <v>240</v>
      </c>
      <c r="C44" s="23" t="s">
        <v>186</v>
      </c>
      <c r="D44" s="23" t="s">
        <v>90</v>
      </c>
      <c r="E44" s="23" t="s">
        <v>91</v>
      </c>
      <c r="F44" s="23" t="s">
        <v>195</v>
      </c>
      <c r="G44" s="23" t="s">
        <v>196</v>
      </c>
      <c r="H44" s="22">
        <v>40130.95</v>
      </c>
      <c r="I44" s="22">
        <v>40130.95</v>
      </c>
      <c r="J44" s="22">
        <v>10032.74</v>
      </c>
      <c r="K44" s="22"/>
      <c r="L44" s="22">
        <v>30098.21</v>
      </c>
      <c r="M44" s="22"/>
      <c r="N44" s="22"/>
      <c r="O44" s="22"/>
      <c r="P44" s="22"/>
      <c r="Q44" s="22"/>
      <c r="R44" s="22"/>
      <c r="S44" s="22"/>
      <c r="T44" s="22"/>
      <c r="U44" s="22"/>
      <c r="V44" s="22"/>
      <c r="W44" s="22"/>
    </row>
    <row r="45" ht="31.4" customHeight="1" spans="1:23">
      <c r="A45" s="112" t="s">
        <v>47</v>
      </c>
      <c r="B45" s="106" t="s">
        <v>240</v>
      </c>
      <c r="C45" s="23" t="s">
        <v>186</v>
      </c>
      <c r="D45" s="23" t="s">
        <v>92</v>
      </c>
      <c r="E45" s="23" t="s">
        <v>93</v>
      </c>
      <c r="F45" s="23" t="s">
        <v>189</v>
      </c>
      <c r="G45" s="23" t="s">
        <v>190</v>
      </c>
      <c r="H45" s="22">
        <v>3120</v>
      </c>
      <c r="I45" s="22">
        <v>3120</v>
      </c>
      <c r="J45" s="22">
        <v>3120</v>
      </c>
      <c r="K45" s="22"/>
      <c r="L45" s="22"/>
      <c r="M45" s="22"/>
      <c r="N45" s="22"/>
      <c r="O45" s="22"/>
      <c r="P45" s="22"/>
      <c r="Q45" s="22"/>
      <c r="R45" s="22"/>
      <c r="S45" s="22"/>
      <c r="T45" s="22"/>
      <c r="U45" s="22"/>
      <c r="V45" s="22"/>
      <c r="W45" s="22"/>
    </row>
    <row r="46" ht="31.4" customHeight="1" spans="1:23">
      <c r="A46" s="112" t="s">
        <v>47</v>
      </c>
      <c r="B46" s="106" t="s">
        <v>241</v>
      </c>
      <c r="C46" s="23" t="s">
        <v>123</v>
      </c>
      <c r="D46" s="23" t="s">
        <v>122</v>
      </c>
      <c r="E46" s="23" t="s">
        <v>123</v>
      </c>
      <c r="F46" s="23" t="s">
        <v>198</v>
      </c>
      <c r="G46" s="23" t="s">
        <v>123</v>
      </c>
      <c r="H46" s="22">
        <v>99155.38</v>
      </c>
      <c r="I46" s="22">
        <v>99155.38</v>
      </c>
      <c r="J46" s="22">
        <v>24788.85</v>
      </c>
      <c r="K46" s="22"/>
      <c r="L46" s="22">
        <v>74366.53</v>
      </c>
      <c r="M46" s="22"/>
      <c r="N46" s="22"/>
      <c r="O46" s="22"/>
      <c r="P46" s="22"/>
      <c r="Q46" s="22"/>
      <c r="R46" s="22"/>
      <c r="S46" s="22"/>
      <c r="T46" s="22"/>
      <c r="U46" s="22"/>
      <c r="V46" s="22"/>
      <c r="W46" s="22"/>
    </row>
    <row r="47" ht="31.4" customHeight="1" spans="1:23">
      <c r="A47" s="112" t="s">
        <v>47</v>
      </c>
      <c r="B47" s="106" t="s">
        <v>242</v>
      </c>
      <c r="C47" s="23" t="s">
        <v>206</v>
      </c>
      <c r="D47" s="23" t="s">
        <v>100</v>
      </c>
      <c r="E47" s="23" t="s">
        <v>101</v>
      </c>
      <c r="F47" s="23" t="s">
        <v>207</v>
      </c>
      <c r="G47" s="23" t="s">
        <v>206</v>
      </c>
      <c r="H47" s="22">
        <v>18932.38</v>
      </c>
      <c r="I47" s="22">
        <v>18932.38</v>
      </c>
      <c r="J47" s="22">
        <v>4733.1</v>
      </c>
      <c r="K47" s="22"/>
      <c r="L47" s="22">
        <v>14199.28</v>
      </c>
      <c r="M47" s="22"/>
      <c r="N47" s="22"/>
      <c r="O47" s="22"/>
      <c r="P47" s="22"/>
      <c r="Q47" s="22"/>
      <c r="R47" s="22"/>
      <c r="S47" s="22"/>
      <c r="T47" s="22"/>
      <c r="U47" s="22"/>
      <c r="V47" s="22"/>
      <c r="W47" s="22"/>
    </row>
    <row r="48" ht="31.4" customHeight="1" spans="1:23">
      <c r="A48" s="112" t="s">
        <v>47</v>
      </c>
      <c r="B48" s="106" t="s">
        <v>243</v>
      </c>
      <c r="C48" s="23" t="s">
        <v>209</v>
      </c>
      <c r="D48" s="23" t="s">
        <v>100</v>
      </c>
      <c r="E48" s="23" t="s">
        <v>101</v>
      </c>
      <c r="F48" s="23" t="s">
        <v>216</v>
      </c>
      <c r="G48" s="23" t="s">
        <v>217</v>
      </c>
      <c r="H48" s="22">
        <v>4200</v>
      </c>
      <c r="I48" s="22">
        <v>4200</v>
      </c>
      <c r="J48" s="22">
        <v>1050</v>
      </c>
      <c r="K48" s="22"/>
      <c r="L48" s="22">
        <v>3150</v>
      </c>
      <c r="M48" s="22"/>
      <c r="N48" s="22"/>
      <c r="O48" s="22"/>
      <c r="P48" s="22"/>
      <c r="Q48" s="22"/>
      <c r="R48" s="22"/>
      <c r="S48" s="22"/>
      <c r="T48" s="22"/>
      <c r="U48" s="22"/>
      <c r="V48" s="22"/>
      <c r="W48" s="22"/>
    </row>
    <row r="49" ht="31.4" customHeight="1" spans="1:23">
      <c r="A49" s="112" t="s">
        <v>47</v>
      </c>
      <c r="B49" s="106" t="s">
        <v>243</v>
      </c>
      <c r="C49" s="23" t="s">
        <v>209</v>
      </c>
      <c r="D49" s="23" t="s">
        <v>100</v>
      </c>
      <c r="E49" s="23" t="s">
        <v>101</v>
      </c>
      <c r="F49" s="23" t="s">
        <v>226</v>
      </c>
      <c r="G49" s="23" t="s">
        <v>227</v>
      </c>
      <c r="H49" s="22">
        <v>18932.38</v>
      </c>
      <c r="I49" s="22">
        <v>18932.38</v>
      </c>
      <c r="J49" s="22">
        <v>4733.1</v>
      </c>
      <c r="K49" s="22"/>
      <c r="L49" s="22">
        <v>14199.28</v>
      </c>
      <c r="M49" s="22"/>
      <c r="N49" s="22"/>
      <c r="O49" s="22"/>
      <c r="P49" s="22"/>
      <c r="Q49" s="22"/>
      <c r="R49" s="22"/>
      <c r="S49" s="22"/>
      <c r="T49" s="22"/>
      <c r="U49" s="22"/>
      <c r="V49" s="22"/>
      <c r="W49" s="22"/>
    </row>
    <row r="50" ht="31.4" customHeight="1" spans="1:23">
      <c r="A50" s="112" t="s">
        <v>47</v>
      </c>
      <c r="B50" s="106" t="s">
        <v>243</v>
      </c>
      <c r="C50" s="23" t="s">
        <v>209</v>
      </c>
      <c r="D50" s="23" t="s">
        <v>100</v>
      </c>
      <c r="E50" s="23" t="s">
        <v>101</v>
      </c>
      <c r="F50" s="23" t="s">
        <v>210</v>
      </c>
      <c r="G50" s="23" t="s">
        <v>211</v>
      </c>
      <c r="H50" s="22">
        <v>47003.11</v>
      </c>
      <c r="I50" s="22">
        <v>47003.11</v>
      </c>
      <c r="J50" s="22">
        <v>11750.78</v>
      </c>
      <c r="K50" s="22"/>
      <c r="L50" s="22">
        <v>35252.33</v>
      </c>
      <c r="M50" s="22"/>
      <c r="N50" s="22"/>
      <c r="O50" s="22"/>
      <c r="P50" s="22"/>
      <c r="Q50" s="22"/>
      <c r="R50" s="22"/>
      <c r="S50" s="22"/>
      <c r="T50" s="22"/>
      <c r="U50" s="22"/>
      <c r="V50" s="22"/>
      <c r="W50" s="22"/>
    </row>
    <row r="51" ht="31.4" customHeight="1" spans="1:23">
      <c r="A51" s="112" t="s">
        <v>47</v>
      </c>
      <c r="B51" s="106" t="s">
        <v>244</v>
      </c>
      <c r="C51" s="23" t="s">
        <v>186</v>
      </c>
      <c r="D51" s="23" t="s">
        <v>75</v>
      </c>
      <c r="E51" s="23" t="s">
        <v>76</v>
      </c>
      <c r="F51" s="23" t="s">
        <v>187</v>
      </c>
      <c r="G51" s="23" t="s">
        <v>188</v>
      </c>
      <c r="H51" s="22">
        <v>164454.56</v>
      </c>
      <c r="I51" s="22">
        <v>164454.56</v>
      </c>
      <c r="J51" s="22">
        <v>41113.64</v>
      </c>
      <c r="K51" s="22"/>
      <c r="L51" s="22">
        <v>123340.92</v>
      </c>
      <c r="M51" s="22"/>
      <c r="N51" s="22"/>
      <c r="O51" s="22"/>
      <c r="P51" s="22"/>
      <c r="Q51" s="22"/>
      <c r="R51" s="22"/>
      <c r="S51" s="22"/>
      <c r="T51" s="22"/>
      <c r="U51" s="22"/>
      <c r="V51" s="22"/>
      <c r="W51" s="22"/>
    </row>
    <row r="52" ht="31.4" customHeight="1" spans="1:23">
      <c r="A52" s="112" t="s">
        <v>47</v>
      </c>
      <c r="B52" s="106" t="s">
        <v>244</v>
      </c>
      <c r="C52" s="23" t="s">
        <v>186</v>
      </c>
      <c r="D52" s="23" t="s">
        <v>81</v>
      </c>
      <c r="E52" s="23" t="s">
        <v>80</v>
      </c>
      <c r="F52" s="23" t="s">
        <v>189</v>
      </c>
      <c r="G52" s="23" t="s">
        <v>190</v>
      </c>
      <c r="H52" s="22">
        <v>1634.96</v>
      </c>
      <c r="I52" s="22">
        <v>1634.96</v>
      </c>
      <c r="J52" s="22">
        <v>408.74</v>
      </c>
      <c r="K52" s="22"/>
      <c r="L52" s="22">
        <v>1226.22</v>
      </c>
      <c r="M52" s="22"/>
      <c r="N52" s="22"/>
      <c r="O52" s="22"/>
      <c r="P52" s="22"/>
      <c r="Q52" s="22"/>
      <c r="R52" s="22"/>
      <c r="S52" s="22"/>
      <c r="T52" s="22"/>
      <c r="U52" s="22"/>
      <c r="V52" s="22"/>
      <c r="W52" s="22"/>
    </row>
    <row r="53" ht="31.4" customHeight="1" spans="1:23">
      <c r="A53" s="112" t="s">
        <v>47</v>
      </c>
      <c r="B53" s="106" t="s">
        <v>244</v>
      </c>
      <c r="C53" s="23" t="s">
        <v>186</v>
      </c>
      <c r="D53" s="23" t="s">
        <v>86</v>
      </c>
      <c r="E53" s="23" t="s">
        <v>87</v>
      </c>
      <c r="F53" s="23" t="s">
        <v>191</v>
      </c>
      <c r="G53" s="23" t="s">
        <v>192</v>
      </c>
      <c r="H53" s="22">
        <v>111006.83</v>
      </c>
      <c r="I53" s="22">
        <v>111006.83</v>
      </c>
      <c r="J53" s="22">
        <v>27751.71</v>
      </c>
      <c r="K53" s="22"/>
      <c r="L53" s="22">
        <v>83255.12</v>
      </c>
      <c r="M53" s="22"/>
      <c r="N53" s="22"/>
      <c r="O53" s="22"/>
      <c r="P53" s="22"/>
      <c r="Q53" s="22"/>
      <c r="R53" s="22"/>
      <c r="S53" s="22"/>
      <c r="T53" s="22"/>
      <c r="U53" s="22"/>
      <c r="V53" s="22"/>
      <c r="W53" s="22"/>
    </row>
    <row r="54" ht="31.4" customHeight="1" spans="1:23">
      <c r="A54" s="112" t="s">
        <v>47</v>
      </c>
      <c r="B54" s="106" t="s">
        <v>244</v>
      </c>
      <c r="C54" s="23" t="s">
        <v>186</v>
      </c>
      <c r="D54" s="23" t="s">
        <v>90</v>
      </c>
      <c r="E54" s="23" t="s">
        <v>91</v>
      </c>
      <c r="F54" s="23" t="s">
        <v>195</v>
      </c>
      <c r="G54" s="23" t="s">
        <v>196</v>
      </c>
      <c r="H54" s="22">
        <v>65629.03</v>
      </c>
      <c r="I54" s="22">
        <v>65629.03</v>
      </c>
      <c r="J54" s="22">
        <v>16407.26</v>
      </c>
      <c r="K54" s="22"/>
      <c r="L54" s="22">
        <v>49221.77</v>
      </c>
      <c r="M54" s="22"/>
      <c r="N54" s="22"/>
      <c r="O54" s="22"/>
      <c r="P54" s="22"/>
      <c r="Q54" s="22"/>
      <c r="R54" s="22"/>
      <c r="S54" s="22"/>
      <c r="T54" s="22"/>
      <c r="U54" s="22"/>
      <c r="V54" s="22"/>
      <c r="W54" s="22"/>
    </row>
    <row r="55" ht="31.4" customHeight="1" spans="1:23">
      <c r="A55" s="112" t="s">
        <v>47</v>
      </c>
      <c r="B55" s="106" t="s">
        <v>244</v>
      </c>
      <c r="C55" s="23" t="s">
        <v>186</v>
      </c>
      <c r="D55" s="23" t="s">
        <v>92</v>
      </c>
      <c r="E55" s="23" t="s">
        <v>93</v>
      </c>
      <c r="F55" s="23" t="s">
        <v>189</v>
      </c>
      <c r="G55" s="23" t="s">
        <v>190</v>
      </c>
      <c r="H55" s="22">
        <v>4680</v>
      </c>
      <c r="I55" s="22">
        <v>4680</v>
      </c>
      <c r="J55" s="22">
        <v>4680</v>
      </c>
      <c r="K55" s="22"/>
      <c r="L55" s="22"/>
      <c r="M55" s="22"/>
      <c r="N55" s="22"/>
      <c r="O55" s="22"/>
      <c r="P55" s="22"/>
      <c r="Q55" s="22"/>
      <c r="R55" s="22"/>
      <c r="S55" s="22"/>
      <c r="T55" s="22"/>
      <c r="U55" s="22"/>
      <c r="V55" s="22"/>
      <c r="W55" s="22"/>
    </row>
    <row r="56" ht="31.4" customHeight="1" spans="1:23">
      <c r="A56" s="112" t="s">
        <v>47</v>
      </c>
      <c r="B56" s="106" t="s">
        <v>245</v>
      </c>
      <c r="C56" s="23" t="s">
        <v>123</v>
      </c>
      <c r="D56" s="23" t="s">
        <v>122</v>
      </c>
      <c r="E56" s="23" t="s">
        <v>123</v>
      </c>
      <c r="F56" s="23" t="s">
        <v>198</v>
      </c>
      <c r="G56" s="23" t="s">
        <v>123</v>
      </c>
      <c r="H56" s="22">
        <v>100641.25</v>
      </c>
      <c r="I56" s="22">
        <v>100641.25</v>
      </c>
      <c r="J56" s="22">
        <v>25160.31</v>
      </c>
      <c r="K56" s="22"/>
      <c r="L56" s="22">
        <v>75480.94</v>
      </c>
      <c r="M56" s="22"/>
      <c r="N56" s="22"/>
      <c r="O56" s="22"/>
      <c r="P56" s="22"/>
      <c r="Q56" s="22"/>
      <c r="R56" s="22"/>
      <c r="S56" s="22"/>
      <c r="T56" s="22"/>
      <c r="U56" s="22"/>
      <c r="V56" s="22"/>
      <c r="W56" s="22"/>
    </row>
    <row r="57" ht="31.4" customHeight="1" spans="1:23">
      <c r="A57" s="112" t="s">
        <v>47</v>
      </c>
      <c r="B57" s="106" t="s">
        <v>246</v>
      </c>
      <c r="C57" s="23" t="s">
        <v>206</v>
      </c>
      <c r="D57" s="23" t="s">
        <v>98</v>
      </c>
      <c r="E57" s="23" t="s">
        <v>99</v>
      </c>
      <c r="F57" s="23" t="s">
        <v>207</v>
      </c>
      <c r="G57" s="23" t="s">
        <v>206</v>
      </c>
      <c r="H57" s="22">
        <v>22574.02</v>
      </c>
      <c r="I57" s="22">
        <v>22574.02</v>
      </c>
      <c r="J57" s="22">
        <v>5643.51</v>
      </c>
      <c r="K57" s="22"/>
      <c r="L57" s="22">
        <v>16930.51</v>
      </c>
      <c r="M57" s="22"/>
      <c r="N57" s="22"/>
      <c r="O57" s="22"/>
      <c r="P57" s="22"/>
      <c r="Q57" s="22"/>
      <c r="R57" s="22"/>
      <c r="S57" s="22"/>
      <c r="T57" s="22"/>
      <c r="U57" s="22"/>
      <c r="V57" s="22"/>
      <c r="W57" s="22"/>
    </row>
    <row r="58" ht="31.4" customHeight="1" spans="1:23">
      <c r="A58" s="112" t="s">
        <v>47</v>
      </c>
      <c r="B58" s="106" t="s">
        <v>247</v>
      </c>
      <c r="C58" s="23" t="s">
        <v>209</v>
      </c>
      <c r="D58" s="23" t="s">
        <v>71</v>
      </c>
      <c r="E58" s="23" t="s">
        <v>72</v>
      </c>
      <c r="F58" s="23" t="s">
        <v>210</v>
      </c>
      <c r="G58" s="23" t="s">
        <v>211</v>
      </c>
      <c r="H58" s="22">
        <v>2160</v>
      </c>
      <c r="I58" s="22">
        <v>2160</v>
      </c>
      <c r="J58" s="22">
        <v>540</v>
      </c>
      <c r="K58" s="22"/>
      <c r="L58" s="22">
        <v>1620</v>
      </c>
      <c r="M58" s="22"/>
      <c r="N58" s="22"/>
      <c r="O58" s="22"/>
      <c r="P58" s="22"/>
      <c r="Q58" s="22"/>
      <c r="R58" s="22"/>
      <c r="S58" s="22"/>
      <c r="T58" s="22"/>
      <c r="U58" s="22"/>
      <c r="V58" s="22"/>
      <c r="W58" s="22"/>
    </row>
    <row r="59" ht="31.4" customHeight="1" spans="1:23">
      <c r="A59" s="112" t="s">
        <v>47</v>
      </c>
      <c r="B59" s="106" t="s">
        <v>247</v>
      </c>
      <c r="C59" s="23" t="s">
        <v>209</v>
      </c>
      <c r="D59" s="23" t="s">
        <v>98</v>
      </c>
      <c r="E59" s="23" t="s">
        <v>99</v>
      </c>
      <c r="F59" s="23" t="s">
        <v>216</v>
      </c>
      <c r="G59" s="23" t="s">
        <v>217</v>
      </c>
      <c r="H59" s="22">
        <v>80004.87</v>
      </c>
      <c r="I59" s="22">
        <v>80004.87</v>
      </c>
      <c r="J59" s="22">
        <v>20001.22</v>
      </c>
      <c r="K59" s="22"/>
      <c r="L59" s="22">
        <v>60003.65</v>
      </c>
      <c r="M59" s="22"/>
      <c r="N59" s="22"/>
      <c r="O59" s="22"/>
      <c r="P59" s="22"/>
      <c r="Q59" s="22"/>
      <c r="R59" s="22"/>
      <c r="S59" s="22"/>
      <c r="T59" s="22"/>
      <c r="U59" s="22"/>
      <c r="V59" s="22"/>
      <c r="W59" s="22"/>
    </row>
    <row r="60" ht="31.4" customHeight="1" spans="1:23">
      <c r="A60" s="112" t="s">
        <v>47</v>
      </c>
      <c r="B60" s="106" t="s">
        <v>247</v>
      </c>
      <c r="C60" s="23" t="s">
        <v>209</v>
      </c>
      <c r="D60" s="23" t="s">
        <v>98</v>
      </c>
      <c r="E60" s="23" t="s">
        <v>99</v>
      </c>
      <c r="F60" s="23" t="s">
        <v>226</v>
      </c>
      <c r="G60" s="23" t="s">
        <v>227</v>
      </c>
      <c r="H60" s="22">
        <v>22574.02</v>
      </c>
      <c r="I60" s="22">
        <v>22574.02</v>
      </c>
      <c r="J60" s="22">
        <v>5643.51</v>
      </c>
      <c r="K60" s="22"/>
      <c r="L60" s="22">
        <v>16930.51</v>
      </c>
      <c r="M60" s="22"/>
      <c r="N60" s="22"/>
      <c r="O60" s="22"/>
      <c r="P60" s="22"/>
      <c r="Q60" s="22"/>
      <c r="R60" s="22"/>
      <c r="S60" s="22"/>
      <c r="T60" s="22"/>
      <c r="U60" s="22"/>
      <c r="V60" s="22"/>
      <c r="W60" s="22"/>
    </row>
    <row r="61" ht="31.4" customHeight="1" spans="1:23">
      <c r="A61" s="112" t="s">
        <v>47</v>
      </c>
      <c r="B61" s="106" t="s">
        <v>247</v>
      </c>
      <c r="C61" s="23" t="s">
        <v>209</v>
      </c>
      <c r="D61" s="23" t="s">
        <v>98</v>
      </c>
      <c r="E61" s="23" t="s">
        <v>99</v>
      </c>
      <c r="F61" s="23" t="s">
        <v>228</v>
      </c>
      <c r="G61" s="23" t="s">
        <v>229</v>
      </c>
      <c r="H61" s="22">
        <v>8700</v>
      </c>
      <c r="I61" s="22">
        <v>8700</v>
      </c>
      <c r="J61" s="22">
        <v>2175</v>
      </c>
      <c r="K61" s="22"/>
      <c r="L61" s="22">
        <v>6525</v>
      </c>
      <c r="M61" s="22"/>
      <c r="N61" s="22"/>
      <c r="O61" s="22"/>
      <c r="P61" s="22"/>
      <c r="Q61" s="22"/>
      <c r="R61" s="22"/>
      <c r="S61" s="22"/>
      <c r="T61" s="22"/>
      <c r="U61" s="22"/>
      <c r="V61" s="22"/>
      <c r="W61" s="22"/>
    </row>
    <row r="62" ht="31.4" customHeight="1" spans="1:23">
      <c r="A62" s="112" t="s">
        <v>47</v>
      </c>
      <c r="B62" s="106" t="s">
        <v>247</v>
      </c>
      <c r="C62" s="23" t="s">
        <v>209</v>
      </c>
      <c r="D62" s="23" t="s">
        <v>98</v>
      </c>
      <c r="E62" s="23" t="s">
        <v>99</v>
      </c>
      <c r="F62" s="23" t="s">
        <v>210</v>
      </c>
      <c r="G62" s="23" t="s">
        <v>211</v>
      </c>
      <c r="H62" s="22">
        <v>800</v>
      </c>
      <c r="I62" s="22">
        <v>800</v>
      </c>
      <c r="J62" s="22">
        <v>200</v>
      </c>
      <c r="K62" s="22"/>
      <c r="L62" s="22">
        <v>600</v>
      </c>
      <c r="M62" s="22"/>
      <c r="N62" s="22"/>
      <c r="O62" s="22"/>
      <c r="P62" s="22"/>
      <c r="Q62" s="22"/>
      <c r="R62" s="22"/>
      <c r="S62" s="22"/>
      <c r="T62" s="22"/>
      <c r="U62" s="22"/>
      <c r="V62" s="22"/>
      <c r="W62" s="22"/>
    </row>
    <row r="63" ht="31.4" customHeight="1" spans="1:23">
      <c r="A63" s="112" t="s">
        <v>47</v>
      </c>
      <c r="B63" s="106" t="s">
        <v>248</v>
      </c>
      <c r="C63" s="23" t="s">
        <v>178</v>
      </c>
      <c r="D63" s="23" t="s">
        <v>98</v>
      </c>
      <c r="E63" s="23" t="s">
        <v>99</v>
      </c>
      <c r="F63" s="23" t="s">
        <v>179</v>
      </c>
      <c r="G63" s="23" t="s">
        <v>180</v>
      </c>
      <c r="H63" s="22">
        <v>398928.6</v>
      </c>
      <c r="I63" s="22">
        <v>398928.6</v>
      </c>
      <c r="J63" s="22">
        <v>99732.15</v>
      </c>
      <c r="K63" s="22"/>
      <c r="L63" s="22">
        <v>299196.45</v>
      </c>
      <c r="M63" s="22"/>
      <c r="N63" s="22"/>
      <c r="O63" s="22"/>
      <c r="P63" s="22"/>
      <c r="Q63" s="22"/>
      <c r="R63" s="22"/>
      <c r="S63" s="22"/>
      <c r="T63" s="22"/>
      <c r="U63" s="22"/>
      <c r="V63" s="22"/>
      <c r="W63" s="22"/>
    </row>
    <row r="64" ht="31.4" customHeight="1" spans="1:23">
      <c r="A64" s="112" t="s">
        <v>47</v>
      </c>
      <c r="B64" s="106" t="s">
        <v>248</v>
      </c>
      <c r="C64" s="23" t="s">
        <v>178</v>
      </c>
      <c r="D64" s="23" t="s">
        <v>98</v>
      </c>
      <c r="E64" s="23" t="s">
        <v>99</v>
      </c>
      <c r="F64" s="23" t="s">
        <v>181</v>
      </c>
      <c r="G64" s="23" t="s">
        <v>182</v>
      </c>
      <c r="H64" s="22">
        <v>532085.4</v>
      </c>
      <c r="I64" s="22">
        <v>532085.4</v>
      </c>
      <c r="J64" s="22">
        <v>133021.35</v>
      </c>
      <c r="K64" s="22"/>
      <c r="L64" s="22">
        <v>399064.05</v>
      </c>
      <c r="M64" s="22"/>
      <c r="N64" s="22"/>
      <c r="O64" s="22"/>
      <c r="P64" s="22"/>
      <c r="Q64" s="22"/>
      <c r="R64" s="22"/>
      <c r="S64" s="22"/>
      <c r="T64" s="22"/>
      <c r="U64" s="22"/>
      <c r="V64" s="22"/>
      <c r="W64" s="22"/>
    </row>
    <row r="65" ht="31.4" customHeight="1" spans="1:23">
      <c r="A65" s="112" t="s">
        <v>47</v>
      </c>
      <c r="B65" s="106" t="s">
        <v>248</v>
      </c>
      <c r="C65" s="23" t="s">
        <v>178</v>
      </c>
      <c r="D65" s="23" t="s">
        <v>98</v>
      </c>
      <c r="E65" s="23" t="s">
        <v>99</v>
      </c>
      <c r="F65" s="23" t="s">
        <v>183</v>
      </c>
      <c r="G65" s="23" t="s">
        <v>184</v>
      </c>
      <c r="H65" s="22">
        <v>36244.05</v>
      </c>
      <c r="I65" s="22">
        <v>36244.05</v>
      </c>
      <c r="J65" s="22">
        <v>9061.01</v>
      </c>
      <c r="K65" s="22"/>
      <c r="L65" s="22">
        <v>27183.04</v>
      </c>
      <c r="M65" s="22"/>
      <c r="N65" s="22"/>
      <c r="O65" s="22"/>
      <c r="P65" s="22"/>
      <c r="Q65" s="22"/>
      <c r="R65" s="22"/>
      <c r="S65" s="22"/>
      <c r="T65" s="22"/>
      <c r="U65" s="22"/>
      <c r="V65" s="22"/>
      <c r="W65" s="22"/>
    </row>
    <row r="66" ht="31.4" customHeight="1" spans="1:23">
      <c r="A66" s="112" t="s">
        <v>47</v>
      </c>
      <c r="B66" s="106" t="s">
        <v>249</v>
      </c>
      <c r="C66" s="23" t="s">
        <v>233</v>
      </c>
      <c r="D66" s="23" t="s">
        <v>98</v>
      </c>
      <c r="E66" s="23" t="s">
        <v>99</v>
      </c>
      <c r="F66" s="23" t="s">
        <v>228</v>
      </c>
      <c r="G66" s="23" t="s">
        <v>229</v>
      </c>
      <c r="H66" s="22">
        <v>91350</v>
      </c>
      <c r="I66" s="22">
        <v>91350</v>
      </c>
      <c r="J66" s="22">
        <v>22837.5</v>
      </c>
      <c r="K66" s="22"/>
      <c r="L66" s="22">
        <v>68512.5</v>
      </c>
      <c r="M66" s="22"/>
      <c r="N66" s="22"/>
      <c r="O66" s="22"/>
      <c r="P66" s="22"/>
      <c r="Q66" s="22"/>
      <c r="R66" s="22"/>
      <c r="S66" s="22"/>
      <c r="T66" s="22"/>
      <c r="U66" s="22"/>
      <c r="V66" s="22"/>
      <c r="W66" s="22"/>
    </row>
    <row r="67" ht="31.4" customHeight="1" spans="1:23">
      <c r="A67" s="112" t="s">
        <v>47</v>
      </c>
      <c r="B67" s="106" t="s">
        <v>250</v>
      </c>
      <c r="C67" s="23" t="s">
        <v>235</v>
      </c>
      <c r="D67" s="23" t="s">
        <v>98</v>
      </c>
      <c r="E67" s="23" t="s">
        <v>99</v>
      </c>
      <c r="F67" s="23" t="s">
        <v>183</v>
      </c>
      <c r="G67" s="23" t="s">
        <v>184</v>
      </c>
      <c r="H67" s="22">
        <v>220878</v>
      </c>
      <c r="I67" s="22">
        <v>220878</v>
      </c>
      <c r="J67" s="22">
        <v>55219.5</v>
      </c>
      <c r="K67" s="22"/>
      <c r="L67" s="22">
        <v>165658.5</v>
      </c>
      <c r="M67" s="22"/>
      <c r="N67" s="22"/>
      <c r="O67" s="22"/>
      <c r="P67" s="22"/>
      <c r="Q67" s="22"/>
      <c r="R67" s="22"/>
      <c r="S67" s="22"/>
      <c r="T67" s="22"/>
      <c r="U67" s="22"/>
      <c r="V67" s="22"/>
      <c r="W67" s="22"/>
    </row>
    <row r="68" ht="31.4" customHeight="1" spans="1:23">
      <c r="A68" s="112" t="s">
        <v>47</v>
      </c>
      <c r="B68" s="106" t="s">
        <v>251</v>
      </c>
      <c r="C68" s="23" t="s">
        <v>237</v>
      </c>
      <c r="D68" s="23" t="s">
        <v>100</v>
      </c>
      <c r="E68" s="23" t="s">
        <v>101</v>
      </c>
      <c r="F68" s="23" t="s">
        <v>179</v>
      </c>
      <c r="G68" s="23" t="s">
        <v>180</v>
      </c>
      <c r="H68" s="22">
        <v>356148</v>
      </c>
      <c r="I68" s="22">
        <v>356148</v>
      </c>
      <c r="J68" s="22">
        <v>89037</v>
      </c>
      <c r="K68" s="22"/>
      <c r="L68" s="22">
        <v>267111</v>
      </c>
      <c r="M68" s="22"/>
      <c r="N68" s="22"/>
      <c r="O68" s="22"/>
      <c r="P68" s="22"/>
      <c r="Q68" s="22"/>
      <c r="R68" s="22"/>
      <c r="S68" s="22"/>
      <c r="T68" s="22"/>
      <c r="U68" s="22"/>
      <c r="V68" s="22"/>
      <c r="W68" s="22"/>
    </row>
    <row r="69" ht="31.4" customHeight="1" spans="1:23">
      <c r="A69" s="112" t="s">
        <v>47</v>
      </c>
      <c r="B69" s="106" t="s">
        <v>251</v>
      </c>
      <c r="C69" s="23" t="s">
        <v>237</v>
      </c>
      <c r="D69" s="23" t="s">
        <v>100</v>
      </c>
      <c r="E69" s="23" t="s">
        <v>101</v>
      </c>
      <c r="F69" s="23" t="s">
        <v>183</v>
      </c>
      <c r="G69" s="23" t="s">
        <v>184</v>
      </c>
      <c r="H69" s="22">
        <v>29679</v>
      </c>
      <c r="I69" s="22">
        <v>29679</v>
      </c>
      <c r="J69" s="22">
        <v>7419.75</v>
      </c>
      <c r="K69" s="22"/>
      <c r="L69" s="22">
        <v>22259.25</v>
      </c>
      <c r="M69" s="22"/>
      <c r="N69" s="22"/>
      <c r="O69" s="22"/>
      <c r="P69" s="22"/>
      <c r="Q69" s="22"/>
      <c r="R69" s="22"/>
      <c r="S69" s="22"/>
      <c r="T69" s="22"/>
      <c r="U69" s="22"/>
      <c r="V69" s="22"/>
      <c r="W69" s="22"/>
    </row>
    <row r="70" ht="31.4" customHeight="1" spans="1:23">
      <c r="A70" s="112" t="s">
        <v>47</v>
      </c>
      <c r="B70" s="106" t="s">
        <v>251</v>
      </c>
      <c r="C70" s="23" t="s">
        <v>237</v>
      </c>
      <c r="D70" s="23" t="s">
        <v>100</v>
      </c>
      <c r="E70" s="23" t="s">
        <v>101</v>
      </c>
      <c r="F70" s="23" t="s">
        <v>238</v>
      </c>
      <c r="G70" s="23" t="s">
        <v>239</v>
      </c>
      <c r="H70" s="22">
        <v>622080</v>
      </c>
      <c r="I70" s="22">
        <v>622080</v>
      </c>
      <c r="J70" s="22">
        <v>155520</v>
      </c>
      <c r="K70" s="22"/>
      <c r="L70" s="22">
        <v>466560</v>
      </c>
      <c r="M70" s="22"/>
      <c r="N70" s="22"/>
      <c r="O70" s="22"/>
      <c r="P70" s="22"/>
      <c r="Q70" s="22"/>
      <c r="R70" s="22"/>
      <c r="S70" s="22"/>
      <c r="T70" s="22"/>
      <c r="U70" s="22"/>
      <c r="V70" s="22"/>
      <c r="W70" s="22"/>
    </row>
    <row r="71" ht="31.4" customHeight="1" spans="1:23">
      <c r="A71" s="112" t="s">
        <v>47</v>
      </c>
      <c r="B71" s="106" t="s">
        <v>252</v>
      </c>
      <c r="C71" s="23" t="s">
        <v>186</v>
      </c>
      <c r="D71" s="23" t="s">
        <v>75</v>
      </c>
      <c r="E71" s="23" t="s">
        <v>76</v>
      </c>
      <c r="F71" s="23" t="s">
        <v>187</v>
      </c>
      <c r="G71" s="23" t="s">
        <v>188</v>
      </c>
      <c r="H71" s="22">
        <v>138225.12</v>
      </c>
      <c r="I71" s="22">
        <v>138225.12</v>
      </c>
      <c r="J71" s="22">
        <v>34556.28</v>
      </c>
      <c r="K71" s="22"/>
      <c r="L71" s="22">
        <v>103668.84</v>
      </c>
      <c r="M71" s="22"/>
      <c r="N71" s="22"/>
      <c r="O71" s="22"/>
      <c r="P71" s="22"/>
      <c r="Q71" s="22"/>
      <c r="R71" s="22"/>
      <c r="S71" s="22"/>
      <c r="T71" s="22"/>
      <c r="U71" s="22"/>
      <c r="V71" s="22"/>
      <c r="W71" s="22"/>
    </row>
    <row r="72" ht="31.4" customHeight="1" spans="1:23">
      <c r="A72" s="112" t="s">
        <v>47</v>
      </c>
      <c r="B72" s="106" t="s">
        <v>252</v>
      </c>
      <c r="C72" s="23" t="s">
        <v>186</v>
      </c>
      <c r="D72" s="23" t="s">
        <v>81</v>
      </c>
      <c r="E72" s="23" t="s">
        <v>80</v>
      </c>
      <c r="F72" s="23" t="s">
        <v>189</v>
      </c>
      <c r="G72" s="23" t="s">
        <v>190</v>
      </c>
      <c r="H72" s="22">
        <v>6703.41</v>
      </c>
      <c r="I72" s="22">
        <v>6703.41</v>
      </c>
      <c r="J72" s="22">
        <v>1675.85</v>
      </c>
      <c r="K72" s="22"/>
      <c r="L72" s="22">
        <v>5027.56</v>
      </c>
      <c r="M72" s="22"/>
      <c r="N72" s="22"/>
      <c r="O72" s="22"/>
      <c r="P72" s="22"/>
      <c r="Q72" s="22"/>
      <c r="R72" s="22"/>
      <c r="S72" s="22"/>
      <c r="T72" s="22"/>
      <c r="U72" s="22"/>
      <c r="V72" s="22"/>
      <c r="W72" s="22"/>
    </row>
    <row r="73" ht="31.4" customHeight="1" spans="1:23">
      <c r="A73" s="112" t="s">
        <v>47</v>
      </c>
      <c r="B73" s="106" t="s">
        <v>252</v>
      </c>
      <c r="C73" s="23" t="s">
        <v>186</v>
      </c>
      <c r="D73" s="23" t="s">
        <v>88</v>
      </c>
      <c r="E73" s="23" t="s">
        <v>89</v>
      </c>
      <c r="F73" s="23" t="s">
        <v>191</v>
      </c>
      <c r="G73" s="23" t="s">
        <v>192</v>
      </c>
      <c r="H73" s="22">
        <v>93301.96</v>
      </c>
      <c r="I73" s="22">
        <v>93301.96</v>
      </c>
      <c r="J73" s="22">
        <v>23325.49</v>
      </c>
      <c r="K73" s="22"/>
      <c r="L73" s="22">
        <v>69976.47</v>
      </c>
      <c r="M73" s="22"/>
      <c r="N73" s="22"/>
      <c r="O73" s="22"/>
      <c r="P73" s="22"/>
      <c r="Q73" s="22"/>
      <c r="R73" s="22"/>
      <c r="S73" s="22"/>
      <c r="T73" s="22"/>
      <c r="U73" s="22"/>
      <c r="V73" s="22"/>
      <c r="W73" s="22"/>
    </row>
    <row r="74" ht="31.4" customHeight="1" spans="1:23">
      <c r="A74" s="112" t="s">
        <v>47</v>
      </c>
      <c r="B74" s="106" t="s">
        <v>252</v>
      </c>
      <c r="C74" s="23" t="s">
        <v>186</v>
      </c>
      <c r="D74" s="23" t="s">
        <v>90</v>
      </c>
      <c r="E74" s="23" t="s">
        <v>91</v>
      </c>
      <c r="F74" s="23" t="s">
        <v>195</v>
      </c>
      <c r="G74" s="23" t="s">
        <v>196</v>
      </c>
      <c r="H74" s="22">
        <v>49747.52</v>
      </c>
      <c r="I74" s="22">
        <v>49747.52</v>
      </c>
      <c r="J74" s="22">
        <v>12436.88</v>
      </c>
      <c r="K74" s="22"/>
      <c r="L74" s="22">
        <v>37310.64</v>
      </c>
      <c r="M74" s="22"/>
      <c r="N74" s="22"/>
      <c r="O74" s="22"/>
      <c r="P74" s="22"/>
      <c r="Q74" s="22"/>
      <c r="R74" s="22"/>
      <c r="S74" s="22"/>
      <c r="T74" s="22"/>
      <c r="U74" s="22"/>
      <c r="V74" s="22"/>
      <c r="W74" s="22"/>
    </row>
    <row r="75" ht="31.4" customHeight="1" spans="1:23">
      <c r="A75" s="112" t="s">
        <v>47</v>
      </c>
      <c r="B75" s="106" t="s">
        <v>252</v>
      </c>
      <c r="C75" s="23" t="s">
        <v>186</v>
      </c>
      <c r="D75" s="23" t="s">
        <v>92</v>
      </c>
      <c r="E75" s="23" t="s">
        <v>93</v>
      </c>
      <c r="F75" s="23" t="s">
        <v>189</v>
      </c>
      <c r="G75" s="23" t="s">
        <v>190</v>
      </c>
      <c r="H75" s="22">
        <v>3900</v>
      </c>
      <c r="I75" s="22">
        <v>3900</v>
      </c>
      <c r="J75" s="22">
        <v>3900</v>
      </c>
      <c r="K75" s="22"/>
      <c r="L75" s="22"/>
      <c r="M75" s="22"/>
      <c r="N75" s="22"/>
      <c r="O75" s="22"/>
      <c r="P75" s="22"/>
      <c r="Q75" s="22"/>
      <c r="R75" s="22"/>
      <c r="S75" s="22"/>
      <c r="T75" s="22"/>
      <c r="U75" s="22"/>
      <c r="V75" s="22"/>
      <c r="W75" s="22"/>
    </row>
    <row r="76" ht="31.4" customHeight="1" spans="1:23">
      <c r="A76" s="112" t="s">
        <v>47</v>
      </c>
      <c r="B76" s="106" t="s">
        <v>253</v>
      </c>
      <c r="C76" s="23" t="s">
        <v>123</v>
      </c>
      <c r="D76" s="23" t="s">
        <v>122</v>
      </c>
      <c r="E76" s="23" t="s">
        <v>123</v>
      </c>
      <c r="F76" s="23" t="s">
        <v>198</v>
      </c>
      <c r="G76" s="23" t="s">
        <v>123</v>
      </c>
      <c r="H76" s="22">
        <v>86944.95</v>
      </c>
      <c r="I76" s="22">
        <v>86944.95</v>
      </c>
      <c r="J76" s="22">
        <v>21736.24</v>
      </c>
      <c r="K76" s="22"/>
      <c r="L76" s="22">
        <v>65208.71</v>
      </c>
      <c r="M76" s="22"/>
      <c r="N76" s="22"/>
      <c r="O76" s="22"/>
      <c r="P76" s="22"/>
      <c r="Q76" s="22"/>
      <c r="R76" s="22"/>
      <c r="S76" s="22"/>
      <c r="T76" s="22"/>
      <c r="U76" s="22"/>
      <c r="V76" s="22"/>
      <c r="W76" s="22"/>
    </row>
    <row r="77" ht="31.4" customHeight="1" spans="1:23">
      <c r="A77" s="112" t="s">
        <v>47</v>
      </c>
      <c r="B77" s="106" t="s">
        <v>254</v>
      </c>
      <c r="C77" s="23" t="s">
        <v>206</v>
      </c>
      <c r="D77" s="23" t="s">
        <v>100</v>
      </c>
      <c r="E77" s="23" t="s">
        <v>101</v>
      </c>
      <c r="F77" s="23" t="s">
        <v>207</v>
      </c>
      <c r="G77" s="23" t="s">
        <v>206</v>
      </c>
      <c r="H77" s="22">
        <v>20158.14</v>
      </c>
      <c r="I77" s="22">
        <v>20158.14</v>
      </c>
      <c r="J77" s="22">
        <v>5039.54</v>
      </c>
      <c r="K77" s="22"/>
      <c r="L77" s="22">
        <v>15118.6</v>
      </c>
      <c r="M77" s="22"/>
      <c r="N77" s="22"/>
      <c r="O77" s="22"/>
      <c r="P77" s="22"/>
      <c r="Q77" s="22"/>
      <c r="R77" s="22"/>
      <c r="S77" s="22"/>
      <c r="T77" s="22"/>
      <c r="U77" s="22"/>
      <c r="V77" s="22"/>
      <c r="W77" s="22"/>
    </row>
    <row r="78" ht="31.4" customHeight="1" spans="1:23">
      <c r="A78" s="112" t="s">
        <v>47</v>
      </c>
      <c r="B78" s="106" t="s">
        <v>255</v>
      </c>
      <c r="C78" s="23" t="s">
        <v>209</v>
      </c>
      <c r="D78" s="23" t="s">
        <v>73</v>
      </c>
      <c r="E78" s="23" t="s">
        <v>74</v>
      </c>
      <c r="F78" s="23" t="s">
        <v>210</v>
      </c>
      <c r="G78" s="23" t="s">
        <v>211</v>
      </c>
      <c r="H78" s="22">
        <v>1080</v>
      </c>
      <c r="I78" s="22">
        <v>1080</v>
      </c>
      <c r="J78" s="22">
        <v>270</v>
      </c>
      <c r="K78" s="22"/>
      <c r="L78" s="22">
        <v>810</v>
      </c>
      <c r="M78" s="22"/>
      <c r="N78" s="22"/>
      <c r="O78" s="22"/>
      <c r="P78" s="22"/>
      <c r="Q78" s="22"/>
      <c r="R78" s="22"/>
      <c r="S78" s="22"/>
      <c r="T78" s="22"/>
      <c r="U78" s="22"/>
      <c r="V78" s="22"/>
      <c r="W78" s="22"/>
    </row>
    <row r="79" ht="31.4" customHeight="1" spans="1:23">
      <c r="A79" s="112" t="s">
        <v>47</v>
      </c>
      <c r="B79" s="106" t="s">
        <v>255</v>
      </c>
      <c r="C79" s="23" t="s">
        <v>209</v>
      </c>
      <c r="D79" s="23" t="s">
        <v>100</v>
      </c>
      <c r="E79" s="23" t="s">
        <v>101</v>
      </c>
      <c r="F79" s="23" t="s">
        <v>226</v>
      </c>
      <c r="G79" s="23" t="s">
        <v>227</v>
      </c>
      <c r="H79" s="22">
        <v>20158.14</v>
      </c>
      <c r="I79" s="22">
        <v>20158.14</v>
      </c>
      <c r="J79" s="22">
        <v>5039.54</v>
      </c>
      <c r="K79" s="22"/>
      <c r="L79" s="22">
        <v>15118.6</v>
      </c>
      <c r="M79" s="22"/>
      <c r="N79" s="22"/>
      <c r="O79" s="22"/>
      <c r="P79" s="22"/>
      <c r="Q79" s="22"/>
      <c r="R79" s="22"/>
      <c r="S79" s="22"/>
      <c r="T79" s="22"/>
      <c r="U79" s="22"/>
      <c r="V79" s="22"/>
      <c r="W79" s="22"/>
    </row>
    <row r="80" ht="31.4" customHeight="1" spans="1:23">
      <c r="A80" s="112" t="s">
        <v>47</v>
      </c>
      <c r="B80" s="106" t="s">
        <v>255</v>
      </c>
      <c r="C80" s="23" t="s">
        <v>209</v>
      </c>
      <c r="D80" s="23" t="s">
        <v>100</v>
      </c>
      <c r="E80" s="23" t="s">
        <v>101</v>
      </c>
      <c r="F80" s="23" t="s">
        <v>210</v>
      </c>
      <c r="G80" s="23" t="s">
        <v>211</v>
      </c>
      <c r="H80" s="22">
        <v>51203.11</v>
      </c>
      <c r="I80" s="22">
        <v>51203.11</v>
      </c>
      <c r="J80" s="22">
        <v>12800.78</v>
      </c>
      <c r="K80" s="22"/>
      <c r="L80" s="22">
        <v>38402.33</v>
      </c>
      <c r="M80" s="22"/>
      <c r="N80" s="22"/>
      <c r="O80" s="22"/>
      <c r="P80" s="22"/>
      <c r="Q80" s="22"/>
      <c r="R80" s="22"/>
      <c r="S80" s="22"/>
      <c r="T80" s="22"/>
      <c r="U80" s="22"/>
      <c r="V80" s="22"/>
      <c r="W80" s="22"/>
    </row>
    <row r="81" ht="31.4" customHeight="1" spans="1:23">
      <c r="A81" s="112" t="s">
        <v>47</v>
      </c>
      <c r="B81" s="106" t="s">
        <v>256</v>
      </c>
      <c r="C81" s="23" t="s">
        <v>178</v>
      </c>
      <c r="D81" s="23" t="s">
        <v>98</v>
      </c>
      <c r="E81" s="23" t="s">
        <v>99</v>
      </c>
      <c r="F81" s="23" t="s">
        <v>179</v>
      </c>
      <c r="G81" s="23" t="s">
        <v>180</v>
      </c>
      <c r="H81" s="22">
        <v>588004.2</v>
      </c>
      <c r="I81" s="22">
        <v>588004.2</v>
      </c>
      <c r="J81" s="22">
        <v>147001.05</v>
      </c>
      <c r="K81" s="22"/>
      <c r="L81" s="22">
        <v>441003.15</v>
      </c>
      <c r="M81" s="22"/>
      <c r="N81" s="22"/>
      <c r="O81" s="22"/>
      <c r="P81" s="22"/>
      <c r="Q81" s="22"/>
      <c r="R81" s="22"/>
      <c r="S81" s="22"/>
      <c r="T81" s="22"/>
      <c r="U81" s="22"/>
      <c r="V81" s="22"/>
      <c r="W81" s="22"/>
    </row>
    <row r="82" ht="31.4" customHeight="1" spans="1:23">
      <c r="A82" s="112" t="s">
        <v>47</v>
      </c>
      <c r="B82" s="106" t="s">
        <v>256</v>
      </c>
      <c r="C82" s="23" t="s">
        <v>178</v>
      </c>
      <c r="D82" s="23" t="s">
        <v>98</v>
      </c>
      <c r="E82" s="23" t="s">
        <v>99</v>
      </c>
      <c r="F82" s="23" t="s">
        <v>181</v>
      </c>
      <c r="G82" s="23" t="s">
        <v>182</v>
      </c>
      <c r="H82" s="22">
        <v>802053</v>
      </c>
      <c r="I82" s="22">
        <v>802053</v>
      </c>
      <c r="J82" s="22">
        <v>200513.25</v>
      </c>
      <c r="K82" s="22"/>
      <c r="L82" s="22">
        <v>601539.75</v>
      </c>
      <c r="M82" s="22"/>
      <c r="N82" s="22"/>
      <c r="O82" s="22"/>
      <c r="P82" s="22"/>
      <c r="Q82" s="22"/>
      <c r="R82" s="22"/>
      <c r="S82" s="22"/>
      <c r="T82" s="22"/>
      <c r="U82" s="22"/>
      <c r="V82" s="22"/>
      <c r="W82" s="22"/>
    </row>
    <row r="83" ht="31.4" customHeight="1" spans="1:23">
      <c r="A83" s="112" t="s">
        <v>47</v>
      </c>
      <c r="B83" s="106" t="s">
        <v>256</v>
      </c>
      <c r="C83" s="23" t="s">
        <v>178</v>
      </c>
      <c r="D83" s="23" t="s">
        <v>98</v>
      </c>
      <c r="E83" s="23" t="s">
        <v>99</v>
      </c>
      <c r="F83" s="23" t="s">
        <v>183</v>
      </c>
      <c r="G83" s="23" t="s">
        <v>184</v>
      </c>
      <c r="H83" s="22">
        <v>53500.35</v>
      </c>
      <c r="I83" s="22">
        <v>53500.35</v>
      </c>
      <c r="J83" s="22">
        <v>13375.09</v>
      </c>
      <c r="K83" s="22"/>
      <c r="L83" s="22">
        <v>40125.26</v>
      </c>
      <c r="M83" s="22"/>
      <c r="N83" s="22"/>
      <c r="O83" s="22"/>
      <c r="P83" s="22"/>
      <c r="Q83" s="22"/>
      <c r="R83" s="22"/>
      <c r="S83" s="22"/>
      <c r="T83" s="22"/>
      <c r="U83" s="22"/>
      <c r="V83" s="22"/>
      <c r="W83" s="22"/>
    </row>
    <row r="84" ht="31.4" customHeight="1" spans="1:23">
      <c r="A84" s="112" t="s">
        <v>47</v>
      </c>
      <c r="B84" s="106" t="s">
        <v>257</v>
      </c>
      <c r="C84" s="23" t="s">
        <v>186</v>
      </c>
      <c r="D84" s="23" t="s">
        <v>75</v>
      </c>
      <c r="E84" s="23" t="s">
        <v>76</v>
      </c>
      <c r="F84" s="23" t="s">
        <v>187</v>
      </c>
      <c r="G84" s="23" t="s">
        <v>188</v>
      </c>
      <c r="H84" s="22">
        <v>248152.16</v>
      </c>
      <c r="I84" s="22">
        <v>248152.16</v>
      </c>
      <c r="J84" s="22">
        <v>62038.04</v>
      </c>
      <c r="K84" s="22"/>
      <c r="L84" s="22">
        <v>186114.12</v>
      </c>
      <c r="M84" s="22"/>
      <c r="N84" s="22"/>
      <c r="O84" s="22"/>
      <c r="P84" s="22"/>
      <c r="Q84" s="22"/>
      <c r="R84" s="22"/>
      <c r="S84" s="22"/>
      <c r="T84" s="22"/>
      <c r="U84" s="22"/>
      <c r="V84" s="22"/>
      <c r="W84" s="22"/>
    </row>
    <row r="85" ht="31.4" customHeight="1" spans="1:23">
      <c r="A85" s="112" t="s">
        <v>47</v>
      </c>
      <c r="B85" s="106" t="s">
        <v>257</v>
      </c>
      <c r="C85" s="23" t="s">
        <v>186</v>
      </c>
      <c r="D85" s="23" t="s">
        <v>81</v>
      </c>
      <c r="E85" s="23" t="s">
        <v>80</v>
      </c>
      <c r="F85" s="23" t="s">
        <v>189</v>
      </c>
      <c r="G85" s="23" t="s">
        <v>190</v>
      </c>
      <c r="H85" s="22">
        <v>2435.42</v>
      </c>
      <c r="I85" s="22">
        <v>2435.42</v>
      </c>
      <c r="J85" s="22">
        <v>608.86</v>
      </c>
      <c r="K85" s="22"/>
      <c r="L85" s="22">
        <v>1826.56</v>
      </c>
      <c r="M85" s="22"/>
      <c r="N85" s="22"/>
      <c r="O85" s="22"/>
      <c r="P85" s="22"/>
      <c r="Q85" s="22"/>
      <c r="R85" s="22"/>
      <c r="S85" s="22"/>
      <c r="T85" s="22"/>
      <c r="U85" s="22"/>
      <c r="V85" s="22"/>
      <c r="W85" s="22"/>
    </row>
    <row r="86" ht="31.4" customHeight="1" spans="1:23">
      <c r="A86" s="112" t="s">
        <v>47</v>
      </c>
      <c r="B86" s="106" t="s">
        <v>257</v>
      </c>
      <c r="C86" s="23" t="s">
        <v>186</v>
      </c>
      <c r="D86" s="23" t="s">
        <v>86</v>
      </c>
      <c r="E86" s="23" t="s">
        <v>87</v>
      </c>
      <c r="F86" s="23" t="s">
        <v>191</v>
      </c>
      <c r="G86" s="23" t="s">
        <v>192</v>
      </c>
      <c r="H86" s="22">
        <v>167502.71</v>
      </c>
      <c r="I86" s="22">
        <v>167502.71</v>
      </c>
      <c r="J86" s="22">
        <v>41875.68</v>
      </c>
      <c r="K86" s="22"/>
      <c r="L86" s="22">
        <v>125627.03</v>
      </c>
      <c r="M86" s="22"/>
      <c r="N86" s="22"/>
      <c r="O86" s="22"/>
      <c r="P86" s="22"/>
      <c r="Q86" s="22"/>
      <c r="R86" s="22"/>
      <c r="S86" s="22"/>
      <c r="T86" s="22"/>
      <c r="U86" s="22"/>
      <c r="V86" s="22"/>
      <c r="W86" s="22"/>
    </row>
    <row r="87" ht="31.4" customHeight="1" spans="1:23">
      <c r="A87" s="112" t="s">
        <v>47</v>
      </c>
      <c r="B87" s="106" t="s">
        <v>257</v>
      </c>
      <c r="C87" s="23" t="s">
        <v>186</v>
      </c>
      <c r="D87" s="23" t="s">
        <v>90</v>
      </c>
      <c r="E87" s="23" t="s">
        <v>91</v>
      </c>
      <c r="F87" s="23" t="s">
        <v>195</v>
      </c>
      <c r="G87" s="23" t="s">
        <v>196</v>
      </c>
      <c r="H87" s="22">
        <v>93957.75</v>
      </c>
      <c r="I87" s="22">
        <v>93957.75</v>
      </c>
      <c r="J87" s="22">
        <v>23489.44</v>
      </c>
      <c r="K87" s="22"/>
      <c r="L87" s="22">
        <v>70468.31</v>
      </c>
      <c r="M87" s="22"/>
      <c r="N87" s="22"/>
      <c r="O87" s="22"/>
      <c r="P87" s="22"/>
      <c r="Q87" s="22"/>
      <c r="R87" s="22"/>
      <c r="S87" s="22"/>
      <c r="T87" s="22"/>
      <c r="U87" s="22"/>
      <c r="V87" s="22"/>
      <c r="W87" s="22"/>
    </row>
    <row r="88" ht="31.4" customHeight="1" spans="1:23">
      <c r="A88" s="112" t="s">
        <v>47</v>
      </c>
      <c r="B88" s="106" t="s">
        <v>257</v>
      </c>
      <c r="C88" s="23" t="s">
        <v>186</v>
      </c>
      <c r="D88" s="23" t="s">
        <v>92</v>
      </c>
      <c r="E88" s="23" t="s">
        <v>93</v>
      </c>
      <c r="F88" s="23" t="s">
        <v>189</v>
      </c>
      <c r="G88" s="23" t="s">
        <v>190</v>
      </c>
      <c r="H88" s="22">
        <v>6240</v>
      </c>
      <c r="I88" s="22">
        <v>6240</v>
      </c>
      <c r="J88" s="22">
        <v>6240</v>
      </c>
      <c r="K88" s="22"/>
      <c r="L88" s="22"/>
      <c r="M88" s="22"/>
      <c r="N88" s="22"/>
      <c r="O88" s="22"/>
      <c r="P88" s="22"/>
      <c r="Q88" s="22"/>
      <c r="R88" s="22"/>
      <c r="S88" s="22"/>
      <c r="T88" s="22"/>
      <c r="U88" s="22"/>
      <c r="V88" s="22"/>
      <c r="W88" s="22"/>
    </row>
    <row r="89" ht="31.4" customHeight="1" spans="1:23">
      <c r="A89" s="112" t="s">
        <v>47</v>
      </c>
      <c r="B89" s="106" t="s">
        <v>258</v>
      </c>
      <c r="C89" s="23" t="s">
        <v>123</v>
      </c>
      <c r="D89" s="23" t="s">
        <v>122</v>
      </c>
      <c r="E89" s="23" t="s">
        <v>123</v>
      </c>
      <c r="F89" s="23" t="s">
        <v>198</v>
      </c>
      <c r="G89" s="23" t="s">
        <v>123</v>
      </c>
      <c r="H89" s="22">
        <v>175693.84</v>
      </c>
      <c r="I89" s="22">
        <v>175693.84</v>
      </c>
      <c r="J89" s="22">
        <v>43923.46</v>
      </c>
      <c r="K89" s="22"/>
      <c r="L89" s="22">
        <v>131770.38</v>
      </c>
      <c r="M89" s="22"/>
      <c r="N89" s="22"/>
      <c r="O89" s="22"/>
      <c r="P89" s="22"/>
      <c r="Q89" s="22"/>
      <c r="R89" s="22"/>
      <c r="S89" s="22"/>
      <c r="T89" s="22"/>
      <c r="U89" s="22"/>
      <c r="V89" s="22"/>
      <c r="W89" s="22"/>
    </row>
    <row r="90" ht="31.4" customHeight="1" spans="1:23">
      <c r="A90" s="112" t="s">
        <v>47</v>
      </c>
      <c r="B90" s="106" t="s">
        <v>259</v>
      </c>
      <c r="C90" s="23" t="s">
        <v>233</v>
      </c>
      <c r="D90" s="23" t="s">
        <v>98</v>
      </c>
      <c r="E90" s="23" t="s">
        <v>99</v>
      </c>
      <c r="F90" s="23" t="s">
        <v>228</v>
      </c>
      <c r="G90" s="23" t="s">
        <v>229</v>
      </c>
      <c r="H90" s="22">
        <v>134820</v>
      </c>
      <c r="I90" s="22">
        <v>134820</v>
      </c>
      <c r="J90" s="22">
        <v>33705</v>
      </c>
      <c r="K90" s="22"/>
      <c r="L90" s="22">
        <v>101115</v>
      </c>
      <c r="M90" s="22"/>
      <c r="N90" s="22"/>
      <c r="O90" s="22"/>
      <c r="P90" s="22"/>
      <c r="Q90" s="22"/>
      <c r="R90" s="22"/>
      <c r="S90" s="22"/>
      <c r="T90" s="22"/>
      <c r="U90" s="22"/>
      <c r="V90" s="22"/>
      <c r="W90" s="22"/>
    </row>
    <row r="91" ht="31.4" customHeight="1" spans="1:23">
      <c r="A91" s="112" t="s">
        <v>47</v>
      </c>
      <c r="B91" s="106" t="s">
        <v>260</v>
      </c>
      <c r="C91" s="23" t="s">
        <v>206</v>
      </c>
      <c r="D91" s="23" t="s">
        <v>98</v>
      </c>
      <c r="E91" s="23" t="s">
        <v>99</v>
      </c>
      <c r="F91" s="23" t="s">
        <v>207</v>
      </c>
      <c r="G91" s="23" t="s">
        <v>206</v>
      </c>
      <c r="H91" s="22">
        <v>34075.42</v>
      </c>
      <c r="I91" s="22">
        <v>34075.42</v>
      </c>
      <c r="J91" s="22">
        <v>8518.86</v>
      </c>
      <c r="K91" s="22"/>
      <c r="L91" s="22">
        <v>25556.56</v>
      </c>
      <c r="M91" s="22"/>
      <c r="N91" s="22"/>
      <c r="O91" s="22"/>
      <c r="P91" s="22"/>
      <c r="Q91" s="22"/>
      <c r="R91" s="22"/>
      <c r="S91" s="22"/>
      <c r="T91" s="22"/>
      <c r="U91" s="22"/>
      <c r="V91" s="22"/>
      <c r="W91" s="22"/>
    </row>
    <row r="92" ht="31.4" customHeight="1" spans="1:23">
      <c r="A92" s="112" t="s">
        <v>47</v>
      </c>
      <c r="B92" s="106" t="s">
        <v>261</v>
      </c>
      <c r="C92" s="23" t="s">
        <v>209</v>
      </c>
      <c r="D92" s="23" t="s">
        <v>71</v>
      </c>
      <c r="E92" s="23" t="s">
        <v>72</v>
      </c>
      <c r="F92" s="23" t="s">
        <v>210</v>
      </c>
      <c r="G92" s="23" t="s">
        <v>211</v>
      </c>
      <c r="H92" s="22">
        <v>2160</v>
      </c>
      <c r="I92" s="22">
        <v>2160</v>
      </c>
      <c r="J92" s="22">
        <v>540</v>
      </c>
      <c r="K92" s="22"/>
      <c r="L92" s="22">
        <v>1620</v>
      </c>
      <c r="M92" s="22"/>
      <c r="N92" s="22"/>
      <c r="O92" s="22"/>
      <c r="P92" s="22"/>
      <c r="Q92" s="22"/>
      <c r="R92" s="22"/>
      <c r="S92" s="22"/>
      <c r="T92" s="22"/>
      <c r="U92" s="22"/>
      <c r="V92" s="22"/>
      <c r="W92" s="22"/>
    </row>
    <row r="93" ht="31.4" customHeight="1" spans="1:23">
      <c r="A93" s="112" t="s">
        <v>47</v>
      </c>
      <c r="B93" s="106" t="s">
        <v>261</v>
      </c>
      <c r="C93" s="23" t="s">
        <v>209</v>
      </c>
      <c r="D93" s="23" t="s">
        <v>98</v>
      </c>
      <c r="E93" s="23" t="s">
        <v>99</v>
      </c>
      <c r="F93" s="23" t="s">
        <v>216</v>
      </c>
      <c r="G93" s="23" t="s">
        <v>217</v>
      </c>
      <c r="H93" s="22">
        <v>119859.03</v>
      </c>
      <c r="I93" s="22">
        <v>119859.03</v>
      </c>
      <c r="J93" s="22">
        <v>29964.76</v>
      </c>
      <c r="K93" s="22"/>
      <c r="L93" s="22">
        <v>89894.27</v>
      </c>
      <c r="M93" s="22"/>
      <c r="N93" s="22"/>
      <c r="O93" s="22"/>
      <c r="P93" s="22"/>
      <c r="Q93" s="22"/>
      <c r="R93" s="22"/>
      <c r="S93" s="22"/>
      <c r="T93" s="22"/>
      <c r="U93" s="22"/>
      <c r="V93" s="22"/>
      <c r="W93" s="22"/>
    </row>
    <row r="94" ht="31.4" customHeight="1" spans="1:23">
      <c r="A94" s="112" t="s">
        <v>47</v>
      </c>
      <c r="B94" s="106" t="s">
        <v>261</v>
      </c>
      <c r="C94" s="23" t="s">
        <v>209</v>
      </c>
      <c r="D94" s="23" t="s">
        <v>98</v>
      </c>
      <c r="E94" s="23" t="s">
        <v>99</v>
      </c>
      <c r="F94" s="23" t="s">
        <v>226</v>
      </c>
      <c r="G94" s="23" t="s">
        <v>227</v>
      </c>
      <c r="H94" s="22">
        <v>34075.42</v>
      </c>
      <c r="I94" s="22">
        <v>34075.42</v>
      </c>
      <c r="J94" s="22">
        <v>8518.86</v>
      </c>
      <c r="K94" s="22"/>
      <c r="L94" s="22">
        <v>25556.56</v>
      </c>
      <c r="M94" s="22"/>
      <c r="N94" s="22"/>
      <c r="O94" s="22"/>
      <c r="P94" s="22"/>
      <c r="Q94" s="22"/>
      <c r="R94" s="22"/>
      <c r="S94" s="22"/>
      <c r="T94" s="22"/>
      <c r="U94" s="22"/>
      <c r="V94" s="22"/>
      <c r="W94" s="22"/>
    </row>
    <row r="95" ht="31.4" customHeight="1" spans="1:23">
      <c r="A95" s="112" t="s">
        <v>47</v>
      </c>
      <c r="B95" s="106" t="s">
        <v>261</v>
      </c>
      <c r="C95" s="23" t="s">
        <v>209</v>
      </c>
      <c r="D95" s="23" t="s">
        <v>98</v>
      </c>
      <c r="E95" s="23" t="s">
        <v>99</v>
      </c>
      <c r="F95" s="23" t="s">
        <v>228</v>
      </c>
      <c r="G95" s="23" t="s">
        <v>229</v>
      </c>
      <c r="H95" s="22">
        <v>12840</v>
      </c>
      <c r="I95" s="22">
        <v>12840</v>
      </c>
      <c r="J95" s="22">
        <v>3210</v>
      </c>
      <c r="K95" s="22"/>
      <c r="L95" s="22">
        <v>9630</v>
      </c>
      <c r="M95" s="22"/>
      <c r="N95" s="22"/>
      <c r="O95" s="22"/>
      <c r="P95" s="22"/>
      <c r="Q95" s="22"/>
      <c r="R95" s="22"/>
      <c r="S95" s="22"/>
      <c r="T95" s="22"/>
      <c r="U95" s="22"/>
      <c r="V95" s="22"/>
      <c r="W95" s="22"/>
    </row>
    <row r="96" ht="31.4" customHeight="1" spans="1:23">
      <c r="A96" s="112" t="s">
        <v>47</v>
      </c>
      <c r="B96" s="106" t="s">
        <v>261</v>
      </c>
      <c r="C96" s="23" t="s">
        <v>209</v>
      </c>
      <c r="D96" s="23" t="s">
        <v>98</v>
      </c>
      <c r="E96" s="23" t="s">
        <v>99</v>
      </c>
      <c r="F96" s="23" t="s">
        <v>210</v>
      </c>
      <c r="G96" s="23" t="s">
        <v>211</v>
      </c>
      <c r="H96" s="22">
        <v>1200</v>
      </c>
      <c r="I96" s="22">
        <v>1200</v>
      </c>
      <c r="J96" s="22">
        <v>300</v>
      </c>
      <c r="K96" s="22"/>
      <c r="L96" s="22">
        <v>900</v>
      </c>
      <c r="M96" s="22"/>
      <c r="N96" s="22"/>
      <c r="O96" s="22"/>
      <c r="P96" s="22"/>
      <c r="Q96" s="22"/>
      <c r="R96" s="22"/>
      <c r="S96" s="22"/>
      <c r="T96" s="22"/>
      <c r="U96" s="22"/>
      <c r="V96" s="22"/>
      <c r="W96" s="22"/>
    </row>
    <row r="97" ht="31.4" customHeight="1" spans="1:23">
      <c r="A97" s="112" t="s">
        <v>47</v>
      </c>
      <c r="B97" s="106" t="s">
        <v>262</v>
      </c>
      <c r="C97" s="23" t="s">
        <v>235</v>
      </c>
      <c r="D97" s="23" t="s">
        <v>98</v>
      </c>
      <c r="E97" s="23" t="s">
        <v>99</v>
      </c>
      <c r="F97" s="23" t="s">
        <v>183</v>
      </c>
      <c r="G97" s="23" t="s">
        <v>184</v>
      </c>
      <c r="H97" s="22">
        <v>349902</v>
      </c>
      <c r="I97" s="22">
        <v>349902</v>
      </c>
      <c r="J97" s="22">
        <v>87475.5</v>
      </c>
      <c r="K97" s="22"/>
      <c r="L97" s="22">
        <v>262426.5</v>
      </c>
      <c r="M97" s="22"/>
      <c r="N97" s="22"/>
      <c r="O97" s="22"/>
      <c r="P97" s="22"/>
      <c r="Q97" s="22"/>
      <c r="R97" s="22"/>
      <c r="S97" s="22"/>
      <c r="T97" s="22"/>
      <c r="U97" s="22"/>
      <c r="V97" s="22"/>
      <c r="W97" s="22"/>
    </row>
    <row r="98" ht="31.4" customHeight="1" spans="1:23">
      <c r="A98" s="112" t="s">
        <v>47</v>
      </c>
      <c r="B98" s="106" t="s">
        <v>263</v>
      </c>
      <c r="C98" s="23" t="s">
        <v>178</v>
      </c>
      <c r="D98" s="23" t="s">
        <v>98</v>
      </c>
      <c r="E98" s="23" t="s">
        <v>99</v>
      </c>
      <c r="F98" s="23" t="s">
        <v>179</v>
      </c>
      <c r="G98" s="23" t="s">
        <v>180</v>
      </c>
      <c r="H98" s="22">
        <v>690139.8</v>
      </c>
      <c r="I98" s="22">
        <v>690139.8</v>
      </c>
      <c r="J98" s="22">
        <v>172534.95</v>
      </c>
      <c r="K98" s="22"/>
      <c r="L98" s="22">
        <v>517604.85</v>
      </c>
      <c r="M98" s="22"/>
      <c r="N98" s="22"/>
      <c r="O98" s="22"/>
      <c r="P98" s="22"/>
      <c r="Q98" s="22"/>
      <c r="R98" s="22"/>
      <c r="S98" s="22"/>
      <c r="T98" s="22"/>
      <c r="U98" s="22"/>
      <c r="V98" s="22"/>
      <c r="W98" s="22"/>
    </row>
    <row r="99" ht="31.4" customHeight="1" spans="1:23">
      <c r="A99" s="112" t="s">
        <v>47</v>
      </c>
      <c r="B99" s="106" t="s">
        <v>263</v>
      </c>
      <c r="C99" s="23" t="s">
        <v>178</v>
      </c>
      <c r="D99" s="23" t="s">
        <v>98</v>
      </c>
      <c r="E99" s="23" t="s">
        <v>99</v>
      </c>
      <c r="F99" s="23" t="s">
        <v>181</v>
      </c>
      <c r="G99" s="23" t="s">
        <v>182</v>
      </c>
      <c r="H99" s="22">
        <v>958482</v>
      </c>
      <c r="I99" s="22">
        <v>958482</v>
      </c>
      <c r="J99" s="22">
        <v>239620.5</v>
      </c>
      <c r="K99" s="22"/>
      <c r="L99" s="22">
        <v>718861.5</v>
      </c>
      <c r="M99" s="22"/>
      <c r="N99" s="22"/>
      <c r="O99" s="22"/>
      <c r="P99" s="22"/>
      <c r="Q99" s="22"/>
      <c r="R99" s="22"/>
      <c r="S99" s="22"/>
      <c r="T99" s="22"/>
      <c r="U99" s="22"/>
      <c r="V99" s="22"/>
      <c r="W99" s="22"/>
    </row>
    <row r="100" ht="31.4" customHeight="1" spans="1:23">
      <c r="A100" s="112" t="s">
        <v>47</v>
      </c>
      <c r="B100" s="106" t="s">
        <v>263</v>
      </c>
      <c r="C100" s="23" t="s">
        <v>178</v>
      </c>
      <c r="D100" s="23" t="s">
        <v>98</v>
      </c>
      <c r="E100" s="23" t="s">
        <v>99</v>
      </c>
      <c r="F100" s="23" t="s">
        <v>183</v>
      </c>
      <c r="G100" s="23" t="s">
        <v>184</v>
      </c>
      <c r="H100" s="22">
        <v>62761.65</v>
      </c>
      <c r="I100" s="22">
        <v>62761.65</v>
      </c>
      <c r="J100" s="22">
        <v>15690.41</v>
      </c>
      <c r="K100" s="22"/>
      <c r="L100" s="22">
        <v>47071.24</v>
      </c>
      <c r="M100" s="22"/>
      <c r="N100" s="22"/>
      <c r="O100" s="22"/>
      <c r="P100" s="22"/>
      <c r="Q100" s="22"/>
      <c r="R100" s="22"/>
      <c r="S100" s="22"/>
      <c r="T100" s="22"/>
      <c r="U100" s="22"/>
      <c r="V100" s="22"/>
      <c r="W100" s="22"/>
    </row>
    <row r="101" ht="31.4" customHeight="1" spans="1:23">
      <c r="A101" s="112" t="s">
        <v>47</v>
      </c>
      <c r="B101" s="106" t="s">
        <v>264</v>
      </c>
      <c r="C101" s="23" t="s">
        <v>186</v>
      </c>
      <c r="D101" s="23" t="s">
        <v>75</v>
      </c>
      <c r="E101" s="23" t="s">
        <v>76</v>
      </c>
      <c r="F101" s="23" t="s">
        <v>187</v>
      </c>
      <c r="G101" s="23" t="s">
        <v>188</v>
      </c>
      <c r="H101" s="22">
        <v>298468.64</v>
      </c>
      <c r="I101" s="22">
        <v>298468.64</v>
      </c>
      <c r="J101" s="22">
        <v>74617.16</v>
      </c>
      <c r="K101" s="22"/>
      <c r="L101" s="22">
        <v>223851.48</v>
      </c>
      <c r="M101" s="22"/>
      <c r="N101" s="22"/>
      <c r="O101" s="22"/>
      <c r="P101" s="22"/>
      <c r="Q101" s="22"/>
      <c r="R101" s="22"/>
      <c r="S101" s="22"/>
      <c r="T101" s="22"/>
      <c r="U101" s="22"/>
      <c r="V101" s="22"/>
      <c r="W101" s="22"/>
    </row>
    <row r="102" ht="31.4" customHeight="1" spans="1:23">
      <c r="A102" s="112" t="s">
        <v>47</v>
      </c>
      <c r="B102" s="106" t="s">
        <v>264</v>
      </c>
      <c r="C102" s="23" t="s">
        <v>186</v>
      </c>
      <c r="D102" s="23" t="s">
        <v>81</v>
      </c>
      <c r="E102" s="23" t="s">
        <v>80</v>
      </c>
      <c r="F102" s="23" t="s">
        <v>189</v>
      </c>
      <c r="G102" s="23" t="s">
        <v>190</v>
      </c>
      <c r="H102" s="22">
        <v>2884.38</v>
      </c>
      <c r="I102" s="22">
        <v>2884.38</v>
      </c>
      <c r="J102" s="22">
        <v>721.1</v>
      </c>
      <c r="K102" s="22"/>
      <c r="L102" s="22">
        <v>2163.28</v>
      </c>
      <c r="M102" s="22"/>
      <c r="N102" s="22"/>
      <c r="O102" s="22"/>
      <c r="P102" s="22"/>
      <c r="Q102" s="22"/>
      <c r="R102" s="22"/>
      <c r="S102" s="22"/>
      <c r="T102" s="22"/>
      <c r="U102" s="22"/>
      <c r="V102" s="22"/>
      <c r="W102" s="22"/>
    </row>
    <row r="103" ht="31.4" customHeight="1" spans="1:23">
      <c r="A103" s="112" t="s">
        <v>47</v>
      </c>
      <c r="B103" s="106" t="s">
        <v>264</v>
      </c>
      <c r="C103" s="23" t="s">
        <v>186</v>
      </c>
      <c r="D103" s="23" t="s">
        <v>86</v>
      </c>
      <c r="E103" s="23" t="s">
        <v>87</v>
      </c>
      <c r="F103" s="23" t="s">
        <v>191</v>
      </c>
      <c r="G103" s="23" t="s">
        <v>192</v>
      </c>
      <c r="H103" s="22">
        <v>201466.33</v>
      </c>
      <c r="I103" s="22">
        <v>201466.33</v>
      </c>
      <c r="J103" s="22">
        <v>50366.58</v>
      </c>
      <c r="K103" s="22"/>
      <c r="L103" s="22">
        <v>151099.75</v>
      </c>
      <c r="M103" s="22"/>
      <c r="N103" s="22"/>
      <c r="O103" s="22"/>
      <c r="P103" s="22"/>
      <c r="Q103" s="22"/>
      <c r="R103" s="22"/>
      <c r="S103" s="22"/>
      <c r="T103" s="22"/>
      <c r="U103" s="22"/>
      <c r="V103" s="22"/>
      <c r="W103" s="22"/>
    </row>
    <row r="104" ht="31.4" customHeight="1" spans="1:23">
      <c r="A104" s="112" t="s">
        <v>47</v>
      </c>
      <c r="B104" s="106" t="s">
        <v>264</v>
      </c>
      <c r="C104" s="23" t="s">
        <v>186</v>
      </c>
      <c r="D104" s="23" t="s">
        <v>90</v>
      </c>
      <c r="E104" s="23" t="s">
        <v>91</v>
      </c>
      <c r="F104" s="23" t="s">
        <v>195</v>
      </c>
      <c r="G104" s="23" t="s">
        <v>196</v>
      </c>
      <c r="H104" s="22">
        <v>115969.56</v>
      </c>
      <c r="I104" s="22">
        <v>115969.56</v>
      </c>
      <c r="J104" s="22">
        <v>28992.39</v>
      </c>
      <c r="K104" s="22"/>
      <c r="L104" s="22">
        <v>86977.17</v>
      </c>
      <c r="M104" s="22"/>
      <c r="N104" s="22"/>
      <c r="O104" s="22"/>
      <c r="P104" s="22"/>
      <c r="Q104" s="22"/>
      <c r="R104" s="22"/>
      <c r="S104" s="22"/>
      <c r="T104" s="22"/>
      <c r="U104" s="22"/>
      <c r="V104" s="22"/>
      <c r="W104" s="22"/>
    </row>
    <row r="105" ht="31.4" customHeight="1" spans="1:23">
      <c r="A105" s="112" t="s">
        <v>47</v>
      </c>
      <c r="B105" s="106" t="s">
        <v>264</v>
      </c>
      <c r="C105" s="23" t="s">
        <v>186</v>
      </c>
      <c r="D105" s="23" t="s">
        <v>92</v>
      </c>
      <c r="E105" s="23" t="s">
        <v>93</v>
      </c>
      <c r="F105" s="23" t="s">
        <v>189</v>
      </c>
      <c r="G105" s="23" t="s">
        <v>190</v>
      </c>
      <c r="H105" s="22">
        <v>8190</v>
      </c>
      <c r="I105" s="22">
        <v>8190</v>
      </c>
      <c r="J105" s="22">
        <v>8190</v>
      </c>
      <c r="K105" s="22"/>
      <c r="L105" s="22"/>
      <c r="M105" s="22"/>
      <c r="N105" s="22"/>
      <c r="O105" s="22"/>
      <c r="P105" s="22"/>
      <c r="Q105" s="22"/>
      <c r="R105" s="22"/>
      <c r="S105" s="22"/>
      <c r="T105" s="22"/>
      <c r="U105" s="22"/>
      <c r="V105" s="22"/>
      <c r="W105" s="22"/>
    </row>
    <row r="106" ht="31.4" customHeight="1" spans="1:23">
      <c r="A106" s="112" t="s">
        <v>47</v>
      </c>
      <c r="B106" s="106" t="s">
        <v>265</v>
      </c>
      <c r="C106" s="23" t="s">
        <v>123</v>
      </c>
      <c r="D106" s="23" t="s">
        <v>122</v>
      </c>
      <c r="E106" s="23" t="s">
        <v>123</v>
      </c>
      <c r="F106" s="23" t="s">
        <v>198</v>
      </c>
      <c r="G106" s="23" t="s">
        <v>123</v>
      </c>
      <c r="H106" s="22">
        <v>245803.04</v>
      </c>
      <c r="I106" s="22">
        <v>245803.04</v>
      </c>
      <c r="J106" s="22">
        <v>61450.76</v>
      </c>
      <c r="K106" s="22"/>
      <c r="L106" s="22">
        <v>184352.28</v>
      </c>
      <c r="M106" s="22"/>
      <c r="N106" s="22"/>
      <c r="O106" s="22"/>
      <c r="P106" s="22"/>
      <c r="Q106" s="22"/>
      <c r="R106" s="22"/>
      <c r="S106" s="22"/>
      <c r="T106" s="22"/>
      <c r="U106" s="22"/>
      <c r="V106" s="22"/>
      <c r="W106" s="22"/>
    </row>
    <row r="107" ht="31.4" customHeight="1" spans="1:23">
      <c r="A107" s="112" t="s">
        <v>47</v>
      </c>
      <c r="B107" s="106" t="s">
        <v>266</v>
      </c>
      <c r="C107" s="23" t="s">
        <v>233</v>
      </c>
      <c r="D107" s="23" t="s">
        <v>98</v>
      </c>
      <c r="E107" s="23" t="s">
        <v>99</v>
      </c>
      <c r="F107" s="23" t="s">
        <v>228</v>
      </c>
      <c r="G107" s="23" t="s">
        <v>229</v>
      </c>
      <c r="H107" s="22">
        <v>159390</v>
      </c>
      <c r="I107" s="22">
        <v>159390</v>
      </c>
      <c r="J107" s="22">
        <v>39847.5</v>
      </c>
      <c r="K107" s="22"/>
      <c r="L107" s="22">
        <v>119542.5</v>
      </c>
      <c r="M107" s="22"/>
      <c r="N107" s="22"/>
      <c r="O107" s="22"/>
      <c r="P107" s="22"/>
      <c r="Q107" s="22"/>
      <c r="R107" s="22"/>
      <c r="S107" s="22"/>
      <c r="T107" s="22"/>
      <c r="U107" s="22"/>
      <c r="V107" s="22"/>
      <c r="W107" s="22"/>
    </row>
    <row r="108" ht="31.4" customHeight="1" spans="1:23">
      <c r="A108" s="112" t="s">
        <v>47</v>
      </c>
      <c r="B108" s="106" t="s">
        <v>267</v>
      </c>
      <c r="C108" s="23" t="s">
        <v>206</v>
      </c>
      <c r="D108" s="23" t="s">
        <v>98</v>
      </c>
      <c r="E108" s="23" t="s">
        <v>99</v>
      </c>
      <c r="F108" s="23" t="s">
        <v>207</v>
      </c>
      <c r="G108" s="23" t="s">
        <v>206</v>
      </c>
      <c r="H108" s="22">
        <v>40962.58</v>
      </c>
      <c r="I108" s="22">
        <v>40962.58</v>
      </c>
      <c r="J108" s="22">
        <v>10240.65</v>
      </c>
      <c r="K108" s="22"/>
      <c r="L108" s="22">
        <v>30721.93</v>
      </c>
      <c r="M108" s="22"/>
      <c r="N108" s="22"/>
      <c r="O108" s="22"/>
      <c r="P108" s="22"/>
      <c r="Q108" s="22"/>
      <c r="R108" s="22"/>
      <c r="S108" s="22"/>
      <c r="T108" s="22"/>
      <c r="U108" s="22"/>
      <c r="V108" s="22"/>
      <c r="W108" s="22"/>
    </row>
    <row r="109" ht="31.4" customHeight="1" spans="1:23">
      <c r="A109" s="112" t="s">
        <v>47</v>
      </c>
      <c r="B109" s="106" t="s">
        <v>268</v>
      </c>
      <c r="C109" s="23" t="s">
        <v>209</v>
      </c>
      <c r="D109" s="23" t="s">
        <v>71</v>
      </c>
      <c r="E109" s="23" t="s">
        <v>72</v>
      </c>
      <c r="F109" s="23" t="s">
        <v>210</v>
      </c>
      <c r="G109" s="23" t="s">
        <v>211</v>
      </c>
      <c r="H109" s="22">
        <v>3780</v>
      </c>
      <c r="I109" s="22">
        <v>3780</v>
      </c>
      <c r="J109" s="22">
        <v>945</v>
      </c>
      <c r="K109" s="22"/>
      <c r="L109" s="22">
        <v>2835</v>
      </c>
      <c r="M109" s="22"/>
      <c r="N109" s="22"/>
      <c r="O109" s="22"/>
      <c r="P109" s="22"/>
      <c r="Q109" s="22"/>
      <c r="R109" s="22"/>
      <c r="S109" s="22"/>
      <c r="T109" s="22"/>
      <c r="U109" s="22"/>
      <c r="V109" s="22"/>
      <c r="W109" s="22"/>
    </row>
    <row r="110" ht="31.4" customHeight="1" spans="1:23">
      <c r="A110" s="112" t="s">
        <v>47</v>
      </c>
      <c r="B110" s="106" t="s">
        <v>268</v>
      </c>
      <c r="C110" s="23" t="s">
        <v>209</v>
      </c>
      <c r="D110" s="23" t="s">
        <v>98</v>
      </c>
      <c r="E110" s="23" t="s">
        <v>99</v>
      </c>
      <c r="F110" s="23" t="s">
        <v>216</v>
      </c>
      <c r="G110" s="23" t="s">
        <v>217</v>
      </c>
      <c r="H110" s="22">
        <v>139637.92</v>
      </c>
      <c r="I110" s="22">
        <v>139637.92</v>
      </c>
      <c r="J110" s="22">
        <v>34909.48</v>
      </c>
      <c r="K110" s="22"/>
      <c r="L110" s="22">
        <v>104728.44</v>
      </c>
      <c r="M110" s="22"/>
      <c r="N110" s="22"/>
      <c r="O110" s="22"/>
      <c r="P110" s="22"/>
      <c r="Q110" s="22"/>
      <c r="R110" s="22"/>
      <c r="S110" s="22"/>
      <c r="T110" s="22"/>
      <c r="U110" s="22"/>
      <c r="V110" s="22"/>
      <c r="W110" s="22"/>
    </row>
    <row r="111" ht="31.4" customHeight="1" spans="1:23">
      <c r="A111" s="112" t="s">
        <v>47</v>
      </c>
      <c r="B111" s="106" t="s">
        <v>268</v>
      </c>
      <c r="C111" s="23" t="s">
        <v>209</v>
      </c>
      <c r="D111" s="23" t="s">
        <v>98</v>
      </c>
      <c r="E111" s="23" t="s">
        <v>99</v>
      </c>
      <c r="F111" s="23" t="s">
        <v>226</v>
      </c>
      <c r="G111" s="23" t="s">
        <v>227</v>
      </c>
      <c r="H111" s="22">
        <v>40962.58</v>
      </c>
      <c r="I111" s="22">
        <v>40962.58</v>
      </c>
      <c r="J111" s="22">
        <v>10240.65</v>
      </c>
      <c r="K111" s="22"/>
      <c r="L111" s="22">
        <v>30721.93</v>
      </c>
      <c r="M111" s="22"/>
      <c r="N111" s="22"/>
      <c r="O111" s="22"/>
      <c r="P111" s="22"/>
      <c r="Q111" s="22"/>
      <c r="R111" s="22"/>
      <c r="S111" s="22"/>
      <c r="T111" s="22"/>
      <c r="U111" s="22"/>
      <c r="V111" s="22"/>
      <c r="W111" s="22"/>
    </row>
    <row r="112" ht="31.4" customHeight="1" spans="1:23">
      <c r="A112" s="112" t="s">
        <v>47</v>
      </c>
      <c r="B112" s="106" t="s">
        <v>268</v>
      </c>
      <c r="C112" s="23" t="s">
        <v>209</v>
      </c>
      <c r="D112" s="23" t="s">
        <v>98</v>
      </c>
      <c r="E112" s="23" t="s">
        <v>99</v>
      </c>
      <c r="F112" s="23" t="s">
        <v>228</v>
      </c>
      <c r="G112" s="23" t="s">
        <v>229</v>
      </c>
      <c r="H112" s="22">
        <v>15180</v>
      </c>
      <c r="I112" s="22">
        <v>15180</v>
      </c>
      <c r="J112" s="22">
        <v>3795</v>
      </c>
      <c r="K112" s="22"/>
      <c r="L112" s="22">
        <v>11385</v>
      </c>
      <c r="M112" s="22"/>
      <c r="N112" s="22"/>
      <c r="O112" s="22"/>
      <c r="P112" s="22"/>
      <c r="Q112" s="22"/>
      <c r="R112" s="22"/>
      <c r="S112" s="22"/>
      <c r="T112" s="22"/>
      <c r="U112" s="22"/>
      <c r="V112" s="22"/>
      <c r="W112" s="22"/>
    </row>
    <row r="113" ht="31.4" customHeight="1" spans="1:23">
      <c r="A113" s="112" t="s">
        <v>47</v>
      </c>
      <c r="B113" s="106" t="s">
        <v>268</v>
      </c>
      <c r="C113" s="23" t="s">
        <v>209</v>
      </c>
      <c r="D113" s="23" t="s">
        <v>98</v>
      </c>
      <c r="E113" s="23" t="s">
        <v>99</v>
      </c>
      <c r="F113" s="23" t="s">
        <v>210</v>
      </c>
      <c r="G113" s="23" t="s">
        <v>211</v>
      </c>
      <c r="H113" s="22">
        <v>1400</v>
      </c>
      <c r="I113" s="22">
        <v>1400</v>
      </c>
      <c r="J113" s="22">
        <v>350</v>
      </c>
      <c r="K113" s="22"/>
      <c r="L113" s="22">
        <v>1050</v>
      </c>
      <c r="M113" s="22"/>
      <c r="N113" s="22"/>
      <c r="O113" s="22"/>
      <c r="P113" s="22"/>
      <c r="Q113" s="22"/>
      <c r="R113" s="22"/>
      <c r="S113" s="22"/>
      <c r="T113" s="22"/>
      <c r="U113" s="22"/>
      <c r="V113" s="22"/>
      <c r="W113" s="22"/>
    </row>
    <row r="114" ht="31.4" customHeight="1" spans="1:23">
      <c r="A114" s="112" t="s">
        <v>47</v>
      </c>
      <c r="B114" s="106" t="s">
        <v>269</v>
      </c>
      <c r="C114" s="23" t="s">
        <v>235</v>
      </c>
      <c r="D114" s="23" t="s">
        <v>98</v>
      </c>
      <c r="E114" s="23" t="s">
        <v>99</v>
      </c>
      <c r="F114" s="23" t="s">
        <v>183</v>
      </c>
      <c r="G114" s="23" t="s">
        <v>184</v>
      </c>
      <c r="H114" s="22">
        <v>444402</v>
      </c>
      <c r="I114" s="22">
        <v>444402</v>
      </c>
      <c r="J114" s="22">
        <v>111100.5</v>
      </c>
      <c r="K114" s="22"/>
      <c r="L114" s="22">
        <v>333301.5</v>
      </c>
      <c r="M114" s="22"/>
      <c r="N114" s="22"/>
      <c r="O114" s="22"/>
      <c r="P114" s="22"/>
      <c r="Q114" s="22"/>
      <c r="R114" s="22"/>
      <c r="S114" s="22"/>
      <c r="T114" s="22"/>
      <c r="U114" s="22"/>
      <c r="V114" s="22"/>
      <c r="W114" s="22"/>
    </row>
    <row r="115" ht="31.4" customHeight="1" spans="1:23">
      <c r="A115" s="112" t="s">
        <v>47</v>
      </c>
      <c r="B115" s="106" t="s">
        <v>270</v>
      </c>
      <c r="C115" s="23" t="s">
        <v>178</v>
      </c>
      <c r="D115" s="23" t="s">
        <v>98</v>
      </c>
      <c r="E115" s="23" t="s">
        <v>99</v>
      </c>
      <c r="F115" s="23" t="s">
        <v>179</v>
      </c>
      <c r="G115" s="23" t="s">
        <v>180</v>
      </c>
      <c r="H115" s="22">
        <v>380179.8</v>
      </c>
      <c r="I115" s="22">
        <v>380179.8</v>
      </c>
      <c r="J115" s="22">
        <v>95044.95</v>
      </c>
      <c r="K115" s="22"/>
      <c r="L115" s="22">
        <v>285134.85</v>
      </c>
      <c r="M115" s="22"/>
      <c r="N115" s="22"/>
      <c r="O115" s="22"/>
      <c r="P115" s="22"/>
      <c r="Q115" s="22"/>
      <c r="R115" s="22"/>
      <c r="S115" s="22"/>
      <c r="T115" s="22"/>
      <c r="U115" s="22"/>
      <c r="V115" s="22"/>
      <c r="W115" s="22"/>
    </row>
    <row r="116" ht="31.4" customHeight="1" spans="1:23">
      <c r="A116" s="112" t="s">
        <v>47</v>
      </c>
      <c r="B116" s="106" t="s">
        <v>270</v>
      </c>
      <c r="C116" s="23" t="s">
        <v>178</v>
      </c>
      <c r="D116" s="23" t="s">
        <v>98</v>
      </c>
      <c r="E116" s="23" t="s">
        <v>99</v>
      </c>
      <c r="F116" s="23" t="s">
        <v>181</v>
      </c>
      <c r="G116" s="23" t="s">
        <v>182</v>
      </c>
      <c r="H116" s="22">
        <v>485276.4</v>
      </c>
      <c r="I116" s="22">
        <v>485276.4</v>
      </c>
      <c r="J116" s="22">
        <v>121319.1</v>
      </c>
      <c r="K116" s="22"/>
      <c r="L116" s="22">
        <v>363957.3</v>
      </c>
      <c r="M116" s="22"/>
      <c r="N116" s="22"/>
      <c r="O116" s="22"/>
      <c r="P116" s="22"/>
      <c r="Q116" s="22"/>
      <c r="R116" s="22"/>
      <c r="S116" s="22"/>
      <c r="T116" s="22"/>
      <c r="U116" s="22"/>
      <c r="V116" s="22"/>
      <c r="W116" s="22"/>
    </row>
    <row r="117" ht="31.4" customHeight="1" spans="1:23">
      <c r="A117" s="112" t="s">
        <v>47</v>
      </c>
      <c r="B117" s="106" t="s">
        <v>270</v>
      </c>
      <c r="C117" s="23" t="s">
        <v>178</v>
      </c>
      <c r="D117" s="23" t="s">
        <v>98</v>
      </c>
      <c r="E117" s="23" t="s">
        <v>99</v>
      </c>
      <c r="F117" s="23" t="s">
        <v>183</v>
      </c>
      <c r="G117" s="23" t="s">
        <v>184</v>
      </c>
      <c r="H117" s="22">
        <v>34306.65</v>
      </c>
      <c r="I117" s="22">
        <v>34306.65</v>
      </c>
      <c r="J117" s="22">
        <v>8576.66</v>
      </c>
      <c r="K117" s="22"/>
      <c r="L117" s="22">
        <v>25729.99</v>
      </c>
      <c r="M117" s="22"/>
      <c r="N117" s="22"/>
      <c r="O117" s="22"/>
      <c r="P117" s="22"/>
      <c r="Q117" s="22"/>
      <c r="R117" s="22"/>
      <c r="S117" s="22"/>
      <c r="T117" s="22"/>
      <c r="U117" s="22"/>
      <c r="V117" s="22"/>
      <c r="W117" s="22"/>
    </row>
    <row r="118" ht="31.4" customHeight="1" spans="1:23">
      <c r="A118" s="112" t="s">
        <v>47</v>
      </c>
      <c r="B118" s="106" t="s">
        <v>271</v>
      </c>
      <c r="C118" s="23" t="s">
        <v>186</v>
      </c>
      <c r="D118" s="23" t="s">
        <v>75</v>
      </c>
      <c r="E118" s="23" t="s">
        <v>76</v>
      </c>
      <c r="F118" s="23" t="s">
        <v>187</v>
      </c>
      <c r="G118" s="23" t="s">
        <v>188</v>
      </c>
      <c r="H118" s="22">
        <v>156290.72</v>
      </c>
      <c r="I118" s="22">
        <v>156290.72</v>
      </c>
      <c r="J118" s="22">
        <v>39072.68</v>
      </c>
      <c r="K118" s="22"/>
      <c r="L118" s="22">
        <v>117218.04</v>
      </c>
      <c r="M118" s="22"/>
      <c r="N118" s="22"/>
      <c r="O118" s="22"/>
      <c r="P118" s="22"/>
      <c r="Q118" s="22"/>
      <c r="R118" s="22"/>
      <c r="S118" s="22"/>
      <c r="T118" s="22"/>
      <c r="U118" s="22"/>
      <c r="V118" s="22"/>
      <c r="W118" s="22"/>
    </row>
    <row r="119" ht="31.4" customHeight="1" spans="1:23">
      <c r="A119" s="112" t="s">
        <v>47</v>
      </c>
      <c r="B119" s="106" t="s">
        <v>271</v>
      </c>
      <c r="C119" s="23" t="s">
        <v>186</v>
      </c>
      <c r="D119" s="23" t="s">
        <v>81</v>
      </c>
      <c r="E119" s="23" t="s">
        <v>80</v>
      </c>
      <c r="F119" s="23" t="s">
        <v>189</v>
      </c>
      <c r="G119" s="23" t="s">
        <v>190</v>
      </c>
      <c r="H119" s="22">
        <v>1527.63</v>
      </c>
      <c r="I119" s="22">
        <v>1527.63</v>
      </c>
      <c r="J119" s="22">
        <v>381.91</v>
      </c>
      <c r="K119" s="22"/>
      <c r="L119" s="22">
        <v>1145.72</v>
      </c>
      <c r="M119" s="22"/>
      <c r="N119" s="22"/>
      <c r="O119" s="22"/>
      <c r="P119" s="22"/>
      <c r="Q119" s="22"/>
      <c r="R119" s="22"/>
      <c r="S119" s="22"/>
      <c r="T119" s="22"/>
      <c r="U119" s="22"/>
      <c r="V119" s="22"/>
      <c r="W119" s="22"/>
    </row>
    <row r="120" ht="31.4" customHeight="1" spans="1:23">
      <c r="A120" s="112" t="s">
        <v>47</v>
      </c>
      <c r="B120" s="106" t="s">
        <v>271</v>
      </c>
      <c r="C120" s="23" t="s">
        <v>186</v>
      </c>
      <c r="D120" s="23" t="s">
        <v>86</v>
      </c>
      <c r="E120" s="23" t="s">
        <v>87</v>
      </c>
      <c r="F120" s="23" t="s">
        <v>191</v>
      </c>
      <c r="G120" s="23" t="s">
        <v>192</v>
      </c>
      <c r="H120" s="22">
        <v>105496.24</v>
      </c>
      <c r="I120" s="22">
        <v>105496.24</v>
      </c>
      <c r="J120" s="22">
        <v>26374.06</v>
      </c>
      <c r="K120" s="22"/>
      <c r="L120" s="22">
        <v>79122.18</v>
      </c>
      <c r="M120" s="22"/>
      <c r="N120" s="22"/>
      <c r="O120" s="22"/>
      <c r="P120" s="22"/>
      <c r="Q120" s="22"/>
      <c r="R120" s="22"/>
      <c r="S120" s="22"/>
      <c r="T120" s="22"/>
      <c r="U120" s="22"/>
      <c r="V120" s="22"/>
      <c r="W120" s="22"/>
    </row>
    <row r="121" ht="31.4" customHeight="1" spans="1:23">
      <c r="A121" s="112" t="s">
        <v>47</v>
      </c>
      <c r="B121" s="106" t="s">
        <v>271</v>
      </c>
      <c r="C121" s="23" t="s">
        <v>186</v>
      </c>
      <c r="D121" s="23" t="s">
        <v>90</v>
      </c>
      <c r="E121" s="23" t="s">
        <v>91</v>
      </c>
      <c r="F121" s="23" t="s">
        <v>195</v>
      </c>
      <c r="G121" s="23" t="s">
        <v>196</v>
      </c>
      <c r="H121" s="22">
        <v>77770.44</v>
      </c>
      <c r="I121" s="22">
        <v>77770.44</v>
      </c>
      <c r="J121" s="22">
        <v>19442.61</v>
      </c>
      <c r="K121" s="22"/>
      <c r="L121" s="22">
        <v>58327.83</v>
      </c>
      <c r="M121" s="22"/>
      <c r="N121" s="22"/>
      <c r="O121" s="22"/>
      <c r="P121" s="22"/>
      <c r="Q121" s="22"/>
      <c r="R121" s="22"/>
      <c r="S121" s="22"/>
      <c r="T121" s="22"/>
      <c r="U121" s="22"/>
      <c r="V121" s="22"/>
      <c r="W121" s="22"/>
    </row>
    <row r="122" ht="31.4" customHeight="1" spans="1:23">
      <c r="A122" s="112" t="s">
        <v>47</v>
      </c>
      <c r="B122" s="106" t="s">
        <v>271</v>
      </c>
      <c r="C122" s="23" t="s">
        <v>186</v>
      </c>
      <c r="D122" s="23" t="s">
        <v>92</v>
      </c>
      <c r="E122" s="23" t="s">
        <v>93</v>
      </c>
      <c r="F122" s="23" t="s">
        <v>189</v>
      </c>
      <c r="G122" s="23" t="s">
        <v>190</v>
      </c>
      <c r="H122" s="22">
        <v>6240</v>
      </c>
      <c r="I122" s="22">
        <v>6240</v>
      </c>
      <c r="J122" s="22">
        <v>6240</v>
      </c>
      <c r="K122" s="22"/>
      <c r="L122" s="22"/>
      <c r="M122" s="22"/>
      <c r="N122" s="22"/>
      <c r="O122" s="22"/>
      <c r="P122" s="22"/>
      <c r="Q122" s="22"/>
      <c r="R122" s="22"/>
      <c r="S122" s="22"/>
      <c r="T122" s="22"/>
      <c r="U122" s="22"/>
      <c r="V122" s="22"/>
      <c r="W122" s="22"/>
    </row>
    <row r="123" ht="31.4" customHeight="1" spans="1:23">
      <c r="A123" s="112" t="s">
        <v>47</v>
      </c>
      <c r="B123" s="106" t="s">
        <v>272</v>
      </c>
      <c r="C123" s="23" t="s">
        <v>123</v>
      </c>
      <c r="D123" s="23" t="s">
        <v>122</v>
      </c>
      <c r="E123" s="23" t="s">
        <v>123</v>
      </c>
      <c r="F123" s="23" t="s">
        <v>198</v>
      </c>
      <c r="G123" s="23" t="s">
        <v>123</v>
      </c>
      <c r="H123" s="22">
        <v>127827.29</v>
      </c>
      <c r="I123" s="22">
        <v>127827.29</v>
      </c>
      <c r="J123" s="22">
        <v>31956.82</v>
      </c>
      <c r="K123" s="22"/>
      <c r="L123" s="22">
        <v>95870.47</v>
      </c>
      <c r="M123" s="22"/>
      <c r="N123" s="22"/>
      <c r="O123" s="22"/>
      <c r="P123" s="22"/>
      <c r="Q123" s="22"/>
      <c r="R123" s="22"/>
      <c r="S123" s="22"/>
      <c r="T123" s="22"/>
      <c r="U123" s="22"/>
      <c r="V123" s="22"/>
      <c r="W123" s="22"/>
    </row>
    <row r="124" ht="31.4" customHeight="1" spans="1:23">
      <c r="A124" s="112" t="s">
        <v>47</v>
      </c>
      <c r="B124" s="106" t="s">
        <v>273</v>
      </c>
      <c r="C124" s="23" t="s">
        <v>233</v>
      </c>
      <c r="D124" s="23" t="s">
        <v>98</v>
      </c>
      <c r="E124" s="23" t="s">
        <v>99</v>
      </c>
      <c r="F124" s="23" t="s">
        <v>228</v>
      </c>
      <c r="G124" s="23" t="s">
        <v>229</v>
      </c>
      <c r="H124" s="22">
        <v>81900</v>
      </c>
      <c r="I124" s="22">
        <v>81900</v>
      </c>
      <c r="J124" s="22">
        <v>20475</v>
      </c>
      <c r="K124" s="22"/>
      <c r="L124" s="22">
        <v>61425</v>
      </c>
      <c r="M124" s="22"/>
      <c r="N124" s="22"/>
      <c r="O124" s="22"/>
      <c r="P124" s="22"/>
      <c r="Q124" s="22"/>
      <c r="R124" s="22"/>
      <c r="S124" s="22"/>
      <c r="T124" s="22"/>
      <c r="U124" s="22"/>
      <c r="V124" s="22"/>
      <c r="W124" s="22"/>
    </row>
    <row r="125" ht="31.4" customHeight="1" spans="1:23">
      <c r="A125" s="112" t="s">
        <v>47</v>
      </c>
      <c r="B125" s="106" t="s">
        <v>274</v>
      </c>
      <c r="C125" s="23" t="s">
        <v>206</v>
      </c>
      <c r="D125" s="23" t="s">
        <v>98</v>
      </c>
      <c r="E125" s="23" t="s">
        <v>99</v>
      </c>
      <c r="F125" s="23" t="s">
        <v>207</v>
      </c>
      <c r="G125" s="23" t="s">
        <v>206</v>
      </c>
      <c r="H125" s="22">
        <v>21348.34</v>
      </c>
      <c r="I125" s="22">
        <v>21348.34</v>
      </c>
      <c r="J125" s="22">
        <v>5337.09</v>
      </c>
      <c r="K125" s="22"/>
      <c r="L125" s="22">
        <v>16011.25</v>
      </c>
      <c r="M125" s="22"/>
      <c r="N125" s="22"/>
      <c r="O125" s="22"/>
      <c r="P125" s="22"/>
      <c r="Q125" s="22"/>
      <c r="R125" s="22"/>
      <c r="S125" s="22"/>
      <c r="T125" s="22"/>
      <c r="U125" s="22"/>
      <c r="V125" s="22"/>
      <c r="W125" s="22"/>
    </row>
    <row r="126" ht="31.4" customHeight="1" spans="1:23">
      <c r="A126" s="112" t="s">
        <v>47</v>
      </c>
      <c r="B126" s="106" t="s">
        <v>275</v>
      </c>
      <c r="C126" s="23" t="s">
        <v>209</v>
      </c>
      <c r="D126" s="23" t="s">
        <v>71</v>
      </c>
      <c r="E126" s="23" t="s">
        <v>72</v>
      </c>
      <c r="F126" s="23" t="s">
        <v>210</v>
      </c>
      <c r="G126" s="23" t="s">
        <v>211</v>
      </c>
      <c r="H126" s="22">
        <v>4860</v>
      </c>
      <c r="I126" s="22">
        <v>4860</v>
      </c>
      <c r="J126" s="22">
        <v>1215</v>
      </c>
      <c r="K126" s="22"/>
      <c r="L126" s="22">
        <v>3645</v>
      </c>
      <c r="M126" s="22"/>
      <c r="N126" s="22"/>
      <c r="O126" s="22"/>
      <c r="P126" s="22"/>
      <c r="Q126" s="22"/>
      <c r="R126" s="22"/>
      <c r="S126" s="22"/>
      <c r="T126" s="22"/>
      <c r="U126" s="22"/>
      <c r="V126" s="22"/>
      <c r="W126" s="22"/>
    </row>
    <row r="127" ht="31.4" customHeight="1" spans="1:23">
      <c r="A127" s="112" t="s">
        <v>47</v>
      </c>
      <c r="B127" s="106" t="s">
        <v>275</v>
      </c>
      <c r="C127" s="23" t="s">
        <v>209</v>
      </c>
      <c r="D127" s="23" t="s">
        <v>98</v>
      </c>
      <c r="E127" s="23" t="s">
        <v>99</v>
      </c>
      <c r="F127" s="23" t="s">
        <v>216</v>
      </c>
      <c r="G127" s="23" t="s">
        <v>217</v>
      </c>
      <c r="H127" s="22">
        <v>70411.88</v>
      </c>
      <c r="I127" s="22">
        <v>70411.88</v>
      </c>
      <c r="J127" s="22">
        <v>17602.97</v>
      </c>
      <c r="K127" s="22"/>
      <c r="L127" s="22">
        <v>52808.91</v>
      </c>
      <c r="M127" s="22"/>
      <c r="N127" s="22"/>
      <c r="O127" s="22"/>
      <c r="P127" s="22"/>
      <c r="Q127" s="22"/>
      <c r="R127" s="22"/>
      <c r="S127" s="22"/>
      <c r="T127" s="22"/>
      <c r="U127" s="22"/>
      <c r="V127" s="22"/>
      <c r="W127" s="22"/>
    </row>
    <row r="128" ht="31.4" customHeight="1" spans="1:23">
      <c r="A128" s="112" t="s">
        <v>47</v>
      </c>
      <c r="B128" s="106" t="s">
        <v>275</v>
      </c>
      <c r="C128" s="23" t="s">
        <v>209</v>
      </c>
      <c r="D128" s="23" t="s">
        <v>98</v>
      </c>
      <c r="E128" s="23" t="s">
        <v>99</v>
      </c>
      <c r="F128" s="23" t="s">
        <v>226</v>
      </c>
      <c r="G128" s="23" t="s">
        <v>227</v>
      </c>
      <c r="H128" s="22">
        <v>21348.34</v>
      </c>
      <c r="I128" s="22">
        <v>21348.34</v>
      </c>
      <c r="J128" s="22">
        <v>5337.09</v>
      </c>
      <c r="K128" s="22"/>
      <c r="L128" s="22">
        <v>16011.25</v>
      </c>
      <c r="M128" s="22"/>
      <c r="N128" s="22"/>
      <c r="O128" s="22"/>
      <c r="P128" s="22"/>
      <c r="Q128" s="22"/>
      <c r="R128" s="22"/>
      <c r="S128" s="22"/>
      <c r="T128" s="22"/>
      <c r="U128" s="22"/>
      <c r="V128" s="22"/>
      <c r="W128" s="22"/>
    </row>
    <row r="129" ht="31.4" customHeight="1" spans="1:23">
      <c r="A129" s="112" t="s">
        <v>47</v>
      </c>
      <c r="B129" s="106" t="s">
        <v>275</v>
      </c>
      <c r="C129" s="23" t="s">
        <v>209</v>
      </c>
      <c r="D129" s="23" t="s">
        <v>98</v>
      </c>
      <c r="E129" s="23" t="s">
        <v>99</v>
      </c>
      <c r="F129" s="23" t="s">
        <v>228</v>
      </c>
      <c r="G129" s="23" t="s">
        <v>229</v>
      </c>
      <c r="H129" s="22">
        <v>7800</v>
      </c>
      <c r="I129" s="22">
        <v>7800</v>
      </c>
      <c r="J129" s="22">
        <v>1950</v>
      </c>
      <c r="K129" s="22"/>
      <c r="L129" s="22">
        <v>5850</v>
      </c>
      <c r="M129" s="22"/>
      <c r="N129" s="22"/>
      <c r="O129" s="22"/>
      <c r="P129" s="22"/>
      <c r="Q129" s="22"/>
      <c r="R129" s="22"/>
      <c r="S129" s="22"/>
      <c r="T129" s="22"/>
      <c r="U129" s="22"/>
      <c r="V129" s="22"/>
      <c r="W129" s="22"/>
    </row>
    <row r="130" ht="31.4" customHeight="1" spans="1:23">
      <c r="A130" s="112" t="s">
        <v>47</v>
      </c>
      <c r="B130" s="106" t="s">
        <v>275</v>
      </c>
      <c r="C130" s="23" t="s">
        <v>209</v>
      </c>
      <c r="D130" s="23" t="s">
        <v>98</v>
      </c>
      <c r="E130" s="23" t="s">
        <v>99</v>
      </c>
      <c r="F130" s="23" t="s">
        <v>210</v>
      </c>
      <c r="G130" s="23" t="s">
        <v>211</v>
      </c>
      <c r="H130" s="22">
        <v>700</v>
      </c>
      <c r="I130" s="22">
        <v>700</v>
      </c>
      <c r="J130" s="22">
        <v>175</v>
      </c>
      <c r="K130" s="22"/>
      <c r="L130" s="22">
        <v>525</v>
      </c>
      <c r="M130" s="22"/>
      <c r="N130" s="22"/>
      <c r="O130" s="22"/>
      <c r="P130" s="22"/>
      <c r="Q130" s="22"/>
      <c r="R130" s="22"/>
      <c r="S130" s="22"/>
      <c r="T130" s="22"/>
      <c r="U130" s="22"/>
      <c r="V130" s="22"/>
      <c r="W130" s="22"/>
    </row>
    <row r="131" ht="31.4" customHeight="1" spans="1:23">
      <c r="A131" s="112" t="s">
        <v>47</v>
      </c>
      <c r="B131" s="106" t="s">
        <v>276</v>
      </c>
      <c r="C131" s="23" t="s">
        <v>235</v>
      </c>
      <c r="D131" s="23" t="s">
        <v>98</v>
      </c>
      <c r="E131" s="23" t="s">
        <v>99</v>
      </c>
      <c r="F131" s="23" t="s">
        <v>183</v>
      </c>
      <c r="G131" s="23" t="s">
        <v>184</v>
      </c>
      <c r="H131" s="22">
        <v>223650</v>
      </c>
      <c r="I131" s="22">
        <v>223650</v>
      </c>
      <c r="J131" s="22">
        <v>55912.5</v>
      </c>
      <c r="K131" s="22"/>
      <c r="L131" s="22">
        <v>167737.5</v>
      </c>
      <c r="M131" s="22"/>
      <c r="N131" s="22"/>
      <c r="O131" s="22"/>
      <c r="P131" s="22"/>
      <c r="Q131" s="22"/>
      <c r="R131" s="22"/>
      <c r="S131" s="22"/>
      <c r="T131" s="22"/>
      <c r="U131" s="22"/>
      <c r="V131" s="22"/>
      <c r="W131" s="22"/>
    </row>
    <row r="132" ht="31.4" customHeight="1" spans="1:23">
      <c r="A132" s="112" t="s">
        <v>47</v>
      </c>
      <c r="B132" s="106" t="s">
        <v>277</v>
      </c>
      <c r="C132" s="23" t="s">
        <v>237</v>
      </c>
      <c r="D132" s="23" t="s">
        <v>100</v>
      </c>
      <c r="E132" s="23" t="s">
        <v>101</v>
      </c>
      <c r="F132" s="23" t="s">
        <v>179</v>
      </c>
      <c r="G132" s="23" t="s">
        <v>180</v>
      </c>
      <c r="H132" s="22">
        <v>234996</v>
      </c>
      <c r="I132" s="22">
        <v>234996</v>
      </c>
      <c r="J132" s="22">
        <v>58749</v>
      </c>
      <c r="K132" s="22"/>
      <c r="L132" s="22">
        <v>176247</v>
      </c>
      <c r="M132" s="22"/>
      <c r="N132" s="22"/>
      <c r="O132" s="22"/>
      <c r="P132" s="22"/>
      <c r="Q132" s="22"/>
      <c r="R132" s="22"/>
      <c r="S132" s="22"/>
      <c r="T132" s="22"/>
      <c r="U132" s="22"/>
      <c r="V132" s="22"/>
      <c r="W132" s="22"/>
    </row>
    <row r="133" ht="31.4" customHeight="1" spans="1:23">
      <c r="A133" s="112" t="s">
        <v>47</v>
      </c>
      <c r="B133" s="106" t="s">
        <v>277</v>
      </c>
      <c r="C133" s="23" t="s">
        <v>237</v>
      </c>
      <c r="D133" s="23" t="s">
        <v>100</v>
      </c>
      <c r="E133" s="23" t="s">
        <v>101</v>
      </c>
      <c r="F133" s="23" t="s">
        <v>183</v>
      </c>
      <c r="G133" s="23" t="s">
        <v>184</v>
      </c>
      <c r="H133" s="22">
        <v>19583</v>
      </c>
      <c r="I133" s="22">
        <v>19583</v>
      </c>
      <c r="J133" s="22">
        <v>4895.75</v>
      </c>
      <c r="K133" s="22"/>
      <c r="L133" s="22">
        <v>14687.25</v>
      </c>
      <c r="M133" s="22"/>
      <c r="N133" s="22"/>
      <c r="O133" s="22"/>
      <c r="P133" s="22"/>
      <c r="Q133" s="22"/>
      <c r="R133" s="22"/>
      <c r="S133" s="22"/>
      <c r="T133" s="22"/>
      <c r="U133" s="22"/>
      <c r="V133" s="22"/>
      <c r="W133" s="22"/>
    </row>
    <row r="134" ht="31.4" customHeight="1" spans="1:23">
      <c r="A134" s="112" t="s">
        <v>47</v>
      </c>
      <c r="B134" s="106" t="s">
        <v>277</v>
      </c>
      <c r="C134" s="23" t="s">
        <v>237</v>
      </c>
      <c r="D134" s="23" t="s">
        <v>100</v>
      </c>
      <c r="E134" s="23" t="s">
        <v>101</v>
      </c>
      <c r="F134" s="23" t="s">
        <v>238</v>
      </c>
      <c r="G134" s="23" t="s">
        <v>239</v>
      </c>
      <c r="H134" s="22">
        <v>327024</v>
      </c>
      <c r="I134" s="22">
        <v>327024</v>
      </c>
      <c r="J134" s="22">
        <v>81756</v>
      </c>
      <c r="K134" s="22"/>
      <c r="L134" s="22">
        <v>245268</v>
      </c>
      <c r="M134" s="22"/>
      <c r="N134" s="22"/>
      <c r="O134" s="22"/>
      <c r="P134" s="22"/>
      <c r="Q134" s="22"/>
      <c r="R134" s="22"/>
      <c r="S134" s="22"/>
      <c r="T134" s="22"/>
      <c r="U134" s="22"/>
      <c r="V134" s="22"/>
      <c r="W134" s="22"/>
    </row>
    <row r="135" ht="31.4" customHeight="1" spans="1:23">
      <c r="A135" s="112" t="s">
        <v>47</v>
      </c>
      <c r="B135" s="106" t="s">
        <v>278</v>
      </c>
      <c r="C135" s="23" t="s">
        <v>186</v>
      </c>
      <c r="D135" s="23" t="s">
        <v>75</v>
      </c>
      <c r="E135" s="23" t="s">
        <v>76</v>
      </c>
      <c r="F135" s="23" t="s">
        <v>187</v>
      </c>
      <c r="G135" s="23" t="s">
        <v>188</v>
      </c>
      <c r="H135" s="22">
        <v>81536.48</v>
      </c>
      <c r="I135" s="22">
        <v>81536.48</v>
      </c>
      <c r="J135" s="22">
        <v>20384.12</v>
      </c>
      <c r="K135" s="22"/>
      <c r="L135" s="22">
        <v>61152.36</v>
      </c>
      <c r="M135" s="22"/>
      <c r="N135" s="22"/>
      <c r="O135" s="22"/>
      <c r="P135" s="22"/>
      <c r="Q135" s="22"/>
      <c r="R135" s="22"/>
      <c r="S135" s="22"/>
      <c r="T135" s="22"/>
      <c r="U135" s="22"/>
      <c r="V135" s="22"/>
      <c r="W135" s="22"/>
    </row>
    <row r="136" ht="31.4" customHeight="1" spans="1:23">
      <c r="A136" s="112" t="s">
        <v>47</v>
      </c>
      <c r="B136" s="106" t="s">
        <v>278</v>
      </c>
      <c r="C136" s="23" t="s">
        <v>186</v>
      </c>
      <c r="D136" s="23" t="s">
        <v>81</v>
      </c>
      <c r="E136" s="23" t="s">
        <v>80</v>
      </c>
      <c r="F136" s="23" t="s">
        <v>189</v>
      </c>
      <c r="G136" s="23" t="s">
        <v>190</v>
      </c>
      <c r="H136" s="22">
        <v>4017.35</v>
      </c>
      <c r="I136" s="22">
        <v>4017.35</v>
      </c>
      <c r="J136" s="22">
        <v>1004.34</v>
      </c>
      <c r="K136" s="22"/>
      <c r="L136" s="22">
        <v>3013.01</v>
      </c>
      <c r="M136" s="22"/>
      <c r="N136" s="22"/>
      <c r="O136" s="22"/>
      <c r="P136" s="22"/>
      <c r="Q136" s="22"/>
      <c r="R136" s="22"/>
      <c r="S136" s="22"/>
      <c r="T136" s="22"/>
      <c r="U136" s="22"/>
      <c r="V136" s="22"/>
      <c r="W136" s="22"/>
    </row>
    <row r="137" ht="31.4" customHeight="1" spans="1:23">
      <c r="A137" s="112" t="s">
        <v>47</v>
      </c>
      <c r="B137" s="106" t="s">
        <v>278</v>
      </c>
      <c r="C137" s="23" t="s">
        <v>186</v>
      </c>
      <c r="D137" s="23" t="s">
        <v>88</v>
      </c>
      <c r="E137" s="23" t="s">
        <v>89</v>
      </c>
      <c r="F137" s="23" t="s">
        <v>191</v>
      </c>
      <c r="G137" s="23" t="s">
        <v>192</v>
      </c>
      <c r="H137" s="22">
        <v>55037.12</v>
      </c>
      <c r="I137" s="22">
        <v>55037.12</v>
      </c>
      <c r="J137" s="22">
        <v>13759.28</v>
      </c>
      <c r="K137" s="22"/>
      <c r="L137" s="22">
        <v>41277.84</v>
      </c>
      <c r="M137" s="22"/>
      <c r="N137" s="22"/>
      <c r="O137" s="22"/>
      <c r="P137" s="22"/>
      <c r="Q137" s="22"/>
      <c r="R137" s="22"/>
      <c r="S137" s="22"/>
      <c r="T137" s="22"/>
      <c r="U137" s="22"/>
      <c r="V137" s="22"/>
      <c r="W137" s="22"/>
    </row>
    <row r="138" ht="31.4" customHeight="1" spans="1:23">
      <c r="A138" s="112" t="s">
        <v>47</v>
      </c>
      <c r="B138" s="106" t="s">
        <v>278</v>
      </c>
      <c r="C138" s="23" t="s">
        <v>186</v>
      </c>
      <c r="D138" s="23" t="s">
        <v>90</v>
      </c>
      <c r="E138" s="23" t="s">
        <v>91</v>
      </c>
      <c r="F138" s="23" t="s">
        <v>195</v>
      </c>
      <c r="G138" s="23" t="s">
        <v>196</v>
      </c>
      <c r="H138" s="22">
        <v>25480.15</v>
      </c>
      <c r="I138" s="22">
        <v>25480.15</v>
      </c>
      <c r="J138" s="22">
        <v>6370.04</v>
      </c>
      <c r="K138" s="22"/>
      <c r="L138" s="22">
        <v>19110.11</v>
      </c>
      <c r="M138" s="22"/>
      <c r="N138" s="22"/>
      <c r="O138" s="22"/>
      <c r="P138" s="22"/>
      <c r="Q138" s="22"/>
      <c r="R138" s="22"/>
      <c r="S138" s="22"/>
      <c r="T138" s="22"/>
      <c r="U138" s="22"/>
      <c r="V138" s="22"/>
      <c r="W138" s="22"/>
    </row>
    <row r="139" ht="31.4" customHeight="1" spans="1:23">
      <c r="A139" s="112" t="s">
        <v>47</v>
      </c>
      <c r="B139" s="106" t="s">
        <v>278</v>
      </c>
      <c r="C139" s="23" t="s">
        <v>186</v>
      </c>
      <c r="D139" s="23" t="s">
        <v>92</v>
      </c>
      <c r="E139" s="23" t="s">
        <v>93</v>
      </c>
      <c r="F139" s="23" t="s">
        <v>189</v>
      </c>
      <c r="G139" s="23" t="s">
        <v>190</v>
      </c>
      <c r="H139" s="22">
        <v>1560</v>
      </c>
      <c r="I139" s="22">
        <v>1560</v>
      </c>
      <c r="J139" s="22">
        <v>1560</v>
      </c>
      <c r="K139" s="22"/>
      <c r="L139" s="22"/>
      <c r="M139" s="22"/>
      <c r="N139" s="22"/>
      <c r="O139" s="22"/>
      <c r="P139" s="22"/>
      <c r="Q139" s="22"/>
      <c r="R139" s="22"/>
      <c r="S139" s="22"/>
      <c r="T139" s="22"/>
      <c r="U139" s="22"/>
      <c r="V139" s="22"/>
      <c r="W139" s="22"/>
    </row>
    <row r="140" ht="31.4" customHeight="1" spans="1:23">
      <c r="A140" s="112" t="s">
        <v>47</v>
      </c>
      <c r="B140" s="106" t="s">
        <v>279</v>
      </c>
      <c r="C140" s="23" t="s">
        <v>123</v>
      </c>
      <c r="D140" s="23" t="s">
        <v>122</v>
      </c>
      <c r="E140" s="23" t="s">
        <v>123</v>
      </c>
      <c r="F140" s="23" t="s">
        <v>198</v>
      </c>
      <c r="G140" s="23" t="s">
        <v>123</v>
      </c>
      <c r="H140" s="22">
        <v>57942.78</v>
      </c>
      <c r="I140" s="22">
        <v>57942.78</v>
      </c>
      <c r="J140" s="22">
        <v>14485.7</v>
      </c>
      <c r="K140" s="22"/>
      <c r="L140" s="22">
        <v>43457.08</v>
      </c>
      <c r="M140" s="22"/>
      <c r="N140" s="22"/>
      <c r="O140" s="22"/>
      <c r="P140" s="22"/>
      <c r="Q140" s="22"/>
      <c r="R140" s="22"/>
      <c r="S140" s="22"/>
      <c r="T140" s="22"/>
      <c r="U140" s="22"/>
      <c r="V140" s="22"/>
      <c r="W140" s="22"/>
    </row>
    <row r="141" ht="31.4" customHeight="1" spans="1:23">
      <c r="A141" s="112" t="s">
        <v>47</v>
      </c>
      <c r="B141" s="106" t="s">
        <v>280</v>
      </c>
      <c r="C141" s="23" t="s">
        <v>200</v>
      </c>
      <c r="D141" s="23" t="s">
        <v>100</v>
      </c>
      <c r="E141" s="23" t="s">
        <v>101</v>
      </c>
      <c r="F141" s="23" t="s">
        <v>201</v>
      </c>
      <c r="G141" s="23" t="s">
        <v>202</v>
      </c>
      <c r="H141" s="22">
        <v>30200</v>
      </c>
      <c r="I141" s="22">
        <v>30200</v>
      </c>
      <c r="J141" s="22">
        <v>7550</v>
      </c>
      <c r="K141" s="22"/>
      <c r="L141" s="22">
        <v>22650</v>
      </c>
      <c r="M141" s="22"/>
      <c r="N141" s="22"/>
      <c r="O141" s="22"/>
      <c r="P141" s="22"/>
      <c r="Q141" s="22"/>
      <c r="R141" s="22"/>
      <c r="S141" s="22"/>
      <c r="T141" s="22"/>
      <c r="U141" s="22"/>
      <c r="V141" s="22"/>
      <c r="W141" s="22"/>
    </row>
    <row r="142" ht="31.4" customHeight="1" spans="1:23">
      <c r="A142" s="112" t="s">
        <v>47</v>
      </c>
      <c r="B142" s="106" t="s">
        <v>281</v>
      </c>
      <c r="C142" s="23" t="s">
        <v>206</v>
      </c>
      <c r="D142" s="23" t="s">
        <v>100</v>
      </c>
      <c r="E142" s="23" t="s">
        <v>101</v>
      </c>
      <c r="F142" s="23" t="s">
        <v>207</v>
      </c>
      <c r="G142" s="23" t="s">
        <v>206</v>
      </c>
      <c r="H142" s="22">
        <v>11632.06</v>
      </c>
      <c r="I142" s="22">
        <v>11632.06</v>
      </c>
      <c r="J142" s="22">
        <v>2908.02</v>
      </c>
      <c r="K142" s="22"/>
      <c r="L142" s="22">
        <v>8724.04</v>
      </c>
      <c r="M142" s="22"/>
      <c r="N142" s="22"/>
      <c r="O142" s="22"/>
      <c r="P142" s="22"/>
      <c r="Q142" s="22"/>
      <c r="R142" s="22"/>
      <c r="S142" s="22"/>
      <c r="T142" s="22"/>
      <c r="U142" s="22"/>
      <c r="V142" s="22"/>
      <c r="W142" s="22"/>
    </row>
    <row r="143" ht="31.4" customHeight="1" spans="1:23">
      <c r="A143" s="112" t="s">
        <v>47</v>
      </c>
      <c r="B143" s="106" t="s">
        <v>282</v>
      </c>
      <c r="C143" s="23" t="s">
        <v>209</v>
      </c>
      <c r="D143" s="23" t="s">
        <v>100</v>
      </c>
      <c r="E143" s="23" t="s">
        <v>101</v>
      </c>
      <c r="F143" s="23" t="s">
        <v>226</v>
      </c>
      <c r="G143" s="23" t="s">
        <v>227</v>
      </c>
      <c r="H143" s="22">
        <v>11632.06</v>
      </c>
      <c r="I143" s="22">
        <v>11632.06</v>
      </c>
      <c r="J143" s="22">
        <v>2908.02</v>
      </c>
      <c r="K143" s="22"/>
      <c r="L143" s="22">
        <v>8724.04</v>
      </c>
      <c r="M143" s="22"/>
      <c r="N143" s="22"/>
      <c r="O143" s="22"/>
      <c r="P143" s="22"/>
      <c r="Q143" s="22"/>
      <c r="R143" s="22"/>
      <c r="S143" s="22"/>
      <c r="T143" s="22"/>
      <c r="U143" s="22"/>
      <c r="V143" s="22"/>
      <c r="W143" s="22"/>
    </row>
    <row r="144" ht="31.4" customHeight="1" spans="1:23">
      <c r="A144" s="112" t="s">
        <v>47</v>
      </c>
      <c r="B144" s="106" t="s">
        <v>282</v>
      </c>
      <c r="C144" s="23" t="s">
        <v>209</v>
      </c>
      <c r="D144" s="23" t="s">
        <v>100</v>
      </c>
      <c r="E144" s="23" t="s">
        <v>101</v>
      </c>
      <c r="F144" s="23" t="s">
        <v>210</v>
      </c>
      <c r="G144" s="23" t="s">
        <v>211</v>
      </c>
      <c r="H144" s="22">
        <v>25256.38</v>
      </c>
      <c r="I144" s="22">
        <v>25256.38</v>
      </c>
      <c r="J144" s="22">
        <v>6314.1</v>
      </c>
      <c r="K144" s="22"/>
      <c r="L144" s="22">
        <v>18942.28</v>
      </c>
      <c r="M144" s="22"/>
      <c r="N144" s="22"/>
      <c r="O144" s="22"/>
      <c r="P144" s="22"/>
      <c r="Q144" s="22"/>
      <c r="R144" s="22"/>
      <c r="S144" s="22"/>
      <c r="T144" s="22"/>
      <c r="U144" s="22"/>
      <c r="V144" s="22"/>
      <c r="W144" s="22"/>
    </row>
    <row r="145" ht="31.4" customHeight="1" spans="1:23">
      <c r="A145" s="112" t="s">
        <v>47</v>
      </c>
      <c r="B145" s="106" t="s">
        <v>283</v>
      </c>
      <c r="C145" s="23" t="s">
        <v>284</v>
      </c>
      <c r="D145" s="23" t="s">
        <v>100</v>
      </c>
      <c r="E145" s="23" t="s">
        <v>101</v>
      </c>
      <c r="F145" s="23" t="s">
        <v>179</v>
      </c>
      <c r="G145" s="23" t="s">
        <v>180</v>
      </c>
      <c r="H145" s="22">
        <v>500000</v>
      </c>
      <c r="I145" s="22">
        <v>500000</v>
      </c>
      <c r="J145" s="22"/>
      <c r="K145" s="22"/>
      <c r="L145" s="22">
        <v>500000</v>
      </c>
      <c r="M145" s="22"/>
      <c r="N145" s="22"/>
      <c r="O145" s="22"/>
      <c r="P145" s="22"/>
      <c r="Q145" s="22"/>
      <c r="R145" s="22"/>
      <c r="S145" s="22"/>
      <c r="T145" s="22"/>
      <c r="U145" s="22"/>
      <c r="V145" s="22"/>
      <c r="W145" s="22"/>
    </row>
    <row r="146" ht="31.4" customHeight="1" spans="1:23">
      <c r="A146" s="112" t="s">
        <v>47</v>
      </c>
      <c r="B146" s="106" t="s">
        <v>285</v>
      </c>
      <c r="C146" s="23" t="s">
        <v>286</v>
      </c>
      <c r="D146" s="23" t="s">
        <v>100</v>
      </c>
      <c r="E146" s="23" t="s">
        <v>101</v>
      </c>
      <c r="F146" s="23" t="s">
        <v>189</v>
      </c>
      <c r="G146" s="23" t="s">
        <v>190</v>
      </c>
      <c r="H146" s="22">
        <v>140000</v>
      </c>
      <c r="I146" s="22">
        <v>140000</v>
      </c>
      <c r="J146" s="22"/>
      <c r="K146" s="22"/>
      <c r="L146" s="22">
        <v>140000</v>
      </c>
      <c r="M146" s="22"/>
      <c r="N146" s="22"/>
      <c r="O146" s="22"/>
      <c r="P146" s="22"/>
      <c r="Q146" s="22"/>
      <c r="R146" s="22"/>
      <c r="S146" s="22"/>
      <c r="T146" s="22"/>
      <c r="U146" s="22"/>
      <c r="V146" s="22"/>
      <c r="W146" s="22"/>
    </row>
    <row r="147" ht="31.4" customHeight="1" spans="1:23">
      <c r="A147" s="112" t="s">
        <v>47</v>
      </c>
      <c r="B147" s="106" t="s">
        <v>287</v>
      </c>
      <c r="C147" s="23" t="s">
        <v>288</v>
      </c>
      <c r="D147" s="23" t="s">
        <v>122</v>
      </c>
      <c r="E147" s="23" t="s">
        <v>123</v>
      </c>
      <c r="F147" s="23" t="s">
        <v>198</v>
      </c>
      <c r="G147" s="23" t="s">
        <v>123</v>
      </c>
      <c r="H147" s="22">
        <v>70000</v>
      </c>
      <c r="I147" s="22">
        <v>70000</v>
      </c>
      <c r="J147" s="22"/>
      <c r="K147" s="22"/>
      <c r="L147" s="22">
        <v>70000</v>
      </c>
      <c r="M147" s="22"/>
      <c r="N147" s="22"/>
      <c r="O147" s="22"/>
      <c r="P147" s="22"/>
      <c r="Q147" s="22"/>
      <c r="R147" s="22"/>
      <c r="S147" s="22"/>
      <c r="T147" s="22"/>
      <c r="U147" s="22"/>
      <c r="V147" s="22"/>
      <c r="W147" s="22"/>
    </row>
    <row r="148" ht="31.4" customHeight="1" spans="1:23">
      <c r="A148" s="112" t="s">
        <v>47</v>
      </c>
      <c r="B148" s="106" t="s">
        <v>289</v>
      </c>
      <c r="C148" s="23" t="s">
        <v>290</v>
      </c>
      <c r="D148" s="23" t="s">
        <v>100</v>
      </c>
      <c r="E148" s="23" t="s">
        <v>101</v>
      </c>
      <c r="F148" s="23" t="s">
        <v>207</v>
      </c>
      <c r="G148" s="23" t="s">
        <v>206</v>
      </c>
      <c r="H148" s="22">
        <v>12000</v>
      </c>
      <c r="I148" s="22">
        <v>12000</v>
      </c>
      <c r="J148" s="22"/>
      <c r="K148" s="22"/>
      <c r="L148" s="22">
        <v>12000</v>
      </c>
      <c r="M148" s="22"/>
      <c r="N148" s="22"/>
      <c r="O148" s="22"/>
      <c r="P148" s="22"/>
      <c r="Q148" s="22"/>
      <c r="R148" s="22"/>
      <c r="S148" s="22"/>
      <c r="T148" s="22"/>
      <c r="U148" s="22"/>
      <c r="V148" s="22"/>
      <c r="W148" s="22"/>
    </row>
    <row r="149" ht="31.4" customHeight="1" spans="1:23">
      <c r="A149" s="112" t="s">
        <v>47</v>
      </c>
      <c r="B149" s="106" t="s">
        <v>291</v>
      </c>
      <c r="C149" s="23" t="s">
        <v>292</v>
      </c>
      <c r="D149" s="23" t="s">
        <v>100</v>
      </c>
      <c r="E149" s="23" t="s">
        <v>101</v>
      </c>
      <c r="F149" s="23" t="s">
        <v>212</v>
      </c>
      <c r="G149" s="23" t="s">
        <v>213</v>
      </c>
      <c r="H149" s="22">
        <v>58000</v>
      </c>
      <c r="I149" s="22">
        <v>58000</v>
      </c>
      <c r="J149" s="22"/>
      <c r="K149" s="22"/>
      <c r="L149" s="22">
        <v>58000</v>
      </c>
      <c r="M149" s="22"/>
      <c r="N149" s="22"/>
      <c r="O149" s="22"/>
      <c r="P149" s="22"/>
      <c r="Q149" s="22"/>
      <c r="R149" s="22"/>
      <c r="S149" s="22"/>
      <c r="T149" s="22"/>
      <c r="U149" s="22"/>
      <c r="V149" s="22"/>
      <c r="W149" s="22"/>
    </row>
    <row r="150" ht="31.4" customHeight="1" spans="1:23">
      <c r="A150" s="112" t="s">
        <v>47</v>
      </c>
      <c r="B150" s="106" t="s">
        <v>291</v>
      </c>
      <c r="C150" s="23" t="s">
        <v>292</v>
      </c>
      <c r="D150" s="23" t="s">
        <v>100</v>
      </c>
      <c r="E150" s="23" t="s">
        <v>101</v>
      </c>
      <c r="F150" s="23" t="s">
        <v>210</v>
      </c>
      <c r="G150" s="23" t="s">
        <v>211</v>
      </c>
      <c r="H150" s="22">
        <v>20000</v>
      </c>
      <c r="I150" s="22">
        <v>20000</v>
      </c>
      <c r="J150" s="22"/>
      <c r="K150" s="22"/>
      <c r="L150" s="22">
        <v>20000</v>
      </c>
      <c r="M150" s="22"/>
      <c r="N150" s="22"/>
      <c r="O150" s="22"/>
      <c r="P150" s="22"/>
      <c r="Q150" s="22"/>
      <c r="R150" s="22"/>
      <c r="S150" s="22"/>
      <c r="T150" s="22"/>
      <c r="U150" s="22"/>
      <c r="V150" s="22"/>
      <c r="W150" s="22"/>
    </row>
    <row r="151" ht="18.75" customHeight="1" spans="1:23">
      <c r="A151" s="31" t="s">
        <v>124</v>
      </c>
      <c r="B151" s="32"/>
      <c r="C151" s="32"/>
      <c r="D151" s="32"/>
      <c r="E151" s="32"/>
      <c r="F151" s="32"/>
      <c r="G151" s="33"/>
      <c r="H151" s="22">
        <v>55239437.62</v>
      </c>
      <c r="I151" s="22">
        <v>55239437.62</v>
      </c>
      <c r="J151" s="22">
        <v>12799314.54</v>
      </c>
      <c r="K151" s="22"/>
      <c r="L151" s="22">
        <v>42440123.08</v>
      </c>
      <c r="M151" s="22"/>
      <c r="N151" s="22"/>
      <c r="O151" s="22"/>
      <c r="P151" s="22"/>
      <c r="Q151" s="22"/>
      <c r="R151" s="22"/>
      <c r="S151" s="22"/>
      <c r="T151" s="22"/>
      <c r="U151" s="22"/>
      <c r="V151" s="22"/>
      <c r="W151" s="22"/>
    </row>
  </sheetData>
  <mergeCells count="30">
    <mergeCell ref="A2:W2"/>
    <mergeCell ref="A3:G3"/>
    <mergeCell ref="H4:W4"/>
    <mergeCell ref="I5:M5"/>
    <mergeCell ref="N5:P5"/>
    <mergeCell ref="R5:W5"/>
    <mergeCell ref="A151:G15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9"/>
  <sheetViews>
    <sheetView showZeros="0" workbookViewId="0">
      <selection activeCell="A3" sqref="A3:I3"/>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5:23">
      <c r="E1" s="1"/>
      <c r="F1" s="1"/>
      <c r="G1" s="1"/>
      <c r="H1" s="1"/>
      <c r="U1" s="110"/>
      <c r="W1" s="55" t="s">
        <v>293</v>
      </c>
    </row>
    <row r="2" ht="27.75" customHeight="1" spans="1:23">
      <c r="A2" s="27" t="s">
        <v>294</v>
      </c>
      <c r="B2" s="27"/>
      <c r="C2" s="27"/>
      <c r="D2" s="27"/>
      <c r="E2" s="27"/>
      <c r="F2" s="27"/>
      <c r="G2" s="27"/>
      <c r="H2" s="27"/>
      <c r="I2" s="27"/>
      <c r="J2" s="27"/>
      <c r="K2" s="27"/>
      <c r="L2" s="27"/>
      <c r="M2" s="27"/>
      <c r="N2" s="27"/>
      <c r="O2" s="27"/>
      <c r="P2" s="27"/>
      <c r="Q2" s="27"/>
      <c r="R2" s="27"/>
      <c r="S2" s="27"/>
      <c r="T2" s="27"/>
      <c r="U2" s="27"/>
      <c r="V2" s="27"/>
      <c r="W2" s="27"/>
    </row>
    <row r="3" ht="13.5" customHeight="1" spans="1:23">
      <c r="A3" s="4" t="s">
        <v>29</v>
      </c>
      <c r="B3" s="105"/>
      <c r="C3" s="105"/>
      <c r="D3" s="105"/>
      <c r="E3" s="105"/>
      <c r="F3" s="105"/>
      <c r="G3" s="105"/>
      <c r="H3" s="105"/>
      <c r="I3" s="105"/>
      <c r="J3" s="6"/>
      <c r="K3" s="6"/>
      <c r="L3" s="6"/>
      <c r="M3" s="6"/>
      <c r="N3" s="6"/>
      <c r="O3" s="6"/>
      <c r="P3" s="6"/>
      <c r="Q3" s="6"/>
      <c r="U3" s="110"/>
      <c r="W3" s="102" t="s">
        <v>149</v>
      </c>
    </row>
    <row r="4" ht="21.75" customHeight="1" spans="1:23">
      <c r="A4" s="8" t="s">
        <v>295</v>
      </c>
      <c r="B4" s="8" t="s">
        <v>159</v>
      </c>
      <c r="C4" s="8" t="s">
        <v>160</v>
      </c>
      <c r="D4" s="8" t="s">
        <v>296</v>
      </c>
      <c r="E4" s="9" t="s">
        <v>161</v>
      </c>
      <c r="F4" s="9" t="s">
        <v>162</v>
      </c>
      <c r="G4" s="9" t="s">
        <v>163</v>
      </c>
      <c r="H4" s="9" t="s">
        <v>164</v>
      </c>
      <c r="I4" s="62" t="s">
        <v>32</v>
      </c>
      <c r="J4" s="62" t="s">
        <v>297</v>
      </c>
      <c r="K4" s="62"/>
      <c r="L4" s="62"/>
      <c r="M4" s="62"/>
      <c r="N4" s="107" t="s">
        <v>166</v>
      </c>
      <c r="O4" s="107"/>
      <c r="P4" s="107"/>
      <c r="Q4" s="9" t="s">
        <v>38</v>
      </c>
      <c r="R4" s="10" t="s">
        <v>53</v>
      </c>
      <c r="S4" s="11"/>
      <c r="T4" s="11"/>
      <c r="U4" s="11"/>
      <c r="V4" s="11"/>
      <c r="W4" s="12"/>
    </row>
    <row r="5" ht="21.75" customHeight="1" spans="1:23">
      <c r="A5" s="13"/>
      <c r="B5" s="13"/>
      <c r="C5" s="13"/>
      <c r="D5" s="13"/>
      <c r="E5" s="14"/>
      <c r="F5" s="14"/>
      <c r="G5" s="14"/>
      <c r="H5" s="14"/>
      <c r="I5" s="62"/>
      <c r="J5" s="46" t="s">
        <v>35</v>
      </c>
      <c r="K5" s="46"/>
      <c r="L5" s="46" t="s">
        <v>36</v>
      </c>
      <c r="M5" s="46" t="s">
        <v>37</v>
      </c>
      <c r="N5" s="108" t="s">
        <v>35</v>
      </c>
      <c r="O5" s="108" t="s">
        <v>36</v>
      </c>
      <c r="P5" s="108" t="s">
        <v>37</v>
      </c>
      <c r="Q5" s="14"/>
      <c r="R5" s="9" t="s">
        <v>34</v>
      </c>
      <c r="S5" s="9" t="s">
        <v>45</v>
      </c>
      <c r="T5" s="9" t="s">
        <v>172</v>
      </c>
      <c r="U5" s="9" t="s">
        <v>41</v>
      </c>
      <c r="V5" s="9" t="s">
        <v>42</v>
      </c>
      <c r="W5" s="9" t="s">
        <v>43</v>
      </c>
    </row>
    <row r="6" ht="40.5" customHeight="1" spans="1:23">
      <c r="A6" s="16"/>
      <c r="B6" s="16"/>
      <c r="C6" s="16"/>
      <c r="D6" s="16"/>
      <c r="E6" s="17"/>
      <c r="F6" s="17"/>
      <c r="G6" s="17"/>
      <c r="H6" s="17"/>
      <c r="I6" s="62"/>
      <c r="J6" s="46" t="s">
        <v>34</v>
      </c>
      <c r="K6" s="46" t="s">
        <v>298</v>
      </c>
      <c r="L6" s="46"/>
      <c r="M6" s="46"/>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3"/>
      <c r="B8" s="106"/>
      <c r="C8" s="23" t="s">
        <v>299</v>
      </c>
      <c r="D8" s="23"/>
      <c r="E8" s="23"/>
      <c r="F8" s="23"/>
      <c r="G8" s="23"/>
      <c r="H8" s="23"/>
      <c r="I8" s="109">
        <v>60000</v>
      </c>
      <c r="J8" s="109"/>
      <c r="K8" s="109"/>
      <c r="L8" s="109"/>
      <c r="M8" s="109"/>
      <c r="N8" s="109">
        <v>60000</v>
      </c>
      <c r="O8" s="109"/>
      <c r="P8" s="109"/>
      <c r="Q8" s="109"/>
      <c r="R8" s="109"/>
      <c r="S8" s="109"/>
      <c r="T8" s="109"/>
      <c r="U8" s="92"/>
      <c r="V8" s="109"/>
      <c r="W8" s="109"/>
    </row>
    <row r="9" ht="32.9" customHeight="1" spans="1:23">
      <c r="A9" s="23" t="s">
        <v>300</v>
      </c>
      <c r="B9" s="106" t="s">
        <v>301</v>
      </c>
      <c r="C9" s="23" t="s">
        <v>299</v>
      </c>
      <c r="D9" s="23" t="s">
        <v>47</v>
      </c>
      <c r="E9" s="23" t="s">
        <v>65</v>
      </c>
      <c r="F9" s="23" t="s">
        <v>66</v>
      </c>
      <c r="G9" s="23" t="s">
        <v>302</v>
      </c>
      <c r="H9" s="23" t="s">
        <v>303</v>
      </c>
      <c r="I9" s="109">
        <v>13280</v>
      </c>
      <c r="J9" s="109"/>
      <c r="K9" s="109"/>
      <c r="L9" s="109"/>
      <c r="M9" s="109"/>
      <c r="N9" s="109">
        <v>13280</v>
      </c>
      <c r="O9" s="109"/>
      <c r="P9" s="109"/>
      <c r="Q9" s="109"/>
      <c r="R9" s="109"/>
      <c r="S9" s="109"/>
      <c r="T9" s="109"/>
      <c r="U9" s="92"/>
      <c r="V9" s="109"/>
      <c r="W9" s="109"/>
    </row>
    <row r="10" ht="32.9" customHeight="1" spans="1:23">
      <c r="A10" s="23" t="s">
        <v>300</v>
      </c>
      <c r="B10" s="106" t="s">
        <v>301</v>
      </c>
      <c r="C10" s="23" t="s">
        <v>299</v>
      </c>
      <c r="D10" s="23" t="s">
        <v>47</v>
      </c>
      <c r="E10" s="23" t="s">
        <v>65</v>
      </c>
      <c r="F10" s="23" t="s">
        <v>66</v>
      </c>
      <c r="G10" s="23" t="s">
        <v>304</v>
      </c>
      <c r="H10" s="23" t="s">
        <v>305</v>
      </c>
      <c r="I10" s="109">
        <v>42600</v>
      </c>
      <c r="J10" s="109"/>
      <c r="K10" s="109"/>
      <c r="L10" s="109"/>
      <c r="M10" s="109"/>
      <c r="N10" s="109">
        <v>42600</v>
      </c>
      <c r="O10" s="109"/>
      <c r="P10" s="109"/>
      <c r="Q10" s="109"/>
      <c r="R10" s="109"/>
      <c r="S10" s="109"/>
      <c r="T10" s="109"/>
      <c r="U10" s="92"/>
      <c r="V10" s="109"/>
      <c r="W10" s="109"/>
    </row>
    <row r="11" ht="32.9" customHeight="1" spans="1:23">
      <c r="A11" s="23" t="s">
        <v>300</v>
      </c>
      <c r="B11" s="106" t="s">
        <v>301</v>
      </c>
      <c r="C11" s="23" t="s">
        <v>299</v>
      </c>
      <c r="D11" s="23" t="s">
        <v>47</v>
      </c>
      <c r="E11" s="23" t="s">
        <v>65</v>
      </c>
      <c r="F11" s="23" t="s">
        <v>66</v>
      </c>
      <c r="G11" s="23" t="s">
        <v>210</v>
      </c>
      <c r="H11" s="23" t="s">
        <v>211</v>
      </c>
      <c r="I11" s="109">
        <v>4120</v>
      </c>
      <c r="J11" s="109"/>
      <c r="K11" s="109"/>
      <c r="L11" s="109"/>
      <c r="M11" s="109"/>
      <c r="N11" s="109">
        <v>4120</v>
      </c>
      <c r="O11" s="109"/>
      <c r="P11" s="109"/>
      <c r="Q11" s="109"/>
      <c r="R11" s="109"/>
      <c r="S11" s="109"/>
      <c r="T11" s="109"/>
      <c r="U11" s="92"/>
      <c r="V11" s="109"/>
      <c r="W11" s="109"/>
    </row>
    <row r="12" ht="32.9" customHeight="1" spans="1:23">
      <c r="A12" s="23"/>
      <c r="B12" s="23"/>
      <c r="C12" s="23" t="s">
        <v>306</v>
      </c>
      <c r="D12" s="23"/>
      <c r="E12" s="23"/>
      <c r="F12" s="23"/>
      <c r="G12" s="23"/>
      <c r="H12" s="23"/>
      <c r="I12" s="109">
        <v>5810000</v>
      </c>
      <c r="J12" s="109">
        <v>5810000</v>
      </c>
      <c r="K12" s="109"/>
      <c r="L12" s="109"/>
      <c r="M12" s="109"/>
      <c r="N12" s="109"/>
      <c r="O12" s="109"/>
      <c r="P12" s="109"/>
      <c r="Q12" s="109"/>
      <c r="R12" s="109"/>
      <c r="S12" s="109"/>
      <c r="T12" s="109"/>
      <c r="U12" s="92"/>
      <c r="V12" s="109"/>
      <c r="W12" s="109"/>
    </row>
    <row r="13" ht="32.9" customHeight="1" spans="1:23">
      <c r="A13" s="23" t="s">
        <v>307</v>
      </c>
      <c r="B13" s="106" t="s">
        <v>308</v>
      </c>
      <c r="C13" s="23" t="s">
        <v>306</v>
      </c>
      <c r="D13" s="23" t="s">
        <v>47</v>
      </c>
      <c r="E13" s="23" t="s">
        <v>112</v>
      </c>
      <c r="F13" s="23" t="s">
        <v>113</v>
      </c>
      <c r="G13" s="23" t="s">
        <v>309</v>
      </c>
      <c r="H13" s="23" t="s">
        <v>310</v>
      </c>
      <c r="I13" s="109">
        <v>5810000</v>
      </c>
      <c r="J13" s="109">
        <v>5810000</v>
      </c>
      <c r="K13" s="109"/>
      <c r="L13" s="109"/>
      <c r="M13" s="109"/>
      <c r="N13" s="109"/>
      <c r="O13" s="109"/>
      <c r="P13" s="109"/>
      <c r="Q13" s="109"/>
      <c r="R13" s="109"/>
      <c r="S13" s="109"/>
      <c r="T13" s="109"/>
      <c r="U13" s="92"/>
      <c r="V13" s="109"/>
      <c r="W13" s="109"/>
    </row>
    <row r="14" ht="32.9" customHeight="1" spans="1:23">
      <c r="A14" s="23"/>
      <c r="B14" s="23"/>
      <c r="C14" s="23" t="s">
        <v>311</v>
      </c>
      <c r="D14" s="23"/>
      <c r="E14" s="23"/>
      <c r="F14" s="23"/>
      <c r="G14" s="23"/>
      <c r="H14" s="23"/>
      <c r="I14" s="109">
        <v>800000</v>
      </c>
      <c r="J14" s="109">
        <v>500000</v>
      </c>
      <c r="K14" s="109">
        <v>500000</v>
      </c>
      <c r="L14" s="109"/>
      <c r="M14" s="109"/>
      <c r="N14" s="109">
        <v>300000</v>
      </c>
      <c r="O14" s="109"/>
      <c r="P14" s="109"/>
      <c r="Q14" s="109"/>
      <c r="R14" s="109"/>
      <c r="S14" s="109"/>
      <c r="T14" s="109"/>
      <c r="U14" s="92"/>
      <c r="V14" s="109"/>
      <c r="W14" s="109"/>
    </row>
    <row r="15" ht="32.9" customHeight="1" spans="1:23">
      <c r="A15" s="23" t="s">
        <v>300</v>
      </c>
      <c r="B15" s="106" t="s">
        <v>312</v>
      </c>
      <c r="C15" s="23" t="s">
        <v>311</v>
      </c>
      <c r="D15" s="23" t="s">
        <v>47</v>
      </c>
      <c r="E15" s="23" t="s">
        <v>106</v>
      </c>
      <c r="F15" s="23" t="s">
        <v>107</v>
      </c>
      <c r="G15" s="23" t="s">
        <v>313</v>
      </c>
      <c r="H15" s="23" t="s">
        <v>314</v>
      </c>
      <c r="I15" s="109">
        <v>800000</v>
      </c>
      <c r="J15" s="109">
        <v>500000</v>
      </c>
      <c r="K15" s="109">
        <v>500000</v>
      </c>
      <c r="L15" s="109"/>
      <c r="M15" s="109"/>
      <c r="N15" s="109">
        <v>300000</v>
      </c>
      <c r="O15" s="109"/>
      <c r="P15" s="109"/>
      <c r="Q15" s="109"/>
      <c r="R15" s="109"/>
      <c r="S15" s="109"/>
      <c r="T15" s="109"/>
      <c r="U15" s="92"/>
      <c r="V15" s="109"/>
      <c r="W15" s="109"/>
    </row>
    <row r="16" ht="32.9" customHeight="1" spans="1:23">
      <c r="A16" s="23"/>
      <c r="B16" s="23"/>
      <c r="C16" s="23" t="s">
        <v>315</v>
      </c>
      <c r="D16" s="23"/>
      <c r="E16" s="23"/>
      <c r="F16" s="23"/>
      <c r="G16" s="23"/>
      <c r="H16" s="23"/>
      <c r="I16" s="109">
        <v>9580000</v>
      </c>
      <c r="J16" s="109">
        <v>9580000</v>
      </c>
      <c r="K16" s="109"/>
      <c r="L16" s="109"/>
      <c r="M16" s="109"/>
      <c r="N16" s="109"/>
      <c r="O16" s="109"/>
      <c r="P16" s="109"/>
      <c r="Q16" s="109"/>
      <c r="R16" s="109"/>
      <c r="S16" s="109"/>
      <c r="T16" s="109"/>
      <c r="U16" s="92"/>
      <c r="V16" s="109"/>
      <c r="W16" s="109"/>
    </row>
    <row r="17" ht="32.9" customHeight="1" spans="1:23">
      <c r="A17" s="23" t="s">
        <v>300</v>
      </c>
      <c r="B17" s="106" t="s">
        <v>316</v>
      </c>
      <c r="C17" s="23" t="s">
        <v>315</v>
      </c>
      <c r="D17" s="23" t="s">
        <v>47</v>
      </c>
      <c r="E17" s="23" t="s">
        <v>102</v>
      </c>
      <c r="F17" s="23" t="s">
        <v>103</v>
      </c>
      <c r="G17" s="23" t="s">
        <v>302</v>
      </c>
      <c r="H17" s="23" t="s">
        <v>303</v>
      </c>
      <c r="I17" s="109">
        <v>450000</v>
      </c>
      <c r="J17" s="109">
        <v>450000</v>
      </c>
      <c r="K17" s="109"/>
      <c r="L17" s="109"/>
      <c r="M17" s="109"/>
      <c r="N17" s="109"/>
      <c r="O17" s="109"/>
      <c r="P17" s="109"/>
      <c r="Q17" s="109"/>
      <c r="R17" s="109"/>
      <c r="S17" s="109"/>
      <c r="T17" s="109"/>
      <c r="U17" s="92"/>
      <c r="V17" s="109"/>
      <c r="W17" s="109"/>
    </row>
    <row r="18" ht="32.9" customHeight="1" spans="1:23">
      <c r="A18" s="23" t="s">
        <v>300</v>
      </c>
      <c r="B18" s="106" t="s">
        <v>316</v>
      </c>
      <c r="C18" s="23" t="s">
        <v>315</v>
      </c>
      <c r="D18" s="23" t="s">
        <v>47</v>
      </c>
      <c r="E18" s="23" t="s">
        <v>102</v>
      </c>
      <c r="F18" s="23" t="s">
        <v>103</v>
      </c>
      <c r="G18" s="23" t="s">
        <v>224</v>
      </c>
      <c r="H18" s="23" t="s">
        <v>225</v>
      </c>
      <c r="I18" s="109">
        <v>306000</v>
      </c>
      <c r="J18" s="109">
        <v>306000</v>
      </c>
      <c r="K18" s="109"/>
      <c r="L18" s="109"/>
      <c r="M18" s="109"/>
      <c r="N18" s="109"/>
      <c r="O18" s="109"/>
      <c r="P18" s="109"/>
      <c r="Q18" s="109"/>
      <c r="R18" s="109"/>
      <c r="S18" s="109"/>
      <c r="T18" s="109"/>
      <c r="U18" s="92"/>
      <c r="V18" s="109"/>
      <c r="W18" s="109"/>
    </row>
    <row r="19" ht="32.9" customHeight="1" spans="1:23">
      <c r="A19" s="23" t="s">
        <v>300</v>
      </c>
      <c r="B19" s="106" t="s">
        <v>316</v>
      </c>
      <c r="C19" s="23" t="s">
        <v>315</v>
      </c>
      <c r="D19" s="23" t="s">
        <v>47</v>
      </c>
      <c r="E19" s="23" t="s">
        <v>102</v>
      </c>
      <c r="F19" s="23" t="s">
        <v>103</v>
      </c>
      <c r="G19" s="23" t="s">
        <v>317</v>
      </c>
      <c r="H19" s="23" t="s">
        <v>318</v>
      </c>
      <c r="I19" s="109">
        <v>2784000</v>
      </c>
      <c r="J19" s="109">
        <v>2784000</v>
      </c>
      <c r="K19" s="109"/>
      <c r="L19" s="109"/>
      <c r="M19" s="109"/>
      <c r="N19" s="109"/>
      <c r="O19" s="109"/>
      <c r="P19" s="109"/>
      <c r="Q19" s="109"/>
      <c r="R19" s="109"/>
      <c r="S19" s="109"/>
      <c r="T19" s="109"/>
      <c r="U19" s="92"/>
      <c r="V19" s="109"/>
      <c r="W19" s="109"/>
    </row>
    <row r="20" ht="32.9" customHeight="1" spans="1:23">
      <c r="A20" s="23" t="s">
        <v>300</v>
      </c>
      <c r="B20" s="106" t="s">
        <v>316</v>
      </c>
      <c r="C20" s="23" t="s">
        <v>315</v>
      </c>
      <c r="D20" s="23" t="s">
        <v>47</v>
      </c>
      <c r="E20" s="23" t="s">
        <v>102</v>
      </c>
      <c r="F20" s="23" t="s">
        <v>103</v>
      </c>
      <c r="G20" s="23" t="s">
        <v>304</v>
      </c>
      <c r="H20" s="23" t="s">
        <v>305</v>
      </c>
      <c r="I20" s="109">
        <v>1035000</v>
      </c>
      <c r="J20" s="109">
        <v>1035000</v>
      </c>
      <c r="K20" s="109"/>
      <c r="L20" s="109"/>
      <c r="M20" s="109"/>
      <c r="N20" s="109"/>
      <c r="O20" s="109"/>
      <c r="P20" s="109"/>
      <c r="Q20" s="109"/>
      <c r="R20" s="109"/>
      <c r="S20" s="109"/>
      <c r="T20" s="109"/>
      <c r="U20" s="92"/>
      <c r="V20" s="109"/>
      <c r="W20" s="109"/>
    </row>
    <row r="21" ht="32.9" customHeight="1" spans="1:23">
      <c r="A21" s="23" t="s">
        <v>300</v>
      </c>
      <c r="B21" s="106" t="s">
        <v>316</v>
      </c>
      <c r="C21" s="23" t="s">
        <v>315</v>
      </c>
      <c r="D21" s="23" t="s">
        <v>47</v>
      </c>
      <c r="E21" s="23" t="s">
        <v>102</v>
      </c>
      <c r="F21" s="23" t="s">
        <v>103</v>
      </c>
      <c r="G21" s="23" t="s">
        <v>313</v>
      </c>
      <c r="H21" s="23" t="s">
        <v>314</v>
      </c>
      <c r="I21" s="109">
        <v>2000000</v>
      </c>
      <c r="J21" s="109">
        <v>2000000</v>
      </c>
      <c r="K21" s="109"/>
      <c r="L21" s="109"/>
      <c r="M21" s="109"/>
      <c r="N21" s="109"/>
      <c r="O21" s="109"/>
      <c r="P21" s="109"/>
      <c r="Q21" s="109"/>
      <c r="R21" s="109"/>
      <c r="S21" s="109"/>
      <c r="T21" s="109"/>
      <c r="U21" s="92"/>
      <c r="V21" s="109"/>
      <c r="W21" s="109"/>
    </row>
    <row r="22" ht="32.9" customHeight="1" spans="1:23">
      <c r="A22" s="23" t="s">
        <v>300</v>
      </c>
      <c r="B22" s="106" t="s">
        <v>316</v>
      </c>
      <c r="C22" s="23" t="s">
        <v>315</v>
      </c>
      <c r="D22" s="23" t="s">
        <v>47</v>
      </c>
      <c r="E22" s="23" t="s">
        <v>102</v>
      </c>
      <c r="F22" s="23" t="s">
        <v>103</v>
      </c>
      <c r="G22" s="23" t="s">
        <v>210</v>
      </c>
      <c r="H22" s="23" t="s">
        <v>211</v>
      </c>
      <c r="I22" s="109">
        <v>630000</v>
      </c>
      <c r="J22" s="109">
        <v>630000</v>
      </c>
      <c r="K22" s="109"/>
      <c r="L22" s="109"/>
      <c r="M22" s="109"/>
      <c r="N22" s="109"/>
      <c r="O22" s="109"/>
      <c r="P22" s="109"/>
      <c r="Q22" s="109"/>
      <c r="R22" s="109"/>
      <c r="S22" s="109"/>
      <c r="T22" s="109"/>
      <c r="U22" s="92"/>
      <c r="V22" s="109"/>
      <c r="W22" s="109"/>
    </row>
    <row r="23" ht="32.9" customHeight="1" spans="1:23">
      <c r="A23" s="23" t="s">
        <v>300</v>
      </c>
      <c r="B23" s="106" t="s">
        <v>316</v>
      </c>
      <c r="C23" s="23" t="s">
        <v>315</v>
      </c>
      <c r="D23" s="23" t="s">
        <v>47</v>
      </c>
      <c r="E23" s="23" t="s">
        <v>102</v>
      </c>
      <c r="F23" s="23" t="s">
        <v>103</v>
      </c>
      <c r="G23" s="23" t="s">
        <v>309</v>
      </c>
      <c r="H23" s="23" t="s">
        <v>310</v>
      </c>
      <c r="I23" s="109">
        <v>975000</v>
      </c>
      <c r="J23" s="109">
        <v>975000</v>
      </c>
      <c r="K23" s="109"/>
      <c r="L23" s="109"/>
      <c r="M23" s="109"/>
      <c r="N23" s="109"/>
      <c r="O23" s="109"/>
      <c r="P23" s="109"/>
      <c r="Q23" s="109"/>
      <c r="R23" s="109"/>
      <c r="S23" s="109"/>
      <c r="T23" s="109"/>
      <c r="U23" s="92"/>
      <c r="V23" s="109"/>
      <c r="W23" s="109"/>
    </row>
    <row r="24" ht="32.9" customHeight="1" spans="1:23">
      <c r="A24" s="23" t="s">
        <v>300</v>
      </c>
      <c r="B24" s="106" t="s">
        <v>316</v>
      </c>
      <c r="C24" s="23" t="s">
        <v>315</v>
      </c>
      <c r="D24" s="23" t="s">
        <v>47</v>
      </c>
      <c r="E24" s="23" t="s">
        <v>114</v>
      </c>
      <c r="F24" s="23" t="s">
        <v>115</v>
      </c>
      <c r="G24" s="23" t="s">
        <v>302</v>
      </c>
      <c r="H24" s="23" t="s">
        <v>303</v>
      </c>
      <c r="I24" s="109">
        <v>453920</v>
      </c>
      <c r="J24" s="109">
        <v>453920</v>
      </c>
      <c r="K24" s="109"/>
      <c r="L24" s="109"/>
      <c r="M24" s="109"/>
      <c r="N24" s="109"/>
      <c r="O24" s="109"/>
      <c r="P24" s="109"/>
      <c r="Q24" s="109"/>
      <c r="R24" s="109"/>
      <c r="S24" s="109"/>
      <c r="T24" s="109"/>
      <c r="U24" s="92"/>
      <c r="V24" s="109"/>
      <c r="W24" s="109"/>
    </row>
    <row r="25" ht="32.9" customHeight="1" spans="1:23">
      <c r="A25" s="23" t="s">
        <v>300</v>
      </c>
      <c r="B25" s="106" t="s">
        <v>316</v>
      </c>
      <c r="C25" s="23" t="s">
        <v>315</v>
      </c>
      <c r="D25" s="23" t="s">
        <v>47</v>
      </c>
      <c r="E25" s="23" t="s">
        <v>114</v>
      </c>
      <c r="F25" s="23" t="s">
        <v>115</v>
      </c>
      <c r="G25" s="23" t="s">
        <v>317</v>
      </c>
      <c r="H25" s="23" t="s">
        <v>318</v>
      </c>
      <c r="I25" s="109">
        <v>222000</v>
      </c>
      <c r="J25" s="109">
        <v>222000</v>
      </c>
      <c r="K25" s="109"/>
      <c r="L25" s="109"/>
      <c r="M25" s="109"/>
      <c r="N25" s="109"/>
      <c r="O25" s="109"/>
      <c r="P25" s="109"/>
      <c r="Q25" s="109"/>
      <c r="R25" s="109"/>
      <c r="S25" s="109"/>
      <c r="T25" s="109"/>
      <c r="U25" s="92"/>
      <c r="V25" s="109"/>
      <c r="W25" s="109"/>
    </row>
    <row r="26" ht="32.9" customHeight="1" spans="1:23">
      <c r="A26" s="23" t="s">
        <v>300</v>
      </c>
      <c r="B26" s="106" t="s">
        <v>316</v>
      </c>
      <c r="C26" s="23" t="s">
        <v>315</v>
      </c>
      <c r="D26" s="23" t="s">
        <v>47</v>
      </c>
      <c r="E26" s="23" t="s">
        <v>114</v>
      </c>
      <c r="F26" s="23" t="s">
        <v>115</v>
      </c>
      <c r="G26" s="23" t="s">
        <v>304</v>
      </c>
      <c r="H26" s="23" t="s">
        <v>305</v>
      </c>
      <c r="I26" s="109">
        <v>393200</v>
      </c>
      <c r="J26" s="109">
        <v>393200</v>
      </c>
      <c r="K26" s="109"/>
      <c r="L26" s="109"/>
      <c r="M26" s="109"/>
      <c r="N26" s="109"/>
      <c r="O26" s="109"/>
      <c r="P26" s="109"/>
      <c r="Q26" s="109"/>
      <c r="R26" s="109"/>
      <c r="S26" s="109"/>
      <c r="T26" s="109"/>
      <c r="U26" s="92"/>
      <c r="V26" s="109"/>
      <c r="W26" s="109"/>
    </row>
    <row r="27" ht="32.9" customHeight="1" spans="1:23">
      <c r="A27" s="23" t="s">
        <v>300</v>
      </c>
      <c r="B27" s="106" t="s">
        <v>316</v>
      </c>
      <c r="C27" s="23" t="s">
        <v>315</v>
      </c>
      <c r="D27" s="23" t="s">
        <v>47</v>
      </c>
      <c r="E27" s="23" t="s">
        <v>114</v>
      </c>
      <c r="F27" s="23" t="s">
        <v>115</v>
      </c>
      <c r="G27" s="23" t="s">
        <v>313</v>
      </c>
      <c r="H27" s="23" t="s">
        <v>314</v>
      </c>
      <c r="I27" s="109">
        <v>330880</v>
      </c>
      <c r="J27" s="109">
        <v>330880</v>
      </c>
      <c r="K27" s="109"/>
      <c r="L27" s="109"/>
      <c r="M27" s="109"/>
      <c r="N27" s="109"/>
      <c r="O27" s="109"/>
      <c r="P27" s="109"/>
      <c r="Q27" s="109"/>
      <c r="R27" s="109"/>
      <c r="S27" s="109"/>
      <c r="T27" s="109"/>
      <c r="U27" s="92"/>
      <c r="V27" s="109"/>
      <c r="W27" s="109"/>
    </row>
    <row r="28" ht="32.9" customHeight="1" spans="1:23">
      <c r="A28" s="23"/>
      <c r="B28" s="23"/>
      <c r="C28" s="23" t="s">
        <v>319</v>
      </c>
      <c r="D28" s="23"/>
      <c r="E28" s="23"/>
      <c r="F28" s="23"/>
      <c r="G28" s="23"/>
      <c r="H28" s="23"/>
      <c r="I28" s="109">
        <v>12722102.14</v>
      </c>
      <c r="J28" s="109">
        <v>11677400</v>
      </c>
      <c r="K28" s="109">
        <v>11677400</v>
      </c>
      <c r="L28" s="109"/>
      <c r="M28" s="109"/>
      <c r="N28" s="109">
        <v>1044702.14</v>
      </c>
      <c r="O28" s="109"/>
      <c r="P28" s="109"/>
      <c r="Q28" s="109"/>
      <c r="R28" s="109"/>
      <c r="S28" s="109"/>
      <c r="T28" s="109"/>
      <c r="U28" s="92"/>
      <c r="V28" s="109"/>
      <c r="W28" s="109"/>
    </row>
    <row r="29" ht="32.9" customHeight="1" spans="1:23">
      <c r="A29" s="23" t="s">
        <v>320</v>
      </c>
      <c r="B29" s="106" t="s">
        <v>321</v>
      </c>
      <c r="C29" s="23" t="s">
        <v>319</v>
      </c>
      <c r="D29" s="23" t="s">
        <v>47</v>
      </c>
      <c r="E29" s="23" t="s">
        <v>114</v>
      </c>
      <c r="F29" s="23" t="s">
        <v>115</v>
      </c>
      <c r="G29" s="23" t="s">
        <v>322</v>
      </c>
      <c r="H29" s="23" t="s">
        <v>323</v>
      </c>
      <c r="I29" s="109">
        <v>250000</v>
      </c>
      <c r="J29" s="109">
        <v>250000</v>
      </c>
      <c r="K29" s="109">
        <v>250000</v>
      </c>
      <c r="L29" s="109"/>
      <c r="M29" s="109"/>
      <c r="N29" s="109"/>
      <c r="O29" s="109"/>
      <c r="P29" s="109"/>
      <c r="Q29" s="109"/>
      <c r="R29" s="109"/>
      <c r="S29" s="109"/>
      <c r="T29" s="109"/>
      <c r="U29" s="92"/>
      <c r="V29" s="109"/>
      <c r="W29" s="109"/>
    </row>
    <row r="30" ht="32.9" customHeight="1" spans="1:23">
      <c r="A30" s="23" t="s">
        <v>320</v>
      </c>
      <c r="B30" s="106" t="s">
        <v>321</v>
      </c>
      <c r="C30" s="23" t="s">
        <v>319</v>
      </c>
      <c r="D30" s="23" t="s">
        <v>47</v>
      </c>
      <c r="E30" s="23" t="s">
        <v>114</v>
      </c>
      <c r="F30" s="23" t="s">
        <v>115</v>
      </c>
      <c r="G30" s="23" t="s">
        <v>302</v>
      </c>
      <c r="H30" s="23" t="s">
        <v>303</v>
      </c>
      <c r="I30" s="109">
        <v>2677400</v>
      </c>
      <c r="J30" s="109">
        <v>2677400</v>
      </c>
      <c r="K30" s="109">
        <v>2677400</v>
      </c>
      <c r="L30" s="109"/>
      <c r="M30" s="109"/>
      <c r="N30" s="109"/>
      <c r="O30" s="109"/>
      <c r="P30" s="109"/>
      <c r="Q30" s="109"/>
      <c r="R30" s="109"/>
      <c r="S30" s="109"/>
      <c r="T30" s="109"/>
      <c r="U30" s="92"/>
      <c r="V30" s="109"/>
      <c r="W30" s="109"/>
    </row>
    <row r="31" ht="32.9" customHeight="1" spans="1:23">
      <c r="A31" s="23" t="s">
        <v>320</v>
      </c>
      <c r="B31" s="106" t="s">
        <v>321</v>
      </c>
      <c r="C31" s="23" t="s">
        <v>319</v>
      </c>
      <c r="D31" s="23" t="s">
        <v>47</v>
      </c>
      <c r="E31" s="23" t="s">
        <v>114</v>
      </c>
      <c r="F31" s="23" t="s">
        <v>115</v>
      </c>
      <c r="G31" s="23" t="s">
        <v>224</v>
      </c>
      <c r="H31" s="23" t="s">
        <v>225</v>
      </c>
      <c r="I31" s="109">
        <v>979200</v>
      </c>
      <c r="J31" s="109">
        <v>979200</v>
      </c>
      <c r="K31" s="109">
        <v>979200</v>
      </c>
      <c r="L31" s="109"/>
      <c r="M31" s="109"/>
      <c r="N31" s="109"/>
      <c r="O31" s="109"/>
      <c r="P31" s="109"/>
      <c r="Q31" s="109"/>
      <c r="R31" s="109"/>
      <c r="S31" s="109"/>
      <c r="T31" s="109"/>
      <c r="U31" s="92"/>
      <c r="V31" s="109"/>
      <c r="W31" s="109"/>
    </row>
    <row r="32" ht="32.9" customHeight="1" spans="1:23">
      <c r="A32" s="23" t="s">
        <v>320</v>
      </c>
      <c r="B32" s="106" t="s">
        <v>321</v>
      </c>
      <c r="C32" s="23" t="s">
        <v>319</v>
      </c>
      <c r="D32" s="23" t="s">
        <v>47</v>
      </c>
      <c r="E32" s="23" t="s">
        <v>114</v>
      </c>
      <c r="F32" s="23" t="s">
        <v>115</v>
      </c>
      <c r="G32" s="23" t="s">
        <v>304</v>
      </c>
      <c r="H32" s="23" t="s">
        <v>305</v>
      </c>
      <c r="I32" s="109">
        <v>400000</v>
      </c>
      <c r="J32" s="109">
        <v>400000</v>
      </c>
      <c r="K32" s="109">
        <v>400000</v>
      </c>
      <c r="L32" s="109"/>
      <c r="M32" s="109"/>
      <c r="N32" s="109"/>
      <c r="O32" s="109"/>
      <c r="P32" s="109"/>
      <c r="Q32" s="109"/>
      <c r="R32" s="109"/>
      <c r="S32" s="109"/>
      <c r="T32" s="109"/>
      <c r="U32" s="92"/>
      <c r="V32" s="109"/>
      <c r="W32" s="109"/>
    </row>
    <row r="33" ht="32.9" customHeight="1" spans="1:23">
      <c r="A33" s="23" t="s">
        <v>320</v>
      </c>
      <c r="B33" s="106" t="s">
        <v>321</v>
      </c>
      <c r="C33" s="23" t="s">
        <v>319</v>
      </c>
      <c r="D33" s="23" t="s">
        <v>47</v>
      </c>
      <c r="E33" s="23" t="s">
        <v>114</v>
      </c>
      <c r="F33" s="23" t="s">
        <v>115</v>
      </c>
      <c r="G33" s="23" t="s">
        <v>313</v>
      </c>
      <c r="H33" s="23" t="s">
        <v>314</v>
      </c>
      <c r="I33" s="109">
        <v>6000000</v>
      </c>
      <c r="J33" s="109">
        <v>6000000</v>
      </c>
      <c r="K33" s="109">
        <v>6000000</v>
      </c>
      <c r="L33" s="109"/>
      <c r="M33" s="109"/>
      <c r="N33" s="109"/>
      <c r="O33" s="109"/>
      <c r="P33" s="109"/>
      <c r="Q33" s="109"/>
      <c r="R33" s="109"/>
      <c r="S33" s="109"/>
      <c r="T33" s="109"/>
      <c r="U33" s="92"/>
      <c r="V33" s="109"/>
      <c r="W33" s="109"/>
    </row>
    <row r="34" ht="32.9" customHeight="1" spans="1:23">
      <c r="A34" s="23" t="s">
        <v>320</v>
      </c>
      <c r="B34" s="106" t="s">
        <v>321</v>
      </c>
      <c r="C34" s="23" t="s">
        <v>319</v>
      </c>
      <c r="D34" s="23" t="s">
        <v>47</v>
      </c>
      <c r="E34" s="23" t="s">
        <v>114</v>
      </c>
      <c r="F34" s="23" t="s">
        <v>115</v>
      </c>
      <c r="G34" s="23" t="s">
        <v>210</v>
      </c>
      <c r="H34" s="23" t="s">
        <v>211</v>
      </c>
      <c r="I34" s="109">
        <v>1150000</v>
      </c>
      <c r="J34" s="109">
        <v>1150000</v>
      </c>
      <c r="K34" s="109">
        <v>1150000</v>
      </c>
      <c r="L34" s="109"/>
      <c r="M34" s="109"/>
      <c r="N34" s="109"/>
      <c r="O34" s="109"/>
      <c r="P34" s="109"/>
      <c r="Q34" s="109"/>
      <c r="R34" s="109"/>
      <c r="S34" s="109"/>
      <c r="T34" s="109"/>
      <c r="U34" s="92"/>
      <c r="V34" s="109"/>
      <c r="W34" s="109"/>
    </row>
    <row r="35" ht="32.9" customHeight="1" spans="1:23">
      <c r="A35" s="23" t="s">
        <v>320</v>
      </c>
      <c r="B35" s="106" t="s">
        <v>321</v>
      </c>
      <c r="C35" s="23" t="s">
        <v>319</v>
      </c>
      <c r="D35" s="23" t="s">
        <v>47</v>
      </c>
      <c r="E35" s="23" t="s">
        <v>114</v>
      </c>
      <c r="F35" s="23" t="s">
        <v>115</v>
      </c>
      <c r="G35" s="23" t="s">
        <v>230</v>
      </c>
      <c r="H35" s="23" t="s">
        <v>231</v>
      </c>
      <c r="I35" s="109">
        <v>220800</v>
      </c>
      <c r="J35" s="109">
        <v>220800</v>
      </c>
      <c r="K35" s="109">
        <v>220800</v>
      </c>
      <c r="L35" s="109"/>
      <c r="M35" s="109"/>
      <c r="N35" s="109"/>
      <c r="O35" s="109"/>
      <c r="P35" s="109"/>
      <c r="Q35" s="109"/>
      <c r="R35" s="109"/>
      <c r="S35" s="109"/>
      <c r="T35" s="109"/>
      <c r="U35" s="92"/>
      <c r="V35" s="109"/>
      <c r="W35" s="109"/>
    </row>
    <row r="36" ht="32.9" customHeight="1" spans="1:23">
      <c r="A36" s="23" t="s">
        <v>320</v>
      </c>
      <c r="B36" s="106" t="s">
        <v>321</v>
      </c>
      <c r="C36" s="23" t="s">
        <v>319</v>
      </c>
      <c r="D36" s="23" t="s">
        <v>47</v>
      </c>
      <c r="E36" s="23" t="s">
        <v>116</v>
      </c>
      <c r="F36" s="23" t="s">
        <v>117</v>
      </c>
      <c r="G36" s="23" t="s">
        <v>302</v>
      </c>
      <c r="H36" s="23" t="s">
        <v>303</v>
      </c>
      <c r="I36" s="109">
        <v>374730.14</v>
      </c>
      <c r="J36" s="109"/>
      <c r="K36" s="109"/>
      <c r="L36" s="109"/>
      <c r="M36" s="109"/>
      <c r="N36" s="109">
        <v>374730.14</v>
      </c>
      <c r="O36" s="109"/>
      <c r="P36" s="109"/>
      <c r="Q36" s="109"/>
      <c r="R36" s="109"/>
      <c r="S36" s="109"/>
      <c r="T36" s="109"/>
      <c r="U36" s="92"/>
      <c r="V36" s="109"/>
      <c r="W36" s="109"/>
    </row>
    <row r="37" ht="32.9" customHeight="1" spans="1:23">
      <c r="A37" s="23" t="s">
        <v>320</v>
      </c>
      <c r="B37" s="106" t="s">
        <v>321</v>
      </c>
      <c r="C37" s="23" t="s">
        <v>319</v>
      </c>
      <c r="D37" s="23" t="s">
        <v>47</v>
      </c>
      <c r="E37" s="23" t="s">
        <v>116</v>
      </c>
      <c r="F37" s="23" t="s">
        <v>117</v>
      </c>
      <c r="G37" s="23" t="s">
        <v>224</v>
      </c>
      <c r="H37" s="23" t="s">
        <v>225</v>
      </c>
      <c r="I37" s="109">
        <v>538322</v>
      </c>
      <c r="J37" s="109"/>
      <c r="K37" s="109"/>
      <c r="L37" s="109"/>
      <c r="M37" s="109"/>
      <c r="N37" s="109">
        <v>538322</v>
      </c>
      <c r="O37" s="109"/>
      <c r="P37" s="109"/>
      <c r="Q37" s="109"/>
      <c r="R37" s="109"/>
      <c r="S37" s="109"/>
      <c r="T37" s="109"/>
      <c r="U37" s="92"/>
      <c r="V37" s="109"/>
      <c r="W37" s="109"/>
    </row>
    <row r="38" ht="32.9" customHeight="1" spans="1:23">
      <c r="A38" s="23" t="s">
        <v>320</v>
      </c>
      <c r="B38" s="106" t="s">
        <v>321</v>
      </c>
      <c r="C38" s="23" t="s">
        <v>319</v>
      </c>
      <c r="D38" s="23" t="s">
        <v>47</v>
      </c>
      <c r="E38" s="23" t="s">
        <v>116</v>
      </c>
      <c r="F38" s="23" t="s">
        <v>117</v>
      </c>
      <c r="G38" s="23" t="s">
        <v>304</v>
      </c>
      <c r="H38" s="23" t="s">
        <v>305</v>
      </c>
      <c r="I38" s="109">
        <v>131650</v>
      </c>
      <c r="J38" s="109"/>
      <c r="K38" s="109"/>
      <c r="L38" s="109"/>
      <c r="M38" s="109"/>
      <c r="N38" s="109">
        <v>131650</v>
      </c>
      <c r="O38" s="109"/>
      <c r="P38" s="109"/>
      <c r="Q38" s="109"/>
      <c r="R38" s="109"/>
      <c r="S38" s="109"/>
      <c r="T38" s="109"/>
      <c r="U38" s="92"/>
      <c r="V38" s="109"/>
      <c r="W38" s="109"/>
    </row>
    <row r="39" ht="32.9" customHeight="1" spans="1:23">
      <c r="A39" s="23"/>
      <c r="B39" s="23"/>
      <c r="C39" s="23" t="s">
        <v>324</v>
      </c>
      <c r="D39" s="23"/>
      <c r="E39" s="23"/>
      <c r="F39" s="23"/>
      <c r="G39" s="23"/>
      <c r="H39" s="23"/>
      <c r="I39" s="109">
        <v>13152103.13</v>
      </c>
      <c r="J39" s="109"/>
      <c r="K39" s="109"/>
      <c r="L39" s="109"/>
      <c r="M39" s="109"/>
      <c r="N39" s="109">
        <v>13152103.13</v>
      </c>
      <c r="O39" s="109"/>
      <c r="P39" s="109"/>
      <c r="Q39" s="109"/>
      <c r="R39" s="109"/>
      <c r="S39" s="109"/>
      <c r="T39" s="109"/>
      <c r="U39" s="92"/>
      <c r="V39" s="109"/>
      <c r="W39" s="109"/>
    </row>
    <row r="40" ht="32.9" customHeight="1" spans="1:23">
      <c r="A40" s="23" t="s">
        <v>300</v>
      </c>
      <c r="B40" s="106" t="s">
        <v>325</v>
      </c>
      <c r="C40" s="23" t="s">
        <v>324</v>
      </c>
      <c r="D40" s="23" t="s">
        <v>47</v>
      </c>
      <c r="E40" s="23" t="s">
        <v>112</v>
      </c>
      <c r="F40" s="23" t="s">
        <v>113</v>
      </c>
      <c r="G40" s="23" t="s">
        <v>326</v>
      </c>
      <c r="H40" s="23" t="s">
        <v>327</v>
      </c>
      <c r="I40" s="109">
        <v>13152103.13</v>
      </c>
      <c r="J40" s="109"/>
      <c r="K40" s="109"/>
      <c r="L40" s="109"/>
      <c r="M40" s="109"/>
      <c r="N40" s="109">
        <v>13152103.13</v>
      </c>
      <c r="O40" s="109"/>
      <c r="P40" s="109"/>
      <c r="Q40" s="109"/>
      <c r="R40" s="109"/>
      <c r="S40" s="109"/>
      <c r="T40" s="109"/>
      <c r="U40" s="92"/>
      <c r="V40" s="109"/>
      <c r="W40" s="109"/>
    </row>
    <row r="41" ht="32.9" customHeight="1" spans="1:23">
      <c r="A41" s="23"/>
      <c r="B41" s="23"/>
      <c r="C41" s="23" t="s">
        <v>328</v>
      </c>
      <c r="D41" s="23"/>
      <c r="E41" s="23"/>
      <c r="F41" s="23"/>
      <c r="G41" s="23"/>
      <c r="H41" s="23"/>
      <c r="I41" s="109">
        <v>39000</v>
      </c>
      <c r="J41" s="109">
        <v>39000</v>
      </c>
      <c r="K41" s="109">
        <v>39000</v>
      </c>
      <c r="L41" s="109"/>
      <c r="M41" s="109"/>
      <c r="N41" s="109"/>
      <c r="O41" s="109"/>
      <c r="P41" s="109"/>
      <c r="Q41" s="109"/>
      <c r="R41" s="109"/>
      <c r="S41" s="109"/>
      <c r="T41" s="109"/>
      <c r="U41" s="92"/>
      <c r="V41" s="109"/>
      <c r="W41" s="109"/>
    </row>
    <row r="42" ht="32.9" customHeight="1" spans="1:23">
      <c r="A42" s="23" t="s">
        <v>300</v>
      </c>
      <c r="B42" s="106" t="s">
        <v>329</v>
      </c>
      <c r="C42" s="23" t="s">
        <v>328</v>
      </c>
      <c r="D42" s="23" t="s">
        <v>47</v>
      </c>
      <c r="E42" s="23" t="s">
        <v>110</v>
      </c>
      <c r="F42" s="23" t="s">
        <v>111</v>
      </c>
      <c r="G42" s="23" t="s">
        <v>230</v>
      </c>
      <c r="H42" s="23" t="s">
        <v>231</v>
      </c>
      <c r="I42" s="109">
        <v>39000</v>
      </c>
      <c r="J42" s="109">
        <v>39000</v>
      </c>
      <c r="K42" s="109">
        <v>39000</v>
      </c>
      <c r="L42" s="109"/>
      <c r="M42" s="109"/>
      <c r="N42" s="109"/>
      <c r="O42" s="109"/>
      <c r="P42" s="109"/>
      <c r="Q42" s="109"/>
      <c r="R42" s="109"/>
      <c r="S42" s="109"/>
      <c r="T42" s="109"/>
      <c r="U42" s="92"/>
      <c r="V42" s="109"/>
      <c r="W42" s="109"/>
    </row>
    <row r="43" ht="32.9" customHeight="1" spans="1:23">
      <c r="A43" s="23"/>
      <c r="B43" s="23"/>
      <c r="C43" s="23" t="s">
        <v>330</v>
      </c>
      <c r="D43" s="23"/>
      <c r="E43" s="23"/>
      <c r="F43" s="23"/>
      <c r="G43" s="23"/>
      <c r="H43" s="23"/>
      <c r="I43" s="109">
        <v>429800</v>
      </c>
      <c r="J43" s="109">
        <v>429800</v>
      </c>
      <c r="K43" s="109">
        <v>429800</v>
      </c>
      <c r="L43" s="109"/>
      <c r="M43" s="109"/>
      <c r="N43" s="109"/>
      <c r="O43" s="109"/>
      <c r="P43" s="109"/>
      <c r="Q43" s="109"/>
      <c r="R43" s="109"/>
      <c r="S43" s="109"/>
      <c r="T43" s="109"/>
      <c r="U43" s="92"/>
      <c r="V43" s="109"/>
      <c r="W43" s="109"/>
    </row>
    <row r="44" ht="32.9" customHeight="1" spans="1:23">
      <c r="A44" s="23" t="s">
        <v>331</v>
      </c>
      <c r="B44" s="106" t="s">
        <v>332</v>
      </c>
      <c r="C44" s="23" t="s">
        <v>330</v>
      </c>
      <c r="D44" s="23" t="s">
        <v>47</v>
      </c>
      <c r="E44" s="23" t="s">
        <v>108</v>
      </c>
      <c r="F44" s="23" t="s">
        <v>109</v>
      </c>
      <c r="G44" s="23" t="s">
        <v>333</v>
      </c>
      <c r="H44" s="23" t="s">
        <v>334</v>
      </c>
      <c r="I44" s="109">
        <v>429800</v>
      </c>
      <c r="J44" s="109">
        <v>429800</v>
      </c>
      <c r="K44" s="109">
        <v>429800</v>
      </c>
      <c r="L44" s="109"/>
      <c r="M44" s="109"/>
      <c r="N44" s="109"/>
      <c r="O44" s="109"/>
      <c r="P44" s="109"/>
      <c r="Q44" s="109"/>
      <c r="R44" s="109"/>
      <c r="S44" s="109"/>
      <c r="T44" s="109"/>
      <c r="U44" s="92"/>
      <c r="V44" s="109"/>
      <c r="W44" s="109"/>
    </row>
    <row r="45" ht="32.9" customHeight="1" spans="1:23">
      <c r="A45" s="23"/>
      <c r="B45" s="23"/>
      <c r="C45" s="23" t="s">
        <v>335</v>
      </c>
      <c r="D45" s="23"/>
      <c r="E45" s="23"/>
      <c r="F45" s="23"/>
      <c r="G45" s="23"/>
      <c r="H45" s="23"/>
      <c r="I45" s="109">
        <v>6000000</v>
      </c>
      <c r="J45" s="109">
        <v>6000000</v>
      </c>
      <c r="K45" s="109"/>
      <c r="L45" s="109"/>
      <c r="M45" s="109"/>
      <c r="N45" s="109"/>
      <c r="O45" s="109"/>
      <c r="P45" s="109"/>
      <c r="Q45" s="109"/>
      <c r="R45" s="109"/>
      <c r="S45" s="109"/>
      <c r="T45" s="109"/>
      <c r="U45" s="92"/>
      <c r="V45" s="109"/>
      <c r="W45" s="109"/>
    </row>
    <row r="46" ht="32.9" customHeight="1" spans="1:23">
      <c r="A46" s="23" t="s">
        <v>320</v>
      </c>
      <c r="B46" s="106" t="s">
        <v>336</v>
      </c>
      <c r="C46" s="23" t="s">
        <v>335</v>
      </c>
      <c r="D46" s="23" t="s">
        <v>47</v>
      </c>
      <c r="E46" s="23" t="s">
        <v>104</v>
      </c>
      <c r="F46" s="23" t="s">
        <v>105</v>
      </c>
      <c r="G46" s="23" t="s">
        <v>302</v>
      </c>
      <c r="H46" s="23" t="s">
        <v>303</v>
      </c>
      <c r="I46" s="109">
        <v>1457000</v>
      </c>
      <c r="J46" s="109">
        <v>1457000</v>
      </c>
      <c r="K46" s="109"/>
      <c r="L46" s="109"/>
      <c r="M46" s="109"/>
      <c r="N46" s="109"/>
      <c r="O46" s="109"/>
      <c r="P46" s="109"/>
      <c r="Q46" s="109"/>
      <c r="R46" s="109"/>
      <c r="S46" s="109"/>
      <c r="T46" s="109"/>
      <c r="U46" s="92"/>
      <c r="V46" s="109"/>
      <c r="W46" s="109"/>
    </row>
    <row r="47" ht="32.9" customHeight="1" spans="1:23">
      <c r="A47" s="23" t="s">
        <v>320</v>
      </c>
      <c r="B47" s="106" t="s">
        <v>336</v>
      </c>
      <c r="C47" s="23" t="s">
        <v>335</v>
      </c>
      <c r="D47" s="23" t="s">
        <v>47</v>
      </c>
      <c r="E47" s="23" t="s">
        <v>104</v>
      </c>
      <c r="F47" s="23" t="s">
        <v>105</v>
      </c>
      <c r="G47" s="23" t="s">
        <v>326</v>
      </c>
      <c r="H47" s="23" t="s">
        <v>327</v>
      </c>
      <c r="I47" s="109">
        <v>95000</v>
      </c>
      <c r="J47" s="109">
        <v>95000</v>
      </c>
      <c r="K47" s="109"/>
      <c r="L47" s="109"/>
      <c r="M47" s="109"/>
      <c r="N47" s="109"/>
      <c r="O47" s="109"/>
      <c r="P47" s="109"/>
      <c r="Q47" s="109"/>
      <c r="R47" s="109"/>
      <c r="S47" s="109"/>
      <c r="T47" s="109"/>
      <c r="U47" s="92"/>
      <c r="V47" s="109"/>
      <c r="W47" s="109"/>
    </row>
    <row r="48" ht="32.9" customHeight="1" spans="1:23">
      <c r="A48" s="23" t="s">
        <v>320</v>
      </c>
      <c r="B48" s="106" t="s">
        <v>336</v>
      </c>
      <c r="C48" s="23" t="s">
        <v>335</v>
      </c>
      <c r="D48" s="23" t="s">
        <v>47</v>
      </c>
      <c r="E48" s="23" t="s">
        <v>104</v>
      </c>
      <c r="F48" s="23" t="s">
        <v>105</v>
      </c>
      <c r="G48" s="23" t="s">
        <v>224</v>
      </c>
      <c r="H48" s="23" t="s">
        <v>225</v>
      </c>
      <c r="I48" s="109">
        <v>337500</v>
      </c>
      <c r="J48" s="109">
        <v>337500</v>
      </c>
      <c r="K48" s="109"/>
      <c r="L48" s="109"/>
      <c r="M48" s="109"/>
      <c r="N48" s="109"/>
      <c r="O48" s="109"/>
      <c r="P48" s="109"/>
      <c r="Q48" s="109"/>
      <c r="R48" s="109"/>
      <c r="S48" s="109"/>
      <c r="T48" s="109"/>
      <c r="U48" s="92"/>
      <c r="V48" s="109"/>
      <c r="W48" s="109"/>
    </row>
    <row r="49" ht="32.9" customHeight="1" spans="1:23">
      <c r="A49" s="23" t="s">
        <v>320</v>
      </c>
      <c r="B49" s="106" t="s">
        <v>336</v>
      </c>
      <c r="C49" s="23" t="s">
        <v>335</v>
      </c>
      <c r="D49" s="23" t="s">
        <v>47</v>
      </c>
      <c r="E49" s="23" t="s">
        <v>104</v>
      </c>
      <c r="F49" s="23" t="s">
        <v>105</v>
      </c>
      <c r="G49" s="23" t="s">
        <v>304</v>
      </c>
      <c r="H49" s="23" t="s">
        <v>305</v>
      </c>
      <c r="I49" s="109">
        <v>1293000</v>
      </c>
      <c r="J49" s="109">
        <v>1293000</v>
      </c>
      <c r="K49" s="109"/>
      <c r="L49" s="109"/>
      <c r="M49" s="109"/>
      <c r="N49" s="109"/>
      <c r="O49" s="109"/>
      <c r="P49" s="109"/>
      <c r="Q49" s="109"/>
      <c r="R49" s="109"/>
      <c r="S49" s="109"/>
      <c r="T49" s="109"/>
      <c r="U49" s="92"/>
      <c r="V49" s="109"/>
      <c r="W49" s="109"/>
    </row>
    <row r="50" ht="32.9" customHeight="1" spans="1:23">
      <c r="A50" s="23" t="s">
        <v>320</v>
      </c>
      <c r="B50" s="106" t="s">
        <v>336</v>
      </c>
      <c r="C50" s="23" t="s">
        <v>335</v>
      </c>
      <c r="D50" s="23" t="s">
        <v>47</v>
      </c>
      <c r="E50" s="23" t="s">
        <v>104</v>
      </c>
      <c r="F50" s="23" t="s">
        <v>105</v>
      </c>
      <c r="G50" s="23" t="s">
        <v>313</v>
      </c>
      <c r="H50" s="23" t="s">
        <v>314</v>
      </c>
      <c r="I50" s="109">
        <v>2817500</v>
      </c>
      <c r="J50" s="109">
        <v>2817500</v>
      </c>
      <c r="K50" s="109"/>
      <c r="L50" s="109"/>
      <c r="M50" s="109"/>
      <c r="N50" s="109"/>
      <c r="O50" s="109"/>
      <c r="P50" s="109"/>
      <c r="Q50" s="109"/>
      <c r="R50" s="109"/>
      <c r="S50" s="109"/>
      <c r="T50" s="109"/>
      <c r="U50" s="92"/>
      <c r="V50" s="109"/>
      <c r="W50" s="109"/>
    </row>
    <row r="51" ht="32.9" customHeight="1" spans="1:23">
      <c r="A51" s="23"/>
      <c r="B51" s="23"/>
      <c r="C51" s="23" t="s">
        <v>337</v>
      </c>
      <c r="D51" s="23"/>
      <c r="E51" s="23"/>
      <c r="F51" s="23"/>
      <c r="G51" s="23"/>
      <c r="H51" s="23"/>
      <c r="I51" s="109">
        <v>24610284.38</v>
      </c>
      <c r="J51" s="109">
        <v>23780000</v>
      </c>
      <c r="K51" s="109"/>
      <c r="L51" s="109"/>
      <c r="M51" s="109"/>
      <c r="N51" s="109">
        <v>830284.38</v>
      </c>
      <c r="O51" s="109"/>
      <c r="P51" s="109"/>
      <c r="Q51" s="109"/>
      <c r="R51" s="109"/>
      <c r="S51" s="109"/>
      <c r="T51" s="109"/>
      <c r="U51" s="92"/>
      <c r="V51" s="109"/>
      <c r="W51" s="109"/>
    </row>
    <row r="52" ht="32.9" customHeight="1" spans="1:23">
      <c r="A52" s="23" t="s">
        <v>320</v>
      </c>
      <c r="B52" s="106" t="s">
        <v>338</v>
      </c>
      <c r="C52" s="23" t="s">
        <v>337</v>
      </c>
      <c r="D52" s="23" t="s">
        <v>47</v>
      </c>
      <c r="E52" s="23" t="s">
        <v>112</v>
      </c>
      <c r="F52" s="23" t="s">
        <v>113</v>
      </c>
      <c r="G52" s="23" t="s">
        <v>322</v>
      </c>
      <c r="H52" s="23" t="s">
        <v>323</v>
      </c>
      <c r="I52" s="109">
        <v>515000</v>
      </c>
      <c r="J52" s="109">
        <v>480000</v>
      </c>
      <c r="K52" s="109"/>
      <c r="L52" s="109"/>
      <c r="M52" s="109"/>
      <c r="N52" s="109">
        <v>35000</v>
      </c>
      <c r="O52" s="109"/>
      <c r="P52" s="109"/>
      <c r="Q52" s="109"/>
      <c r="R52" s="109"/>
      <c r="S52" s="109"/>
      <c r="T52" s="109"/>
      <c r="U52" s="92"/>
      <c r="V52" s="109"/>
      <c r="W52" s="109"/>
    </row>
    <row r="53" ht="32.9" customHeight="1" spans="1:23">
      <c r="A53" s="23" t="s">
        <v>320</v>
      </c>
      <c r="B53" s="106" t="s">
        <v>338</v>
      </c>
      <c r="C53" s="23" t="s">
        <v>337</v>
      </c>
      <c r="D53" s="23" t="s">
        <v>47</v>
      </c>
      <c r="E53" s="23" t="s">
        <v>112</v>
      </c>
      <c r="F53" s="23" t="s">
        <v>113</v>
      </c>
      <c r="G53" s="23" t="s">
        <v>218</v>
      </c>
      <c r="H53" s="23" t="s">
        <v>219</v>
      </c>
      <c r="I53" s="109">
        <v>120000</v>
      </c>
      <c r="J53" s="109">
        <v>120000</v>
      </c>
      <c r="K53" s="109"/>
      <c r="L53" s="109"/>
      <c r="M53" s="109"/>
      <c r="N53" s="109"/>
      <c r="O53" s="109"/>
      <c r="P53" s="109"/>
      <c r="Q53" s="109"/>
      <c r="R53" s="109"/>
      <c r="S53" s="109"/>
      <c r="T53" s="109"/>
      <c r="U53" s="92"/>
      <c r="V53" s="109"/>
      <c r="W53" s="109"/>
    </row>
    <row r="54" ht="32.9" customHeight="1" spans="1:23">
      <c r="A54" s="23" t="s">
        <v>320</v>
      </c>
      <c r="B54" s="106" t="s">
        <v>338</v>
      </c>
      <c r="C54" s="23" t="s">
        <v>337</v>
      </c>
      <c r="D54" s="23" t="s">
        <v>47</v>
      </c>
      <c r="E54" s="23" t="s">
        <v>112</v>
      </c>
      <c r="F54" s="23" t="s">
        <v>113</v>
      </c>
      <c r="G54" s="23" t="s">
        <v>302</v>
      </c>
      <c r="H54" s="23" t="s">
        <v>303</v>
      </c>
      <c r="I54" s="109">
        <v>367780.75</v>
      </c>
      <c r="J54" s="109"/>
      <c r="K54" s="109"/>
      <c r="L54" s="109"/>
      <c r="M54" s="109"/>
      <c r="N54" s="109">
        <v>367780.75</v>
      </c>
      <c r="O54" s="109"/>
      <c r="P54" s="109"/>
      <c r="Q54" s="109"/>
      <c r="R54" s="109"/>
      <c r="S54" s="109"/>
      <c r="T54" s="109"/>
      <c r="U54" s="92"/>
      <c r="V54" s="109"/>
      <c r="W54" s="109"/>
    </row>
    <row r="55" ht="32.9" customHeight="1" spans="1:23">
      <c r="A55" s="23" t="s">
        <v>320</v>
      </c>
      <c r="B55" s="106" t="s">
        <v>338</v>
      </c>
      <c r="C55" s="23" t="s">
        <v>337</v>
      </c>
      <c r="D55" s="23" t="s">
        <v>47</v>
      </c>
      <c r="E55" s="23" t="s">
        <v>112</v>
      </c>
      <c r="F55" s="23" t="s">
        <v>113</v>
      </c>
      <c r="G55" s="23" t="s">
        <v>220</v>
      </c>
      <c r="H55" s="23" t="s">
        <v>221</v>
      </c>
      <c r="I55" s="109">
        <v>150000</v>
      </c>
      <c r="J55" s="109">
        <v>150000</v>
      </c>
      <c r="K55" s="109"/>
      <c r="L55" s="109"/>
      <c r="M55" s="109"/>
      <c r="N55" s="109"/>
      <c r="O55" s="109"/>
      <c r="P55" s="109"/>
      <c r="Q55" s="109"/>
      <c r="R55" s="109"/>
      <c r="S55" s="109"/>
      <c r="T55" s="109"/>
      <c r="U55" s="92"/>
      <c r="V55" s="109"/>
      <c r="W55" s="109"/>
    </row>
    <row r="56" ht="32.9" customHeight="1" spans="1:23">
      <c r="A56" s="23" t="s">
        <v>320</v>
      </c>
      <c r="B56" s="106" t="s">
        <v>338</v>
      </c>
      <c r="C56" s="23" t="s">
        <v>337</v>
      </c>
      <c r="D56" s="23" t="s">
        <v>47</v>
      </c>
      <c r="E56" s="23" t="s">
        <v>112</v>
      </c>
      <c r="F56" s="23" t="s">
        <v>113</v>
      </c>
      <c r="G56" s="23" t="s">
        <v>224</v>
      </c>
      <c r="H56" s="23" t="s">
        <v>225</v>
      </c>
      <c r="I56" s="109">
        <v>324862.5</v>
      </c>
      <c r="J56" s="109">
        <v>199800</v>
      </c>
      <c r="K56" s="109"/>
      <c r="L56" s="109"/>
      <c r="M56" s="109"/>
      <c r="N56" s="109">
        <v>125062.5</v>
      </c>
      <c r="O56" s="109"/>
      <c r="P56" s="109"/>
      <c r="Q56" s="109"/>
      <c r="R56" s="109"/>
      <c r="S56" s="109"/>
      <c r="T56" s="109"/>
      <c r="U56" s="92"/>
      <c r="V56" s="109"/>
      <c r="W56" s="109"/>
    </row>
    <row r="57" ht="32.9" customHeight="1" spans="1:23">
      <c r="A57" s="23" t="s">
        <v>320</v>
      </c>
      <c r="B57" s="106" t="s">
        <v>338</v>
      </c>
      <c r="C57" s="23" t="s">
        <v>337</v>
      </c>
      <c r="D57" s="23" t="s">
        <v>47</v>
      </c>
      <c r="E57" s="23" t="s">
        <v>112</v>
      </c>
      <c r="F57" s="23" t="s">
        <v>113</v>
      </c>
      <c r="G57" s="23" t="s">
        <v>317</v>
      </c>
      <c r="H57" s="23" t="s">
        <v>318</v>
      </c>
      <c r="I57" s="109">
        <v>1765000</v>
      </c>
      <c r="J57" s="109">
        <v>1765000</v>
      </c>
      <c r="K57" s="109"/>
      <c r="L57" s="109"/>
      <c r="M57" s="109"/>
      <c r="N57" s="109"/>
      <c r="O57" s="109"/>
      <c r="P57" s="109"/>
      <c r="Q57" s="109"/>
      <c r="R57" s="109"/>
      <c r="S57" s="109"/>
      <c r="T57" s="109"/>
      <c r="U57" s="92"/>
      <c r="V57" s="109"/>
      <c r="W57" s="109"/>
    </row>
    <row r="58" ht="32.9" customHeight="1" spans="1:23">
      <c r="A58" s="23" t="s">
        <v>320</v>
      </c>
      <c r="B58" s="106" t="s">
        <v>338</v>
      </c>
      <c r="C58" s="23" t="s">
        <v>337</v>
      </c>
      <c r="D58" s="23" t="s">
        <v>47</v>
      </c>
      <c r="E58" s="23" t="s">
        <v>112</v>
      </c>
      <c r="F58" s="23" t="s">
        <v>113</v>
      </c>
      <c r="G58" s="23" t="s">
        <v>313</v>
      </c>
      <c r="H58" s="23" t="s">
        <v>314</v>
      </c>
      <c r="I58" s="109">
        <v>18757007.33</v>
      </c>
      <c r="J58" s="109">
        <v>18480000</v>
      </c>
      <c r="K58" s="109"/>
      <c r="L58" s="109"/>
      <c r="M58" s="109"/>
      <c r="N58" s="109">
        <v>277007.33</v>
      </c>
      <c r="O58" s="109"/>
      <c r="P58" s="109"/>
      <c r="Q58" s="109"/>
      <c r="R58" s="109"/>
      <c r="S58" s="109"/>
      <c r="T58" s="109"/>
      <c r="U58" s="92"/>
      <c r="V58" s="109"/>
      <c r="W58" s="109"/>
    </row>
    <row r="59" ht="32.9" customHeight="1" spans="1:23">
      <c r="A59" s="23" t="s">
        <v>320</v>
      </c>
      <c r="B59" s="106" t="s">
        <v>338</v>
      </c>
      <c r="C59" s="23" t="s">
        <v>337</v>
      </c>
      <c r="D59" s="23" t="s">
        <v>47</v>
      </c>
      <c r="E59" s="23" t="s">
        <v>112</v>
      </c>
      <c r="F59" s="23" t="s">
        <v>113</v>
      </c>
      <c r="G59" s="23" t="s">
        <v>210</v>
      </c>
      <c r="H59" s="23" t="s">
        <v>211</v>
      </c>
      <c r="I59" s="109">
        <v>395633.8</v>
      </c>
      <c r="J59" s="109">
        <v>370200</v>
      </c>
      <c r="K59" s="109"/>
      <c r="L59" s="109"/>
      <c r="M59" s="109"/>
      <c r="N59" s="109">
        <v>25433.8</v>
      </c>
      <c r="O59" s="109"/>
      <c r="P59" s="109"/>
      <c r="Q59" s="109"/>
      <c r="R59" s="109"/>
      <c r="S59" s="109"/>
      <c r="T59" s="109"/>
      <c r="U59" s="92"/>
      <c r="V59" s="109"/>
      <c r="W59" s="109"/>
    </row>
    <row r="60" ht="32.9" customHeight="1" spans="1:23">
      <c r="A60" s="23" t="s">
        <v>320</v>
      </c>
      <c r="B60" s="106" t="s">
        <v>338</v>
      </c>
      <c r="C60" s="23" t="s">
        <v>337</v>
      </c>
      <c r="D60" s="23" t="s">
        <v>47</v>
      </c>
      <c r="E60" s="23" t="s">
        <v>112</v>
      </c>
      <c r="F60" s="23" t="s">
        <v>113</v>
      </c>
      <c r="G60" s="23" t="s">
        <v>309</v>
      </c>
      <c r="H60" s="23" t="s">
        <v>310</v>
      </c>
      <c r="I60" s="109">
        <v>2215000</v>
      </c>
      <c r="J60" s="109">
        <v>2215000</v>
      </c>
      <c r="K60" s="109"/>
      <c r="L60" s="109"/>
      <c r="M60" s="109"/>
      <c r="N60" s="109"/>
      <c r="O60" s="109"/>
      <c r="P60" s="109"/>
      <c r="Q60" s="109"/>
      <c r="R60" s="109"/>
      <c r="S60" s="109"/>
      <c r="T60" s="109"/>
      <c r="U60" s="92"/>
      <c r="V60" s="109"/>
      <c r="W60" s="109"/>
    </row>
    <row r="61" ht="32.9" customHeight="1" spans="1:23">
      <c r="A61" s="23"/>
      <c r="B61" s="23"/>
      <c r="C61" s="23" t="s">
        <v>339</v>
      </c>
      <c r="D61" s="23"/>
      <c r="E61" s="23"/>
      <c r="F61" s="23"/>
      <c r="G61" s="23"/>
      <c r="H61" s="23"/>
      <c r="I61" s="109">
        <v>3984000</v>
      </c>
      <c r="J61" s="109">
        <v>3984000</v>
      </c>
      <c r="K61" s="109">
        <v>3984000</v>
      </c>
      <c r="L61" s="109"/>
      <c r="M61" s="109"/>
      <c r="N61" s="109"/>
      <c r="O61" s="109"/>
      <c r="P61" s="109"/>
      <c r="Q61" s="109"/>
      <c r="R61" s="109"/>
      <c r="S61" s="109"/>
      <c r="T61" s="109"/>
      <c r="U61" s="92"/>
      <c r="V61" s="109"/>
      <c r="W61" s="109"/>
    </row>
    <row r="62" ht="32.9" customHeight="1" spans="1:23">
      <c r="A62" s="23" t="s">
        <v>307</v>
      </c>
      <c r="B62" s="106" t="s">
        <v>340</v>
      </c>
      <c r="C62" s="23" t="s">
        <v>339</v>
      </c>
      <c r="D62" s="23" t="s">
        <v>47</v>
      </c>
      <c r="E62" s="23" t="s">
        <v>114</v>
      </c>
      <c r="F62" s="23" t="s">
        <v>115</v>
      </c>
      <c r="G62" s="23" t="s">
        <v>341</v>
      </c>
      <c r="H62" s="23" t="s">
        <v>342</v>
      </c>
      <c r="I62" s="109">
        <v>3984000</v>
      </c>
      <c r="J62" s="109">
        <v>3984000</v>
      </c>
      <c r="K62" s="109">
        <v>3984000</v>
      </c>
      <c r="L62" s="109"/>
      <c r="M62" s="109"/>
      <c r="N62" s="109"/>
      <c r="O62" s="109"/>
      <c r="P62" s="109"/>
      <c r="Q62" s="109"/>
      <c r="R62" s="109"/>
      <c r="S62" s="109"/>
      <c r="T62" s="109"/>
      <c r="U62" s="92"/>
      <c r="V62" s="109"/>
      <c r="W62" s="109"/>
    </row>
    <row r="63" ht="32.9" customHeight="1" spans="1:23">
      <c r="A63" s="23"/>
      <c r="B63" s="23"/>
      <c r="C63" s="23" t="s">
        <v>343</v>
      </c>
      <c r="D63" s="23"/>
      <c r="E63" s="23"/>
      <c r="F63" s="23"/>
      <c r="G63" s="23"/>
      <c r="H63" s="23"/>
      <c r="I63" s="109">
        <v>697323</v>
      </c>
      <c r="J63" s="109">
        <v>450000</v>
      </c>
      <c r="K63" s="109">
        <v>450000</v>
      </c>
      <c r="L63" s="109"/>
      <c r="M63" s="109"/>
      <c r="N63" s="109">
        <v>247323</v>
      </c>
      <c r="O63" s="109"/>
      <c r="P63" s="109"/>
      <c r="Q63" s="109"/>
      <c r="R63" s="109"/>
      <c r="S63" s="109"/>
      <c r="T63" s="109"/>
      <c r="U63" s="92"/>
      <c r="V63" s="109"/>
      <c r="W63" s="109"/>
    </row>
    <row r="64" ht="32.9" customHeight="1" spans="1:23">
      <c r="A64" s="23" t="s">
        <v>320</v>
      </c>
      <c r="B64" s="106" t="s">
        <v>344</v>
      </c>
      <c r="C64" s="23" t="s">
        <v>343</v>
      </c>
      <c r="D64" s="23" t="s">
        <v>47</v>
      </c>
      <c r="E64" s="23" t="s">
        <v>114</v>
      </c>
      <c r="F64" s="23" t="s">
        <v>115</v>
      </c>
      <c r="G64" s="23" t="s">
        <v>304</v>
      </c>
      <c r="H64" s="23" t="s">
        <v>305</v>
      </c>
      <c r="I64" s="109">
        <v>196000</v>
      </c>
      <c r="J64" s="109">
        <v>196000</v>
      </c>
      <c r="K64" s="109">
        <v>196000</v>
      </c>
      <c r="L64" s="109"/>
      <c r="M64" s="109"/>
      <c r="N64" s="109"/>
      <c r="O64" s="109"/>
      <c r="P64" s="109"/>
      <c r="Q64" s="109"/>
      <c r="R64" s="109"/>
      <c r="S64" s="109"/>
      <c r="T64" s="109"/>
      <c r="U64" s="92"/>
      <c r="V64" s="109"/>
      <c r="W64" s="109"/>
    </row>
    <row r="65" ht="32.9" customHeight="1" spans="1:23">
      <c r="A65" s="23" t="s">
        <v>320</v>
      </c>
      <c r="B65" s="106" t="s">
        <v>344</v>
      </c>
      <c r="C65" s="23" t="s">
        <v>343</v>
      </c>
      <c r="D65" s="23" t="s">
        <v>47</v>
      </c>
      <c r="E65" s="23" t="s">
        <v>114</v>
      </c>
      <c r="F65" s="23" t="s">
        <v>115</v>
      </c>
      <c r="G65" s="23" t="s">
        <v>313</v>
      </c>
      <c r="H65" s="23" t="s">
        <v>314</v>
      </c>
      <c r="I65" s="109">
        <v>254000</v>
      </c>
      <c r="J65" s="109">
        <v>254000</v>
      </c>
      <c r="K65" s="109">
        <v>254000</v>
      </c>
      <c r="L65" s="109"/>
      <c r="M65" s="109"/>
      <c r="N65" s="109"/>
      <c r="O65" s="109"/>
      <c r="P65" s="109"/>
      <c r="Q65" s="109"/>
      <c r="R65" s="109"/>
      <c r="S65" s="109"/>
      <c r="T65" s="109"/>
      <c r="U65" s="92"/>
      <c r="V65" s="109"/>
      <c r="W65" s="109"/>
    </row>
    <row r="66" ht="32.9" customHeight="1" spans="1:23">
      <c r="A66" s="23" t="s">
        <v>320</v>
      </c>
      <c r="B66" s="106" t="s">
        <v>344</v>
      </c>
      <c r="C66" s="23" t="s">
        <v>343</v>
      </c>
      <c r="D66" s="23" t="s">
        <v>47</v>
      </c>
      <c r="E66" s="23" t="s">
        <v>116</v>
      </c>
      <c r="F66" s="23" t="s">
        <v>117</v>
      </c>
      <c r="G66" s="23" t="s">
        <v>302</v>
      </c>
      <c r="H66" s="23" t="s">
        <v>303</v>
      </c>
      <c r="I66" s="109">
        <v>103075</v>
      </c>
      <c r="J66" s="109"/>
      <c r="K66" s="109"/>
      <c r="L66" s="109"/>
      <c r="M66" s="109"/>
      <c r="N66" s="109">
        <v>103075</v>
      </c>
      <c r="O66" s="109"/>
      <c r="P66" s="109"/>
      <c r="Q66" s="109"/>
      <c r="R66" s="109"/>
      <c r="S66" s="109"/>
      <c r="T66" s="109"/>
      <c r="U66" s="92"/>
      <c r="V66" s="109"/>
      <c r="W66" s="109"/>
    </row>
    <row r="67" ht="32.9" customHeight="1" spans="1:23">
      <c r="A67" s="23" t="s">
        <v>320</v>
      </c>
      <c r="B67" s="106" t="s">
        <v>344</v>
      </c>
      <c r="C67" s="23" t="s">
        <v>343</v>
      </c>
      <c r="D67" s="23" t="s">
        <v>47</v>
      </c>
      <c r="E67" s="23" t="s">
        <v>116</v>
      </c>
      <c r="F67" s="23" t="s">
        <v>117</v>
      </c>
      <c r="G67" s="23" t="s">
        <v>326</v>
      </c>
      <c r="H67" s="23" t="s">
        <v>327</v>
      </c>
      <c r="I67" s="109">
        <v>21000</v>
      </c>
      <c r="J67" s="109"/>
      <c r="K67" s="109"/>
      <c r="L67" s="109"/>
      <c r="M67" s="109"/>
      <c r="N67" s="109">
        <v>21000</v>
      </c>
      <c r="O67" s="109"/>
      <c r="P67" s="109"/>
      <c r="Q67" s="109"/>
      <c r="R67" s="109"/>
      <c r="S67" s="109"/>
      <c r="T67" s="109"/>
      <c r="U67" s="92"/>
      <c r="V67" s="109"/>
      <c r="W67" s="109"/>
    </row>
    <row r="68" ht="32.9" customHeight="1" spans="1:23">
      <c r="A68" s="23" t="s">
        <v>320</v>
      </c>
      <c r="B68" s="106" t="s">
        <v>344</v>
      </c>
      <c r="C68" s="23" t="s">
        <v>343</v>
      </c>
      <c r="D68" s="23" t="s">
        <v>47</v>
      </c>
      <c r="E68" s="23" t="s">
        <v>116</v>
      </c>
      <c r="F68" s="23" t="s">
        <v>117</v>
      </c>
      <c r="G68" s="23" t="s">
        <v>304</v>
      </c>
      <c r="H68" s="23" t="s">
        <v>305</v>
      </c>
      <c r="I68" s="109">
        <v>123248</v>
      </c>
      <c r="J68" s="109"/>
      <c r="K68" s="109"/>
      <c r="L68" s="109"/>
      <c r="M68" s="109"/>
      <c r="N68" s="109">
        <v>123248</v>
      </c>
      <c r="O68" s="109"/>
      <c r="P68" s="109"/>
      <c r="Q68" s="109"/>
      <c r="R68" s="109"/>
      <c r="S68" s="109"/>
      <c r="T68" s="109"/>
      <c r="U68" s="92"/>
      <c r="V68" s="109"/>
      <c r="W68" s="109"/>
    </row>
    <row r="69" ht="18.75" customHeight="1" spans="1:23">
      <c r="A69" s="31" t="s">
        <v>124</v>
      </c>
      <c r="B69" s="32"/>
      <c r="C69" s="32"/>
      <c r="D69" s="32"/>
      <c r="E69" s="32"/>
      <c r="F69" s="32"/>
      <c r="G69" s="32"/>
      <c r="H69" s="33"/>
      <c r="I69" s="109">
        <v>77884612.65</v>
      </c>
      <c r="J69" s="109">
        <v>62250200</v>
      </c>
      <c r="K69" s="109">
        <v>17080200</v>
      </c>
      <c r="L69" s="109"/>
      <c r="M69" s="109"/>
      <c r="N69" s="109">
        <v>15634412.65</v>
      </c>
      <c r="O69" s="109"/>
      <c r="P69" s="109"/>
      <c r="Q69" s="109"/>
      <c r="R69" s="109"/>
      <c r="S69" s="109"/>
      <c r="T69" s="109"/>
      <c r="U69" s="92"/>
      <c r="V69" s="109"/>
      <c r="W69" s="109"/>
    </row>
  </sheetData>
  <mergeCells count="28">
    <mergeCell ref="A2:W2"/>
    <mergeCell ref="A3:I3"/>
    <mergeCell ref="J4:M4"/>
    <mergeCell ref="N4:P4"/>
    <mergeCell ref="R4:W4"/>
    <mergeCell ref="J5:K5"/>
    <mergeCell ref="A69:H69"/>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8"/>
  <sheetViews>
    <sheetView showZeros="0" tabSelected="1" zoomScale="160" zoomScaleNormal="160" topLeftCell="A96" workbookViewId="0">
      <selection activeCell="B109" sqref="B109"/>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0:10">
      <c r="J1" s="54" t="s">
        <v>345</v>
      </c>
    </row>
    <row r="2" ht="28.5" customHeight="1" spans="1:10">
      <c r="A2" s="44" t="s">
        <v>346</v>
      </c>
      <c r="B2" s="27"/>
      <c r="C2" s="27"/>
      <c r="D2" s="27"/>
      <c r="E2" s="27"/>
      <c r="F2" s="45"/>
      <c r="G2" s="27"/>
      <c r="H2" s="45"/>
      <c r="I2" s="45"/>
      <c r="J2" s="27"/>
    </row>
    <row r="3" ht="15" customHeight="1" spans="1:1">
      <c r="A3" s="4" t="s">
        <v>29</v>
      </c>
    </row>
    <row r="4" ht="14.25" customHeight="1" spans="1:10">
      <c r="A4" s="46" t="s">
        <v>347</v>
      </c>
      <c r="B4" s="46" t="s">
        <v>348</v>
      </c>
      <c r="C4" s="46" t="s">
        <v>349</v>
      </c>
      <c r="D4" s="46" t="s">
        <v>350</v>
      </c>
      <c r="E4" s="46" t="s">
        <v>351</v>
      </c>
      <c r="F4" s="47" t="s">
        <v>352</v>
      </c>
      <c r="G4" s="46" t="s">
        <v>353</v>
      </c>
      <c r="H4" s="47" t="s">
        <v>354</v>
      </c>
      <c r="I4" s="47" t="s">
        <v>355</v>
      </c>
      <c r="J4" s="46" t="s">
        <v>356</v>
      </c>
    </row>
    <row r="5" ht="14.25" customHeight="1" spans="1:10">
      <c r="A5" s="46">
        <v>1</v>
      </c>
      <c r="B5" s="46">
        <v>2</v>
      </c>
      <c r="C5" s="46">
        <v>3</v>
      </c>
      <c r="D5" s="46">
        <v>4</v>
      </c>
      <c r="E5" s="46">
        <v>5</v>
      </c>
      <c r="F5" s="47">
        <v>6</v>
      </c>
      <c r="G5" s="46">
        <v>7</v>
      </c>
      <c r="H5" s="47">
        <v>8</v>
      </c>
      <c r="I5" s="47">
        <v>9</v>
      </c>
      <c r="J5" s="46">
        <v>10</v>
      </c>
    </row>
    <row r="6" ht="15" customHeight="1" spans="1:10">
      <c r="A6" s="48" t="s">
        <v>47</v>
      </c>
      <c r="B6" s="49"/>
      <c r="C6" s="49"/>
      <c r="D6" s="49"/>
      <c r="E6" s="50"/>
      <c r="F6" s="51"/>
      <c r="G6" s="50"/>
      <c r="H6" s="51"/>
      <c r="I6" s="51"/>
      <c r="J6" s="50"/>
    </row>
    <row r="7" ht="33.75" customHeight="1" spans="1:10">
      <c r="A7" s="52" t="s">
        <v>330</v>
      </c>
      <c r="B7" s="53" t="s">
        <v>357</v>
      </c>
      <c r="C7" s="53" t="s">
        <v>358</v>
      </c>
      <c r="D7" s="53" t="s">
        <v>359</v>
      </c>
      <c r="E7" s="48" t="s">
        <v>360</v>
      </c>
      <c r="F7" s="53" t="s">
        <v>361</v>
      </c>
      <c r="G7" s="48" t="s">
        <v>144</v>
      </c>
      <c r="H7" s="53" t="s">
        <v>362</v>
      </c>
      <c r="I7" s="53" t="s">
        <v>363</v>
      </c>
      <c r="J7" s="48" t="s">
        <v>364</v>
      </c>
    </row>
    <row r="8" ht="33.75" customHeight="1" spans="1:10">
      <c r="A8" s="52" t="s">
        <v>330</v>
      </c>
      <c r="B8" s="53" t="s">
        <v>357</v>
      </c>
      <c r="C8" s="53" t="s">
        <v>358</v>
      </c>
      <c r="D8" s="53" t="s">
        <v>359</v>
      </c>
      <c r="E8" s="48" t="s">
        <v>365</v>
      </c>
      <c r="F8" s="53" t="s">
        <v>361</v>
      </c>
      <c r="G8" s="48" t="s">
        <v>366</v>
      </c>
      <c r="H8" s="53" t="s">
        <v>367</v>
      </c>
      <c r="I8" s="53" t="s">
        <v>363</v>
      </c>
      <c r="J8" s="48" t="s">
        <v>368</v>
      </c>
    </row>
    <row r="9" ht="38.25" spans="1:10">
      <c r="A9" s="52" t="s">
        <v>330</v>
      </c>
      <c r="B9" s="53" t="s">
        <v>357</v>
      </c>
      <c r="C9" s="53" t="s">
        <v>358</v>
      </c>
      <c r="D9" s="53" t="s">
        <v>369</v>
      </c>
      <c r="E9" s="48" t="s">
        <v>370</v>
      </c>
      <c r="F9" s="53" t="s">
        <v>371</v>
      </c>
      <c r="G9" s="48" t="s">
        <v>372</v>
      </c>
      <c r="H9" s="53" t="s">
        <v>373</v>
      </c>
      <c r="I9" s="53" t="s">
        <v>363</v>
      </c>
      <c r="J9" s="48" t="s">
        <v>374</v>
      </c>
    </row>
    <row r="10" ht="63.75" spans="1:10">
      <c r="A10" s="52" t="s">
        <v>330</v>
      </c>
      <c r="B10" s="53" t="s">
        <v>357</v>
      </c>
      <c r="C10" s="53" t="s">
        <v>358</v>
      </c>
      <c r="D10" s="53" t="s">
        <v>369</v>
      </c>
      <c r="E10" s="48" t="s">
        <v>375</v>
      </c>
      <c r="F10" s="53" t="s">
        <v>376</v>
      </c>
      <c r="G10" s="48" t="s">
        <v>377</v>
      </c>
      <c r="H10" s="53" t="s">
        <v>373</v>
      </c>
      <c r="I10" s="53" t="s">
        <v>363</v>
      </c>
      <c r="J10" s="48" t="s">
        <v>378</v>
      </c>
    </row>
    <row r="11" ht="38.25" spans="1:10">
      <c r="A11" s="52" t="s">
        <v>330</v>
      </c>
      <c r="B11" s="53" t="s">
        <v>357</v>
      </c>
      <c r="C11" s="53" t="s">
        <v>358</v>
      </c>
      <c r="D11" s="53" t="s">
        <v>369</v>
      </c>
      <c r="E11" s="48" t="s">
        <v>379</v>
      </c>
      <c r="F11" s="53" t="s">
        <v>376</v>
      </c>
      <c r="G11" s="48" t="s">
        <v>377</v>
      </c>
      <c r="H11" s="53" t="s">
        <v>373</v>
      </c>
      <c r="I11" s="53" t="s">
        <v>363</v>
      </c>
      <c r="J11" s="48" t="s">
        <v>380</v>
      </c>
    </row>
    <row r="12" ht="38.25" spans="1:10">
      <c r="A12" s="52" t="s">
        <v>330</v>
      </c>
      <c r="B12" s="53" t="s">
        <v>357</v>
      </c>
      <c r="C12" s="53" t="s">
        <v>358</v>
      </c>
      <c r="D12" s="53" t="s">
        <v>381</v>
      </c>
      <c r="E12" s="48" t="s">
        <v>382</v>
      </c>
      <c r="F12" s="53" t="s">
        <v>361</v>
      </c>
      <c r="G12" s="48" t="s">
        <v>377</v>
      </c>
      <c r="H12" s="53" t="s">
        <v>373</v>
      </c>
      <c r="I12" s="53" t="s">
        <v>363</v>
      </c>
      <c r="J12" s="48" t="s">
        <v>383</v>
      </c>
    </row>
    <row r="13" ht="33.75" customHeight="1" spans="1:10">
      <c r="A13" s="52" t="s">
        <v>330</v>
      </c>
      <c r="B13" s="53" t="s">
        <v>357</v>
      </c>
      <c r="C13" s="53" t="s">
        <v>384</v>
      </c>
      <c r="D13" s="53" t="s">
        <v>385</v>
      </c>
      <c r="E13" s="48" t="s">
        <v>386</v>
      </c>
      <c r="F13" s="53" t="s">
        <v>371</v>
      </c>
      <c r="G13" s="48" t="s">
        <v>387</v>
      </c>
      <c r="H13" s="53" t="s">
        <v>388</v>
      </c>
      <c r="I13" s="53" t="s">
        <v>363</v>
      </c>
      <c r="J13" s="48" t="s">
        <v>389</v>
      </c>
    </row>
    <row r="14" ht="33.75" customHeight="1" spans="1:10">
      <c r="A14" s="52" t="s">
        <v>330</v>
      </c>
      <c r="B14" s="53" t="s">
        <v>357</v>
      </c>
      <c r="C14" s="53" t="s">
        <v>390</v>
      </c>
      <c r="D14" s="53" t="s">
        <v>391</v>
      </c>
      <c r="E14" s="48" t="s">
        <v>392</v>
      </c>
      <c r="F14" s="53" t="s">
        <v>371</v>
      </c>
      <c r="G14" s="48" t="s">
        <v>372</v>
      </c>
      <c r="H14" s="53" t="s">
        <v>373</v>
      </c>
      <c r="I14" s="53" t="s">
        <v>363</v>
      </c>
      <c r="J14" s="48" t="s">
        <v>393</v>
      </c>
    </row>
    <row r="15" ht="38.25" spans="1:10">
      <c r="A15" s="52" t="s">
        <v>339</v>
      </c>
      <c r="B15" s="53" t="s">
        <v>394</v>
      </c>
      <c r="C15" s="53" t="s">
        <v>358</v>
      </c>
      <c r="D15" s="53" t="s">
        <v>359</v>
      </c>
      <c r="E15" s="48" t="s">
        <v>395</v>
      </c>
      <c r="F15" s="53" t="s">
        <v>371</v>
      </c>
      <c r="G15" s="48" t="s">
        <v>396</v>
      </c>
      <c r="H15" s="53" t="s">
        <v>397</v>
      </c>
      <c r="I15" s="53" t="s">
        <v>363</v>
      </c>
      <c r="J15" s="48" t="s">
        <v>398</v>
      </c>
    </row>
    <row r="16" ht="33.75" customHeight="1" spans="1:10">
      <c r="A16" s="52" t="s">
        <v>339</v>
      </c>
      <c r="B16" s="53" t="s">
        <v>394</v>
      </c>
      <c r="C16" s="53" t="s">
        <v>358</v>
      </c>
      <c r="D16" s="53" t="s">
        <v>359</v>
      </c>
      <c r="E16" s="48" t="s">
        <v>399</v>
      </c>
      <c r="F16" s="53" t="s">
        <v>371</v>
      </c>
      <c r="G16" s="48" t="s">
        <v>146</v>
      </c>
      <c r="H16" s="53" t="s">
        <v>400</v>
      </c>
      <c r="I16" s="53" t="s">
        <v>363</v>
      </c>
      <c r="J16" s="48" t="s">
        <v>401</v>
      </c>
    </row>
    <row r="17" ht="51" spans="1:10">
      <c r="A17" s="52" t="s">
        <v>339</v>
      </c>
      <c r="B17" s="53" t="s">
        <v>394</v>
      </c>
      <c r="C17" s="53" t="s">
        <v>358</v>
      </c>
      <c r="D17" s="53" t="s">
        <v>369</v>
      </c>
      <c r="E17" s="48" t="s">
        <v>402</v>
      </c>
      <c r="F17" s="53" t="s">
        <v>376</v>
      </c>
      <c r="G17" s="48" t="s">
        <v>377</v>
      </c>
      <c r="H17" s="53" t="s">
        <v>373</v>
      </c>
      <c r="I17" s="53" t="s">
        <v>363</v>
      </c>
      <c r="J17" s="48" t="s">
        <v>403</v>
      </c>
    </row>
    <row r="18" ht="33.75" customHeight="1" spans="1:10">
      <c r="A18" s="52" t="s">
        <v>339</v>
      </c>
      <c r="B18" s="53" t="s">
        <v>394</v>
      </c>
      <c r="C18" s="53" t="s">
        <v>384</v>
      </c>
      <c r="D18" s="53" t="s">
        <v>385</v>
      </c>
      <c r="E18" s="48" t="s">
        <v>404</v>
      </c>
      <c r="F18" s="53" t="s">
        <v>376</v>
      </c>
      <c r="G18" s="48" t="s">
        <v>405</v>
      </c>
      <c r="H18" s="53" t="s">
        <v>406</v>
      </c>
      <c r="I18" s="53" t="s">
        <v>363</v>
      </c>
      <c r="J18" s="48" t="s">
        <v>407</v>
      </c>
    </row>
    <row r="19" ht="33.75" customHeight="1" spans="1:10">
      <c r="A19" s="52" t="s">
        <v>339</v>
      </c>
      <c r="B19" s="53" t="s">
        <v>394</v>
      </c>
      <c r="C19" s="53" t="s">
        <v>390</v>
      </c>
      <c r="D19" s="53" t="s">
        <v>391</v>
      </c>
      <c r="E19" s="48" t="s">
        <v>408</v>
      </c>
      <c r="F19" s="53" t="s">
        <v>371</v>
      </c>
      <c r="G19" s="48" t="s">
        <v>409</v>
      </c>
      <c r="H19" s="53" t="s">
        <v>373</v>
      </c>
      <c r="I19" s="53" t="s">
        <v>363</v>
      </c>
      <c r="J19" s="48" t="s">
        <v>410</v>
      </c>
    </row>
    <row r="20" ht="63.75" spans="1:10">
      <c r="A20" s="52" t="s">
        <v>292</v>
      </c>
      <c r="B20" s="53" t="s">
        <v>411</v>
      </c>
      <c r="C20" s="53" t="s">
        <v>358</v>
      </c>
      <c r="D20" s="53" t="s">
        <v>359</v>
      </c>
      <c r="E20" s="48" t="s">
        <v>412</v>
      </c>
      <c r="F20" s="53" t="s">
        <v>376</v>
      </c>
      <c r="G20" s="48" t="s">
        <v>144</v>
      </c>
      <c r="H20" s="53" t="s">
        <v>413</v>
      </c>
      <c r="I20" s="53" t="s">
        <v>363</v>
      </c>
      <c r="J20" s="48" t="s">
        <v>414</v>
      </c>
    </row>
    <row r="21" ht="63.75" spans="1:10">
      <c r="A21" s="52" t="s">
        <v>292</v>
      </c>
      <c r="B21" s="53" t="s">
        <v>411</v>
      </c>
      <c r="C21" s="53" t="s">
        <v>358</v>
      </c>
      <c r="D21" s="53" t="s">
        <v>359</v>
      </c>
      <c r="E21" s="48" t="s">
        <v>415</v>
      </c>
      <c r="F21" s="53" t="s">
        <v>376</v>
      </c>
      <c r="G21" s="48" t="s">
        <v>416</v>
      </c>
      <c r="H21" s="53" t="s">
        <v>397</v>
      </c>
      <c r="I21" s="53" t="s">
        <v>363</v>
      </c>
      <c r="J21" s="48" t="s">
        <v>417</v>
      </c>
    </row>
    <row r="22" ht="51" spans="1:10">
      <c r="A22" s="52" t="s">
        <v>292</v>
      </c>
      <c r="B22" s="53" t="s">
        <v>411</v>
      </c>
      <c r="C22" s="53" t="s">
        <v>358</v>
      </c>
      <c r="D22" s="53" t="s">
        <v>359</v>
      </c>
      <c r="E22" s="48" t="s">
        <v>418</v>
      </c>
      <c r="F22" s="53" t="s">
        <v>376</v>
      </c>
      <c r="G22" s="48" t="s">
        <v>141</v>
      </c>
      <c r="H22" s="53" t="s">
        <v>419</v>
      </c>
      <c r="I22" s="53" t="s">
        <v>363</v>
      </c>
      <c r="J22" s="48" t="s">
        <v>420</v>
      </c>
    </row>
    <row r="23" ht="33.75" customHeight="1" spans="1:10">
      <c r="A23" s="52" t="s">
        <v>292</v>
      </c>
      <c r="B23" s="53" t="s">
        <v>411</v>
      </c>
      <c r="C23" s="53" t="s">
        <v>384</v>
      </c>
      <c r="D23" s="53" t="s">
        <v>385</v>
      </c>
      <c r="E23" s="48" t="s">
        <v>421</v>
      </c>
      <c r="F23" s="53" t="s">
        <v>376</v>
      </c>
      <c r="G23" s="48" t="s">
        <v>422</v>
      </c>
      <c r="H23" s="53"/>
      <c r="I23" s="53" t="s">
        <v>423</v>
      </c>
      <c r="J23" s="48" t="s">
        <v>424</v>
      </c>
    </row>
    <row r="24" ht="102" spans="1:10">
      <c r="A24" s="52" t="s">
        <v>292</v>
      </c>
      <c r="B24" s="53" t="s">
        <v>411</v>
      </c>
      <c r="C24" s="53" t="s">
        <v>384</v>
      </c>
      <c r="D24" s="53" t="s">
        <v>385</v>
      </c>
      <c r="E24" s="48" t="s">
        <v>425</v>
      </c>
      <c r="F24" s="53" t="s">
        <v>376</v>
      </c>
      <c r="G24" s="48" t="s">
        <v>426</v>
      </c>
      <c r="H24" s="53"/>
      <c r="I24" s="53" t="s">
        <v>423</v>
      </c>
      <c r="J24" s="48" t="s">
        <v>427</v>
      </c>
    </row>
    <row r="25" ht="33.75" customHeight="1" spans="1:10">
      <c r="A25" s="52" t="s">
        <v>292</v>
      </c>
      <c r="B25" s="53" t="s">
        <v>411</v>
      </c>
      <c r="C25" s="53" t="s">
        <v>390</v>
      </c>
      <c r="D25" s="53" t="s">
        <v>391</v>
      </c>
      <c r="E25" s="48" t="s">
        <v>428</v>
      </c>
      <c r="F25" s="53" t="s">
        <v>371</v>
      </c>
      <c r="G25" s="48" t="s">
        <v>429</v>
      </c>
      <c r="H25" s="53" t="s">
        <v>373</v>
      </c>
      <c r="I25" s="53" t="s">
        <v>363</v>
      </c>
      <c r="J25" s="48" t="s">
        <v>430</v>
      </c>
    </row>
    <row r="26" ht="33.75" customHeight="1" spans="1:10">
      <c r="A26" s="52" t="s">
        <v>292</v>
      </c>
      <c r="B26" s="53" t="s">
        <v>411</v>
      </c>
      <c r="C26" s="53" t="s">
        <v>390</v>
      </c>
      <c r="D26" s="53" t="s">
        <v>391</v>
      </c>
      <c r="E26" s="48" t="s">
        <v>431</v>
      </c>
      <c r="F26" s="53" t="s">
        <v>371</v>
      </c>
      <c r="G26" s="48" t="s">
        <v>429</v>
      </c>
      <c r="H26" s="53" t="s">
        <v>373</v>
      </c>
      <c r="I26" s="53" t="s">
        <v>363</v>
      </c>
      <c r="J26" s="48" t="s">
        <v>432</v>
      </c>
    </row>
    <row r="27" ht="33.75" customHeight="1" spans="1:10">
      <c r="A27" s="52" t="s">
        <v>315</v>
      </c>
      <c r="B27" s="53" t="s">
        <v>433</v>
      </c>
      <c r="C27" s="53" t="s">
        <v>358</v>
      </c>
      <c r="D27" s="53" t="s">
        <v>359</v>
      </c>
      <c r="E27" s="48" t="s">
        <v>434</v>
      </c>
      <c r="F27" s="53" t="s">
        <v>371</v>
      </c>
      <c r="G27" s="48" t="s">
        <v>142</v>
      </c>
      <c r="H27" s="53" t="s">
        <v>388</v>
      </c>
      <c r="I27" s="53" t="s">
        <v>363</v>
      </c>
      <c r="J27" s="48" t="s">
        <v>435</v>
      </c>
    </row>
    <row r="28" ht="33.75" customHeight="1" spans="1:10">
      <c r="A28" s="52" t="s">
        <v>315</v>
      </c>
      <c r="B28" s="53" t="s">
        <v>433</v>
      </c>
      <c r="C28" s="53" t="s">
        <v>358</v>
      </c>
      <c r="D28" s="53" t="s">
        <v>359</v>
      </c>
      <c r="E28" s="48" t="s">
        <v>436</v>
      </c>
      <c r="F28" s="53" t="s">
        <v>371</v>
      </c>
      <c r="G28" s="48" t="s">
        <v>366</v>
      </c>
      <c r="H28" s="53" t="s">
        <v>437</v>
      </c>
      <c r="I28" s="53" t="s">
        <v>363</v>
      </c>
      <c r="J28" s="48" t="s">
        <v>438</v>
      </c>
    </row>
    <row r="29" ht="33.75" customHeight="1" spans="1:10">
      <c r="A29" s="52" t="s">
        <v>315</v>
      </c>
      <c r="B29" s="53" t="s">
        <v>433</v>
      </c>
      <c r="C29" s="53" t="s">
        <v>358</v>
      </c>
      <c r="D29" s="53" t="s">
        <v>359</v>
      </c>
      <c r="E29" s="48" t="s">
        <v>439</v>
      </c>
      <c r="F29" s="53" t="s">
        <v>371</v>
      </c>
      <c r="G29" s="48" t="s">
        <v>416</v>
      </c>
      <c r="H29" s="53" t="s">
        <v>440</v>
      </c>
      <c r="I29" s="53" t="s">
        <v>363</v>
      </c>
      <c r="J29" s="48" t="s">
        <v>441</v>
      </c>
    </row>
    <row r="30" ht="33.75" customHeight="1" spans="1:10">
      <c r="A30" s="52" t="s">
        <v>315</v>
      </c>
      <c r="B30" s="53" t="s">
        <v>433</v>
      </c>
      <c r="C30" s="53" t="s">
        <v>358</v>
      </c>
      <c r="D30" s="53" t="s">
        <v>359</v>
      </c>
      <c r="E30" s="48" t="s">
        <v>442</v>
      </c>
      <c r="F30" s="53" t="s">
        <v>371</v>
      </c>
      <c r="G30" s="48" t="s">
        <v>143</v>
      </c>
      <c r="H30" s="53" t="s">
        <v>388</v>
      </c>
      <c r="I30" s="53" t="s">
        <v>363</v>
      </c>
      <c r="J30" s="48" t="s">
        <v>443</v>
      </c>
    </row>
    <row r="31" ht="38.25" spans="1:10">
      <c r="A31" s="52" t="s">
        <v>315</v>
      </c>
      <c r="B31" s="53" t="s">
        <v>433</v>
      </c>
      <c r="C31" s="53" t="s">
        <v>358</v>
      </c>
      <c r="D31" s="53" t="s">
        <v>369</v>
      </c>
      <c r="E31" s="48" t="s">
        <v>444</v>
      </c>
      <c r="F31" s="53" t="s">
        <v>371</v>
      </c>
      <c r="G31" s="48" t="s">
        <v>409</v>
      </c>
      <c r="H31" s="53" t="s">
        <v>373</v>
      </c>
      <c r="I31" s="53" t="s">
        <v>363</v>
      </c>
      <c r="J31" s="48" t="s">
        <v>445</v>
      </c>
    </row>
    <row r="32" ht="38.25" spans="1:10">
      <c r="A32" s="52" t="s">
        <v>315</v>
      </c>
      <c r="B32" s="53" t="s">
        <v>433</v>
      </c>
      <c r="C32" s="53" t="s">
        <v>358</v>
      </c>
      <c r="D32" s="53" t="s">
        <v>369</v>
      </c>
      <c r="E32" s="48" t="s">
        <v>446</v>
      </c>
      <c r="F32" s="53" t="s">
        <v>371</v>
      </c>
      <c r="G32" s="48" t="s">
        <v>447</v>
      </c>
      <c r="H32" s="53" t="s">
        <v>373</v>
      </c>
      <c r="I32" s="53" t="s">
        <v>363</v>
      </c>
      <c r="J32" s="48" t="s">
        <v>448</v>
      </c>
    </row>
    <row r="33" ht="51" spans="1:10">
      <c r="A33" s="52" t="s">
        <v>315</v>
      </c>
      <c r="B33" s="53" t="s">
        <v>433</v>
      </c>
      <c r="C33" s="53" t="s">
        <v>358</v>
      </c>
      <c r="D33" s="53" t="s">
        <v>449</v>
      </c>
      <c r="E33" s="48" t="s">
        <v>450</v>
      </c>
      <c r="F33" s="53" t="s">
        <v>376</v>
      </c>
      <c r="G33" s="48" t="s">
        <v>377</v>
      </c>
      <c r="H33" s="53" t="s">
        <v>373</v>
      </c>
      <c r="I33" s="53" t="s">
        <v>363</v>
      </c>
      <c r="J33" s="48" t="s">
        <v>451</v>
      </c>
    </row>
    <row r="34" ht="33.75" customHeight="1" spans="1:10">
      <c r="A34" s="52" t="s">
        <v>315</v>
      </c>
      <c r="B34" s="53" t="s">
        <v>433</v>
      </c>
      <c r="C34" s="53" t="s">
        <v>384</v>
      </c>
      <c r="D34" s="53" t="s">
        <v>385</v>
      </c>
      <c r="E34" s="48" t="s">
        <v>452</v>
      </c>
      <c r="F34" s="53" t="s">
        <v>371</v>
      </c>
      <c r="G34" s="48" t="s">
        <v>453</v>
      </c>
      <c r="H34" s="53" t="s">
        <v>367</v>
      </c>
      <c r="I34" s="53" t="s">
        <v>363</v>
      </c>
      <c r="J34" s="48" t="s">
        <v>454</v>
      </c>
    </row>
    <row r="35" ht="33.75" customHeight="1" spans="1:10">
      <c r="A35" s="52" t="s">
        <v>315</v>
      </c>
      <c r="B35" s="53" t="s">
        <v>433</v>
      </c>
      <c r="C35" s="53" t="s">
        <v>384</v>
      </c>
      <c r="D35" s="53" t="s">
        <v>385</v>
      </c>
      <c r="E35" s="48" t="s">
        <v>455</v>
      </c>
      <c r="F35" s="53" t="s">
        <v>371</v>
      </c>
      <c r="G35" s="48" t="s">
        <v>447</v>
      </c>
      <c r="H35" s="53" t="s">
        <v>367</v>
      </c>
      <c r="I35" s="53" t="s">
        <v>363</v>
      </c>
      <c r="J35" s="48" t="s">
        <v>456</v>
      </c>
    </row>
    <row r="36" ht="38.25" spans="1:10">
      <c r="A36" s="52" t="s">
        <v>315</v>
      </c>
      <c r="B36" s="53" t="s">
        <v>433</v>
      </c>
      <c r="C36" s="53" t="s">
        <v>384</v>
      </c>
      <c r="D36" s="53" t="s">
        <v>385</v>
      </c>
      <c r="E36" s="48" t="s">
        <v>457</v>
      </c>
      <c r="F36" s="53" t="s">
        <v>371</v>
      </c>
      <c r="G36" s="48" t="s">
        <v>447</v>
      </c>
      <c r="H36" s="53" t="s">
        <v>373</v>
      </c>
      <c r="I36" s="53" t="s">
        <v>363</v>
      </c>
      <c r="J36" s="48" t="s">
        <v>458</v>
      </c>
    </row>
    <row r="37" ht="38.25" spans="1:10">
      <c r="A37" s="52" t="s">
        <v>315</v>
      </c>
      <c r="B37" s="53" t="s">
        <v>433</v>
      </c>
      <c r="C37" s="53" t="s">
        <v>390</v>
      </c>
      <c r="D37" s="53" t="s">
        <v>391</v>
      </c>
      <c r="E37" s="48" t="s">
        <v>459</v>
      </c>
      <c r="F37" s="53" t="s">
        <v>371</v>
      </c>
      <c r="G37" s="48" t="s">
        <v>409</v>
      </c>
      <c r="H37" s="53" t="s">
        <v>373</v>
      </c>
      <c r="I37" s="53" t="s">
        <v>363</v>
      </c>
      <c r="J37" s="48" t="s">
        <v>460</v>
      </c>
    </row>
    <row r="38" ht="63.75" spans="1:10">
      <c r="A38" s="52" t="s">
        <v>290</v>
      </c>
      <c r="B38" s="53" t="s">
        <v>411</v>
      </c>
      <c r="C38" s="53" t="s">
        <v>358</v>
      </c>
      <c r="D38" s="53" t="s">
        <v>359</v>
      </c>
      <c r="E38" s="48" t="s">
        <v>412</v>
      </c>
      <c r="F38" s="53" t="s">
        <v>371</v>
      </c>
      <c r="G38" s="48" t="s">
        <v>144</v>
      </c>
      <c r="H38" s="53" t="s">
        <v>413</v>
      </c>
      <c r="I38" s="53" t="s">
        <v>363</v>
      </c>
      <c r="J38" s="48" t="s">
        <v>414</v>
      </c>
    </row>
    <row r="39" ht="63.75" spans="1:10">
      <c r="A39" s="52" t="s">
        <v>290</v>
      </c>
      <c r="B39" s="53" t="s">
        <v>411</v>
      </c>
      <c r="C39" s="53" t="s">
        <v>358</v>
      </c>
      <c r="D39" s="53" t="s">
        <v>359</v>
      </c>
      <c r="E39" s="48" t="s">
        <v>415</v>
      </c>
      <c r="F39" s="53" t="s">
        <v>376</v>
      </c>
      <c r="G39" s="48" t="s">
        <v>416</v>
      </c>
      <c r="H39" s="53" t="s">
        <v>397</v>
      </c>
      <c r="I39" s="53" t="s">
        <v>363</v>
      </c>
      <c r="J39" s="48" t="s">
        <v>417</v>
      </c>
    </row>
    <row r="40" ht="51" spans="1:10">
      <c r="A40" s="52" t="s">
        <v>290</v>
      </c>
      <c r="B40" s="53" t="s">
        <v>411</v>
      </c>
      <c r="C40" s="53" t="s">
        <v>358</v>
      </c>
      <c r="D40" s="53" t="s">
        <v>359</v>
      </c>
      <c r="E40" s="48" t="s">
        <v>418</v>
      </c>
      <c r="F40" s="53" t="s">
        <v>376</v>
      </c>
      <c r="G40" s="48" t="s">
        <v>141</v>
      </c>
      <c r="H40" s="53" t="s">
        <v>419</v>
      </c>
      <c r="I40" s="53" t="s">
        <v>363</v>
      </c>
      <c r="J40" s="48" t="s">
        <v>420</v>
      </c>
    </row>
    <row r="41" ht="33.75" customHeight="1" spans="1:10">
      <c r="A41" s="52" t="s">
        <v>290</v>
      </c>
      <c r="B41" s="53" t="s">
        <v>411</v>
      </c>
      <c r="C41" s="53" t="s">
        <v>384</v>
      </c>
      <c r="D41" s="53" t="s">
        <v>385</v>
      </c>
      <c r="E41" s="48" t="s">
        <v>421</v>
      </c>
      <c r="F41" s="53" t="s">
        <v>376</v>
      </c>
      <c r="G41" s="48" t="s">
        <v>422</v>
      </c>
      <c r="H41" s="53"/>
      <c r="I41" s="53" t="s">
        <v>423</v>
      </c>
      <c r="J41" s="48" t="s">
        <v>424</v>
      </c>
    </row>
    <row r="42" ht="102" spans="1:10">
      <c r="A42" s="52" t="s">
        <v>290</v>
      </c>
      <c r="B42" s="53" t="s">
        <v>411</v>
      </c>
      <c r="C42" s="53" t="s">
        <v>384</v>
      </c>
      <c r="D42" s="53" t="s">
        <v>385</v>
      </c>
      <c r="E42" s="48" t="s">
        <v>425</v>
      </c>
      <c r="F42" s="53" t="s">
        <v>376</v>
      </c>
      <c r="G42" s="48" t="s">
        <v>426</v>
      </c>
      <c r="H42" s="53"/>
      <c r="I42" s="53" t="s">
        <v>423</v>
      </c>
      <c r="J42" s="48" t="s">
        <v>427</v>
      </c>
    </row>
    <row r="43" ht="33.75" customHeight="1" spans="1:10">
      <c r="A43" s="52" t="s">
        <v>290</v>
      </c>
      <c r="B43" s="53" t="s">
        <v>411</v>
      </c>
      <c r="C43" s="53" t="s">
        <v>390</v>
      </c>
      <c r="D43" s="53" t="s">
        <v>391</v>
      </c>
      <c r="E43" s="48" t="s">
        <v>428</v>
      </c>
      <c r="F43" s="53" t="s">
        <v>371</v>
      </c>
      <c r="G43" s="48" t="s">
        <v>429</v>
      </c>
      <c r="H43" s="53" t="s">
        <v>373</v>
      </c>
      <c r="I43" s="53" t="s">
        <v>363</v>
      </c>
      <c r="J43" s="48" t="s">
        <v>430</v>
      </c>
    </row>
    <row r="44" ht="33.75" customHeight="1" spans="1:10">
      <c r="A44" s="52" t="s">
        <v>290</v>
      </c>
      <c r="B44" s="53" t="s">
        <v>411</v>
      </c>
      <c r="C44" s="53" t="s">
        <v>390</v>
      </c>
      <c r="D44" s="53" t="s">
        <v>391</v>
      </c>
      <c r="E44" s="48" t="s">
        <v>431</v>
      </c>
      <c r="F44" s="53" t="s">
        <v>371</v>
      </c>
      <c r="G44" s="48" t="s">
        <v>429</v>
      </c>
      <c r="H44" s="53" t="s">
        <v>373</v>
      </c>
      <c r="I44" s="53" t="s">
        <v>363</v>
      </c>
      <c r="J44" s="48" t="s">
        <v>432</v>
      </c>
    </row>
    <row r="45" ht="33.75" customHeight="1" spans="1:10">
      <c r="A45" s="52" t="s">
        <v>335</v>
      </c>
      <c r="B45" s="53" t="s">
        <v>461</v>
      </c>
      <c r="C45" s="53" t="s">
        <v>358</v>
      </c>
      <c r="D45" s="53" t="s">
        <v>359</v>
      </c>
      <c r="E45" s="48" t="s">
        <v>462</v>
      </c>
      <c r="F45" s="53" t="s">
        <v>371</v>
      </c>
      <c r="G45" s="48" t="s">
        <v>463</v>
      </c>
      <c r="H45" s="53" t="s">
        <v>464</v>
      </c>
      <c r="I45" s="53" t="s">
        <v>363</v>
      </c>
      <c r="J45" s="48" t="s">
        <v>465</v>
      </c>
    </row>
    <row r="46" ht="33.75" customHeight="1" spans="1:10">
      <c r="A46" s="52" t="s">
        <v>335</v>
      </c>
      <c r="B46" s="53" t="s">
        <v>466</v>
      </c>
      <c r="C46" s="53" t="s">
        <v>358</v>
      </c>
      <c r="D46" s="53" t="s">
        <v>359</v>
      </c>
      <c r="E46" s="48" t="s">
        <v>467</v>
      </c>
      <c r="F46" s="53" t="s">
        <v>371</v>
      </c>
      <c r="G46" s="48" t="s">
        <v>468</v>
      </c>
      <c r="H46" s="53" t="s">
        <v>464</v>
      </c>
      <c r="I46" s="53" t="s">
        <v>363</v>
      </c>
      <c r="J46" s="48" t="s">
        <v>469</v>
      </c>
    </row>
    <row r="47" ht="33.75" customHeight="1" spans="1:10">
      <c r="A47" s="52" t="s">
        <v>335</v>
      </c>
      <c r="B47" s="53" t="s">
        <v>466</v>
      </c>
      <c r="C47" s="53" t="s">
        <v>358</v>
      </c>
      <c r="D47" s="53" t="s">
        <v>359</v>
      </c>
      <c r="E47" s="48" t="s">
        <v>470</v>
      </c>
      <c r="F47" s="53" t="s">
        <v>371</v>
      </c>
      <c r="G47" s="48" t="s">
        <v>145</v>
      </c>
      <c r="H47" s="53" t="s">
        <v>437</v>
      </c>
      <c r="I47" s="53" t="s">
        <v>363</v>
      </c>
      <c r="J47" s="48" t="s">
        <v>471</v>
      </c>
    </row>
    <row r="48" ht="33.75" customHeight="1" spans="1:10">
      <c r="A48" s="52" t="s">
        <v>335</v>
      </c>
      <c r="B48" s="53" t="s">
        <v>466</v>
      </c>
      <c r="C48" s="53" t="s">
        <v>358</v>
      </c>
      <c r="D48" s="53" t="s">
        <v>359</v>
      </c>
      <c r="E48" s="48" t="s">
        <v>472</v>
      </c>
      <c r="F48" s="53" t="s">
        <v>376</v>
      </c>
      <c r="G48" s="48" t="s">
        <v>141</v>
      </c>
      <c r="H48" s="53" t="s">
        <v>388</v>
      </c>
      <c r="I48" s="53" t="s">
        <v>363</v>
      </c>
      <c r="J48" s="48" t="s">
        <v>473</v>
      </c>
    </row>
    <row r="49" ht="33.75" customHeight="1" spans="1:10">
      <c r="A49" s="52" t="s">
        <v>335</v>
      </c>
      <c r="B49" s="53" t="s">
        <v>466</v>
      </c>
      <c r="C49" s="53" t="s">
        <v>358</v>
      </c>
      <c r="D49" s="53" t="s">
        <v>359</v>
      </c>
      <c r="E49" s="48" t="s">
        <v>474</v>
      </c>
      <c r="F49" s="53" t="s">
        <v>371</v>
      </c>
      <c r="G49" s="48" t="s">
        <v>475</v>
      </c>
      <c r="H49" s="53" t="s">
        <v>388</v>
      </c>
      <c r="I49" s="53" t="s">
        <v>363</v>
      </c>
      <c r="J49" s="48" t="s">
        <v>476</v>
      </c>
    </row>
    <row r="50" ht="51" spans="1:10">
      <c r="A50" s="52" t="s">
        <v>335</v>
      </c>
      <c r="B50" s="53" t="s">
        <v>466</v>
      </c>
      <c r="C50" s="53" t="s">
        <v>358</v>
      </c>
      <c r="D50" s="53" t="s">
        <v>369</v>
      </c>
      <c r="E50" s="48" t="s">
        <v>477</v>
      </c>
      <c r="F50" s="53" t="s">
        <v>371</v>
      </c>
      <c r="G50" s="48" t="s">
        <v>409</v>
      </c>
      <c r="H50" s="53" t="s">
        <v>373</v>
      </c>
      <c r="I50" s="53" t="s">
        <v>363</v>
      </c>
      <c r="J50" s="48" t="s">
        <v>478</v>
      </c>
    </row>
    <row r="51" ht="33.75" customHeight="1" spans="1:10">
      <c r="A51" s="52" t="s">
        <v>335</v>
      </c>
      <c r="B51" s="53" t="s">
        <v>466</v>
      </c>
      <c r="C51" s="53" t="s">
        <v>384</v>
      </c>
      <c r="D51" s="53" t="s">
        <v>479</v>
      </c>
      <c r="E51" s="48" t="s">
        <v>480</v>
      </c>
      <c r="F51" s="53" t="s">
        <v>371</v>
      </c>
      <c r="G51" s="48" t="s">
        <v>481</v>
      </c>
      <c r="H51" s="53" t="s">
        <v>413</v>
      </c>
      <c r="I51" s="53" t="s">
        <v>363</v>
      </c>
      <c r="J51" s="48" t="s">
        <v>482</v>
      </c>
    </row>
    <row r="52" ht="33.75" customHeight="1" spans="1:10">
      <c r="A52" s="52" t="s">
        <v>335</v>
      </c>
      <c r="B52" s="53" t="s">
        <v>466</v>
      </c>
      <c r="C52" s="53" t="s">
        <v>384</v>
      </c>
      <c r="D52" s="53" t="s">
        <v>479</v>
      </c>
      <c r="E52" s="48" t="s">
        <v>483</v>
      </c>
      <c r="F52" s="53" t="s">
        <v>371</v>
      </c>
      <c r="G52" s="48" t="s">
        <v>484</v>
      </c>
      <c r="H52" s="53" t="s">
        <v>485</v>
      </c>
      <c r="I52" s="53" t="s">
        <v>363</v>
      </c>
      <c r="J52" s="48" t="s">
        <v>486</v>
      </c>
    </row>
    <row r="53" ht="33.75" customHeight="1" spans="1:10">
      <c r="A53" s="52" t="s">
        <v>335</v>
      </c>
      <c r="B53" s="53" t="s">
        <v>466</v>
      </c>
      <c r="C53" s="53" t="s">
        <v>384</v>
      </c>
      <c r="D53" s="53" t="s">
        <v>479</v>
      </c>
      <c r="E53" s="48" t="s">
        <v>487</v>
      </c>
      <c r="F53" s="53" t="s">
        <v>371</v>
      </c>
      <c r="G53" s="48" t="s">
        <v>145</v>
      </c>
      <c r="H53" s="53" t="s">
        <v>488</v>
      </c>
      <c r="I53" s="53" t="s">
        <v>363</v>
      </c>
      <c r="J53" s="48" t="s">
        <v>489</v>
      </c>
    </row>
    <row r="54" ht="33.75" customHeight="1" spans="1:10">
      <c r="A54" s="52" t="s">
        <v>335</v>
      </c>
      <c r="B54" s="53" t="s">
        <v>466</v>
      </c>
      <c r="C54" s="53" t="s">
        <v>384</v>
      </c>
      <c r="D54" s="53" t="s">
        <v>479</v>
      </c>
      <c r="E54" s="48" t="s">
        <v>490</v>
      </c>
      <c r="F54" s="53" t="s">
        <v>371</v>
      </c>
      <c r="G54" s="48" t="s">
        <v>468</v>
      </c>
      <c r="H54" s="53" t="s">
        <v>388</v>
      </c>
      <c r="I54" s="53" t="s">
        <v>363</v>
      </c>
      <c r="J54" s="48" t="s">
        <v>491</v>
      </c>
    </row>
    <row r="55" ht="33.75" customHeight="1" spans="1:10">
      <c r="A55" s="52" t="s">
        <v>335</v>
      </c>
      <c r="B55" s="53" t="s">
        <v>466</v>
      </c>
      <c r="C55" s="53" t="s">
        <v>384</v>
      </c>
      <c r="D55" s="53" t="s">
        <v>479</v>
      </c>
      <c r="E55" s="48" t="s">
        <v>492</v>
      </c>
      <c r="F55" s="53" t="s">
        <v>371</v>
      </c>
      <c r="G55" s="48" t="s">
        <v>377</v>
      </c>
      <c r="H55" s="53" t="s">
        <v>397</v>
      </c>
      <c r="I55" s="53" t="s">
        <v>363</v>
      </c>
      <c r="J55" s="48" t="s">
        <v>493</v>
      </c>
    </row>
    <row r="56" ht="33.75" customHeight="1" spans="1:10">
      <c r="A56" s="52" t="s">
        <v>335</v>
      </c>
      <c r="B56" s="53" t="s">
        <v>466</v>
      </c>
      <c r="C56" s="53" t="s">
        <v>384</v>
      </c>
      <c r="D56" s="53" t="s">
        <v>494</v>
      </c>
      <c r="E56" s="48" t="s">
        <v>495</v>
      </c>
      <c r="F56" s="53" t="s">
        <v>371</v>
      </c>
      <c r="G56" s="48" t="s">
        <v>496</v>
      </c>
      <c r="H56" s="53" t="s">
        <v>485</v>
      </c>
      <c r="I56" s="53" t="s">
        <v>363</v>
      </c>
      <c r="J56" s="48" t="s">
        <v>497</v>
      </c>
    </row>
    <row r="57" ht="33.75" customHeight="1" spans="1:10">
      <c r="A57" s="52" t="s">
        <v>335</v>
      </c>
      <c r="B57" s="53" t="s">
        <v>466</v>
      </c>
      <c r="C57" s="53" t="s">
        <v>390</v>
      </c>
      <c r="D57" s="53" t="s">
        <v>391</v>
      </c>
      <c r="E57" s="48" t="s">
        <v>428</v>
      </c>
      <c r="F57" s="53" t="s">
        <v>371</v>
      </c>
      <c r="G57" s="48" t="s">
        <v>409</v>
      </c>
      <c r="H57" s="53" t="s">
        <v>373</v>
      </c>
      <c r="I57" s="53" t="s">
        <v>363</v>
      </c>
      <c r="J57" s="48" t="s">
        <v>498</v>
      </c>
    </row>
    <row r="58" ht="51" spans="1:10">
      <c r="A58" s="52" t="s">
        <v>306</v>
      </c>
      <c r="B58" s="53" t="s">
        <v>499</v>
      </c>
      <c r="C58" s="53" t="s">
        <v>358</v>
      </c>
      <c r="D58" s="53" t="s">
        <v>359</v>
      </c>
      <c r="E58" s="48" t="s">
        <v>500</v>
      </c>
      <c r="F58" s="53" t="s">
        <v>376</v>
      </c>
      <c r="G58" s="48" t="s">
        <v>372</v>
      </c>
      <c r="H58" s="53" t="s">
        <v>373</v>
      </c>
      <c r="I58" s="53" t="s">
        <v>363</v>
      </c>
      <c r="J58" s="48" t="s">
        <v>501</v>
      </c>
    </row>
    <row r="59" ht="33.75" customHeight="1" spans="1:10">
      <c r="A59" s="52" t="s">
        <v>306</v>
      </c>
      <c r="B59" s="53" t="s">
        <v>502</v>
      </c>
      <c r="C59" s="53" t="s">
        <v>358</v>
      </c>
      <c r="D59" s="53" t="s">
        <v>369</v>
      </c>
      <c r="E59" s="48" t="s">
        <v>503</v>
      </c>
      <c r="F59" s="53" t="s">
        <v>371</v>
      </c>
      <c r="G59" s="48" t="s">
        <v>377</v>
      </c>
      <c r="H59" s="53" t="s">
        <v>373</v>
      </c>
      <c r="I59" s="53" t="s">
        <v>363</v>
      </c>
      <c r="J59" s="48" t="s">
        <v>504</v>
      </c>
    </row>
    <row r="60" ht="33.75" customHeight="1" spans="1:10">
      <c r="A60" s="52" t="s">
        <v>306</v>
      </c>
      <c r="B60" s="53" t="s">
        <v>502</v>
      </c>
      <c r="C60" s="53" t="s">
        <v>384</v>
      </c>
      <c r="D60" s="53" t="s">
        <v>385</v>
      </c>
      <c r="E60" s="48" t="s">
        <v>505</v>
      </c>
      <c r="F60" s="53" t="s">
        <v>371</v>
      </c>
      <c r="G60" s="48" t="s">
        <v>409</v>
      </c>
      <c r="H60" s="53" t="s">
        <v>373</v>
      </c>
      <c r="I60" s="53" t="s">
        <v>363</v>
      </c>
      <c r="J60" s="48" t="s">
        <v>506</v>
      </c>
    </row>
    <row r="61" ht="51" spans="1:10">
      <c r="A61" s="52" t="s">
        <v>306</v>
      </c>
      <c r="B61" s="53" t="s">
        <v>502</v>
      </c>
      <c r="C61" s="53" t="s">
        <v>390</v>
      </c>
      <c r="D61" s="53" t="s">
        <v>391</v>
      </c>
      <c r="E61" s="48" t="s">
        <v>392</v>
      </c>
      <c r="F61" s="53" t="s">
        <v>371</v>
      </c>
      <c r="G61" s="48" t="s">
        <v>447</v>
      </c>
      <c r="H61" s="53" t="s">
        <v>373</v>
      </c>
      <c r="I61" s="53" t="s">
        <v>363</v>
      </c>
      <c r="J61" s="48" t="s">
        <v>507</v>
      </c>
    </row>
    <row r="62" ht="33.75" customHeight="1" spans="1:10">
      <c r="A62" s="52" t="s">
        <v>343</v>
      </c>
      <c r="B62" s="53" t="s">
        <v>508</v>
      </c>
      <c r="C62" s="53" t="s">
        <v>358</v>
      </c>
      <c r="D62" s="53" t="s">
        <v>359</v>
      </c>
      <c r="E62" s="48" t="s">
        <v>509</v>
      </c>
      <c r="F62" s="53" t="s">
        <v>371</v>
      </c>
      <c r="G62" s="48" t="s">
        <v>510</v>
      </c>
      <c r="H62" s="53" t="s">
        <v>388</v>
      </c>
      <c r="I62" s="53" t="s">
        <v>363</v>
      </c>
      <c r="J62" s="48" t="s">
        <v>511</v>
      </c>
    </row>
    <row r="63" ht="33.75" customHeight="1" spans="1:10">
      <c r="A63" s="52" t="s">
        <v>343</v>
      </c>
      <c r="B63" s="53" t="s">
        <v>508</v>
      </c>
      <c r="C63" s="53" t="s">
        <v>358</v>
      </c>
      <c r="D63" s="53" t="s">
        <v>359</v>
      </c>
      <c r="E63" s="48" t="s">
        <v>512</v>
      </c>
      <c r="F63" s="53" t="s">
        <v>371</v>
      </c>
      <c r="G63" s="48" t="s">
        <v>513</v>
      </c>
      <c r="H63" s="53" t="s">
        <v>367</v>
      </c>
      <c r="I63" s="53" t="s">
        <v>363</v>
      </c>
      <c r="J63" s="48" t="s">
        <v>514</v>
      </c>
    </row>
    <row r="64" ht="33.75" customHeight="1" spans="1:10">
      <c r="A64" s="52" t="s">
        <v>343</v>
      </c>
      <c r="B64" s="53" t="s">
        <v>508</v>
      </c>
      <c r="C64" s="53" t="s">
        <v>358</v>
      </c>
      <c r="D64" s="53" t="s">
        <v>449</v>
      </c>
      <c r="E64" s="48" t="s">
        <v>515</v>
      </c>
      <c r="F64" s="53" t="s">
        <v>371</v>
      </c>
      <c r="G64" s="48" t="s">
        <v>372</v>
      </c>
      <c r="H64" s="53" t="s">
        <v>373</v>
      </c>
      <c r="I64" s="53" t="s">
        <v>363</v>
      </c>
      <c r="J64" s="48" t="s">
        <v>516</v>
      </c>
    </row>
    <row r="65" ht="33.75" customHeight="1" spans="1:10">
      <c r="A65" s="52" t="s">
        <v>343</v>
      </c>
      <c r="B65" s="53" t="s">
        <v>508</v>
      </c>
      <c r="C65" s="53" t="s">
        <v>384</v>
      </c>
      <c r="D65" s="53" t="s">
        <v>385</v>
      </c>
      <c r="E65" s="48" t="s">
        <v>517</v>
      </c>
      <c r="F65" s="53" t="s">
        <v>376</v>
      </c>
      <c r="G65" s="48" t="s">
        <v>377</v>
      </c>
      <c r="H65" s="53" t="s">
        <v>373</v>
      </c>
      <c r="I65" s="53" t="s">
        <v>363</v>
      </c>
      <c r="J65" s="48" t="s">
        <v>518</v>
      </c>
    </row>
    <row r="66" ht="38.25" spans="1:10">
      <c r="A66" s="52" t="s">
        <v>343</v>
      </c>
      <c r="B66" s="53" t="s">
        <v>508</v>
      </c>
      <c r="C66" s="53" t="s">
        <v>390</v>
      </c>
      <c r="D66" s="53" t="s">
        <v>391</v>
      </c>
      <c r="E66" s="48" t="s">
        <v>519</v>
      </c>
      <c r="F66" s="53" t="s">
        <v>371</v>
      </c>
      <c r="G66" s="48" t="s">
        <v>429</v>
      </c>
      <c r="H66" s="53" t="s">
        <v>373</v>
      </c>
      <c r="I66" s="53" t="s">
        <v>363</v>
      </c>
      <c r="J66" s="48" t="s">
        <v>520</v>
      </c>
    </row>
    <row r="67" ht="76.5" spans="1:10">
      <c r="A67" s="52" t="s">
        <v>337</v>
      </c>
      <c r="B67" s="53" t="s">
        <v>521</v>
      </c>
      <c r="C67" s="53" t="s">
        <v>358</v>
      </c>
      <c r="D67" s="53" t="s">
        <v>359</v>
      </c>
      <c r="E67" s="48" t="s">
        <v>522</v>
      </c>
      <c r="F67" s="53" t="s">
        <v>376</v>
      </c>
      <c r="G67" s="48" t="s">
        <v>377</v>
      </c>
      <c r="H67" s="53" t="s">
        <v>373</v>
      </c>
      <c r="I67" s="53" t="s">
        <v>363</v>
      </c>
      <c r="J67" s="48" t="s">
        <v>523</v>
      </c>
    </row>
    <row r="68" ht="63.75" spans="1:10">
      <c r="A68" s="52" t="s">
        <v>337</v>
      </c>
      <c r="B68" s="53" t="s">
        <v>521</v>
      </c>
      <c r="C68" s="53" t="s">
        <v>358</v>
      </c>
      <c r="D68" s="53" t="s">
        <v>359</v>
      </c>
      <c r="E68" s="48" t="s">
        <v>524</v>
      </c>
      <c r="F68" s="53" t="s">
        <v>371</v>
      </c>
      <c r="G68" s="48" t="s">
        <v>525</v>
      </c>
      <c r="H68" s="53" t="s">
        <v>526</v>
      </c>
      <c r="I68" s="53" t="s">
        <v>363</v>
      </c>
      <c r="J68" s="48" t="s">
        <v>527</v>
      </c>
    </row>
    <row r="69" ht="76.5" spans="1:10">
      <c r="A69" s="52" t="s">
        <v>337</v>
      </c>
      <c r="B69" s="53" t="s">
        <v>521</v>
      </c>
      <c r="C69" s="53" t="s">
        <v>358</v>
      </c>
      <c r="D69" s="53" t="s">
        <v>359</v>
      </c>
      <c r="E69" s="48" t="s">
        <v>528</v>
      </c>
      <c r="F69" s="53" t="s">
        <v>371</v>
      </c>
      <c r="G69" s="48" t="s">
        <v>529</v>
      </c>
      <c r="H69" s="53" t="s">
        <v>530</v>
      </c>
      <c r="I69" s="53" t="s">
        <v>363</v>
      </c>
      <c r="J69" s="48" t="s">
        <v>531</v>
      </c>
    </row>
    <row r="70" ht="76.5" spans="1:10">
      <c r="A70" s="52" t="s">
        <v>337</v>
      </c>
      <c r="B70" s="53" t="s">
        <v>521</v>
      </c>
      <c r="C70" s="53" t="s">
        <v>358</v>
      </c>
      <c r="D70" s="53" t="s">
        <v>359</v>
      </c>
      <c r="E70" s="48" t="s">
        <v>532</v>
      </c>
      <c r="F70" s="53" t="s">
        <v>371</v>
      </c>
      <c r="G70" s="48" t="s">
        <v>533</v>
      </c>
      <c r="H70" s="53" t="s">
        <v>534</v>
      </c>
      <c r="I70" s="53" t="s">
        <v>363</v>
      </c>
      <c r="J70" s="48" t="s">
        <v>535</v>
      </c>
    </row>
    <row r="71" ht="38.25" spans="1:10">
      <c r="A71" s="52" t="s">
        <v>337</v>
      </c>
      <c r="B71" s="53" t="s">
        <v>521</v>
      </c>
      <c r="C71" s="53" t="s">
        <v>358</v>
      </c>
      <c r="D71" s="53" t="s">
        <v>369</v>
      </c>
      <c r="E71" s="48" t="s">
        <v>536</v>
      </c>
      <c r="F71" s="53" t="s">
        <v>376</v>
      </c>
      <c r="G71" s="48" t="s">
        <v>377</v>
      </c>
      <c r="H71" s="53" t="s">
        <v>373</v>
      </c>
      <c r="I71" s="53" t="s">
        <v>363</v>
      </c>
      <c r="J71" s="48" t="s">
        <v>537</v>
      </c>
    </row>
    <row r="72" ht="76.5" spans="1:10">
      <c r="A72" s="52" t="s">
        <v>337</v>
      </c>
      <c r="B72" s="53" t="s">
        <v>521</v>
      </c>
      <c r="C72" s="53" t="s">
        <v>358</v>
      </c>
      <c r="D72" s="53" t="s">
        <v>369</v>
      </c>
      <c r="E72" s="48" t="s">
        <v>538</v>
      </c>
      <c r="F72" s="53" t="s">
        <v>376</v>
      </c>
      <c r="G72" s="48" t="s">
        <v>377</v>
      </c>
      <c r="H72" s="53" t="s">
        <v>373</v>
      </c>
      <c r="I72" s="53" t="s">
        <v>363</v>
      </c>
      <c r="J72" s="48" t="s">
        <v>539</v>
      </c>
    </row>
    <row r="73" ht="63.75" spans="1:10">
      <c r="A73" s="52" t="s">
        <v>337</v>
      </c>
      <c r="B73" s="53" t="s">
        <v>521</v>
      </c>
      <c r="C73" s="53" t="s">
        <v>358</v>
      </c>
      <c r="D73" s="53" t="s">
        <v>449</v>
      </c>
      <c r="E73" s="48" t="s">
        <v>540</v>
      </c>
      <c r="F73" s="53" t="s">
        <v>376</v>
      </c>
      <c r="G73" s="48" t="s">
        <v>377</v>
      </c>
      <c r="H73" s="53" t="s">
        <v>373</v>
      </c>
      <c r="I73" s="53" t="s">
        <v>363</v>
      </c>
      <c r="J73" s="48" t="s">
        <v>541</v>
      </c>
    </row>
    <row r="74" ht="38.25" spans="1:10">
      <c r="A74" s="52" t="s">
        <v>337</v>
      </c>
      <c r="B74" s="53" t="s">
        <v>521</v>
      </c>
      <c r="C74" s="53" t="s">
        <v>358</v>
      </c>
      <c r="D74" s="53" t="s">
        <v>449</v>
      </c>
      <c r="E74" s="48" t="s">
        <v>542</v>
      </c>
      <c r="F74" s="53" t="s">
        <v>361</v>
      </c>
      <c r="G74" s="48" t="s">
        <v>142</v>
      </c>
      <c r="H74" s="53" t="s">
        <v>526</v>
      </c>
      <c r="I74" s="53" t="s">
        <v>363</v>
      </c>
      <c r="J74" s="48" t="s">
        <v>543</v>
      </c>
    </row>
    <row r="75" ht="76.5" spans="1:10">
      <c r="A75" s="52" t="s">
        <v>337</v>
      </c>
      <c r="B75" s="53" t="s">
        <v>521</v>
      </c>
      <c r="C75" s="53" t="s">
        <v>384</v>
      </c>
      <c r="D75" s="53" t="s">
        <v>385</v>
      </c>
      <c r="E75" s="48" t="s">
        <v>544</v>
      </c>
      <c r="F75" s="53" t="s">
        <v>361</v>
      </c>
      <c r="G75" s="48" t="s">
        <v>545</v>
      </c>
      <c r="H75" s="53" t="s">
        <v>546</v>
      </c>
      <c r="I75" s="53" t="s">
        <v>363</v>
      </c>
      <c r="J75" s="48" t="s">
        <v>547</v>
      </c>
    </row>
    <row r="76" ht="76.5" spans="1:10">
      <c r="A76" s="52" t="s">
        <v>337</v>
      </c>
      <c r="B76" s="53" t="s">
        <v>521</v>
      </c>
      <c r="C76" s="53" t="s">
        <v>384</v>
      </c>
      <c r="D76" s="53" t="s">
        <v>385</v>
      </c>
      <c r="E76" s="48" t="s">
        <v>548</v>
      </c>
      <c r="F76" s="53" t="s">
        <v>371</v>
      </c>
      <c r="G76" s="48" t="s">
        <v>447</v>
      </c>
      <c r="H76" s="53" t="s">
        <v>373</v>
      </c>
      <c r="I76" s="53" t="s">
        <v>363</v>
      </c>
      <c r="J76" s="48" t="s">
        <v>549</v>
      </c>
    </row>
    <row r="77" ht="33.75" customHeight="1" spans="1:10">
      <c r="A77" s="52" t="s">
        <v>337</v>
      </c>
      <c r="B77" s="53" t="s">
        <v>521</v>
      </c>
      <c r="C77" s="53" t="s">
        <v>390</v>
      </c>
      <c r="D77" s="53" t="s">
        <v>391</v>
      </c>
      <c r="E77" s="48" t="s">
        <v>392</v>
      </c>
      <c r="F77" s="53" t="s">
        <v>371</v>
      </c>
      <c r="G77" s="48" t="s">
        <v>447</v>
      </c>
      <c r="H77" s="53" t="s">
        <v>373</v>
      </c>
      <c r="I77" s="53" t="s">
        <v>363</v>
      </c>
      <c r="J77" s="48" t="s">
        <v>550</v>
      </c>
    </row>
    <row r="78" ht="33.75" customHeight="1" spans="1:10">
      <c r="A78" s="52" t="s">
        <v>328</v>
      </c>
      <c r="B78" s="53" t="s">
        <v>551</v>
      </c>
      <c r="C78" s="53" t="s">
        <v>358</v>
      </c>
      <c r="D78" s="53" t="s">
        <v>359</v>
      </c>
      <c r="E78" s="48" t="s">
        <v>552</v>
      </c>
      <c r="F78" s="53" t="s">
        <v>371</v>
      </c>
      <c r="G78" s="48" t="s">
        <v>553</v>
      </c>
      <c r="H78" s="53" t="s">
        <v>554</v>
      </c>
      <c r="I78" s="53" t="s">
        <v>363</v>
      </c>
      <c r="J78" s="48" t="s">
        <v>555</v>
      </c>
    </row>
    <row r="79" ht="38.25" spans="1:10">
      <c r="A79" s="52" t="s">
        <v>328</v>
      </c>
      <c r="B79" s="53" t="s">
        <v>551</v>
      </c>
      <c r="C79" s="53" t="s">
        <v>358</v>
      </c>
      <c r="D79" s="53" t="s">
        <v>369</v>
      </c>
      <c r="E79" s="48" t="s">
        <v>556</v>
      </c>
      <c r="F79" s="53" t="s">
        <v>371</v>
      </c>
      <c r="G79" s="48" t="s">
        <v>372</v>
      </c>
      <c r="H79" s="53" t="s">
        <v>373</v>
      </c>
      <c r="I79" s="53" t="s">
        <v>363</v>
      </c>
      <c r="J79" s="48" t="s">
        <v>557</v>
      </c>
    </row>
    <row r="80" ht="33.75" customHeight="1" spans="1:10">
      <c r="A80" s="52" t="s">
        <v>328</v>
      </c>
      <c r="B80" s="53" t="s">
        <v>551</v>
      </c>
      <c r="C80" s="53" t="s">
        <v>384</v>
      </c>
      <c r="D80" s="53" t="s">
        <v>494</v>
      </c>
      <c r="E80" s="48" t="s">
        <v>558</v>
      </c>
      <c r="F80" s="53" t="s">
        <v>371</v>
      </c>
      <c r="G80" s="48" t="s">
        <v>146</v>
      </c>
      <c r="H80" s="53" t="s">
        <v>559</v>
      </c>
      <c r="I80" s="53" t="s">
        <v>363</v>
      </c>
      <c r="J80" s="48" t="s">
        <v>560</v>
      </c>
    </row>
    <row r="81" ht="51" spans="1:10">
      <c r="A81" s="52" t="s">
        <v>328</v>
      </c>
      <c r="B81" s="53" t="s">
        <v>551</v>
      </c>
      <c r="C81" s="53" t="s">
        <v>390</v>
      </c>
      <c r="D81" s="53" t="s">
        <v>391</v>
      </c>
      <c r="E81" s="48" t="s">
        <v>561</v>
      </c>
      <c r="F81" s="53" t="s">
        <v>371</v>
      </c>
      <c r="G81" s="48" t="s">
        <v>429</v>
      </c>
      <c r="H81" s="53" t="s">
        <v>373</v>
      </c>
      <c r="I81" s="53" t="s">
        <v>363</v>
      </c>
      <c r="J81" s="48" t="s">
        <v>562</v>
      </c>
    </row>
    <row r="82" ht="51" spans="1:10">
      <c r="A82" s="52" t="s">
        <v>311</v>
      </c>
      <c r="B82" s="53" t="s">
        <v>563</v>
      </c>
      <c r="C82" s="53" t="s">
        <v>358</v>
      </c>
      <c r="D82" s="53" t="s">
        <v>359</v>
      </c>
      <c r="E82" s="48" t="s">
        <v>564</v>
      </c>
      <c r="F82" s="53" t="s">
        <v>371</v>
      </c>
      <c r="G82" s="48" t="s">
        <v>372</v>
      </c>
      <c r="H82" s="53" t="s">
        <v>373</v>
      </c>
      <c r="I82" s="53" t="s">
        <v>363</v>
      </c>
      <c r="J82" s="48" t="s">
        <v>565</v>
      </c>
    </row>
    <row r="83" ht="51" spans="1:10">
      <c r="A83" s="52" t="s">
        <v>311</v>
      </c>
      <c r="B83" s="53" t="s">
        <v>566</v>
      </c>
      <c r="C83" s="53" t="s">
        <v>358</v>
      </c>
      <c r="D83" s="53" t="s">
        <v>359</v>
      </c>
      <c r="E83" s="48" t="s">
        <v>567</v>
      </c>
      <c r="F83" s="53" t="s">
        <v>371</v>
      </c>
      <c r="G83" s="48" t="s">
        <v>372</v>
      </c>
      <c r="H83" s="53" t="s">
        <v>373</v>
      </c>
      <c r="I83" s="53" t="s">
        <v>363</v>
      </c>
      <c r="J83" s="48" t="s">
        <v>568</v>
      </c>
    </row>
    <row r="84" ht="51" spans="1:10">
      <c r="A84" s="52" t="s">
        <v>311</v>
      </c>
      <c r="B84" s="53" t="s">
        <v>566</v>
      </c>
      <c r="C84" s="53" t="s">
        <v>358</v>
      </c>
      <c r="D84" s="53" t="s">
        <v>449</v>
      </c>
      <c r="E84" s="48" t="s">
        <v>569</v>
      </c>
      <c r="F84" s="53" t="s">
        <v>371</v>
      </c>
      <c r="G84" s="48" t="s">
        <v>372</v>
      </c>
      <c r="H84" s="53" t="s">
        <v>373</v>
      </c>
      <c r="I84" s="53" t="s">
        <v>363</v>
      </c>
      <c r="J84" s="48" t="s">
        <v>570</v>
      </c>
    </row>
    <row r="85" ht="38.25" spans="1:10">
      <c r="A85" s="52" t="s">
        <v>311</v>
      </c>
      <c r="B85" s="53" t="s">
        <v>566</v>
      </c>
      <c r="C85" s="53" t="s">
        <v>384</v>
      </c>
      <c r="D85" s="53" t="s">
        <v>385</v>
      </c>
      <c r="E85" s="48" t="s">
        <v>571</v>
      </c>
      <c r="F85" s="53" t="s">
        <v>376</v>
      </c>
      <c r="G85" s="48" t="s">
        <v>377</v>
      </c>
      <c r="H85" s="53" t="s">
        <v>373</v>
      </c>
      <c r="I85" s="53" t="s">
        <v>363</v>
      </c>
      <c r="J85" s="48" t="s">
        <v>572</v>
      </c>
    </row>
    <row r="86" ht="51" spans="1:10">
      <c r="A86" s="52" t="s">
        <v>311</v>
      </c>
      <c r="B86" s="53" t="s">
        <v>566</v>
      </c>
      <c r="C86" s="53" t="s">
        <v>384</v>
      </c>
      <c r="D86" s="53" t="s">
        <v>494</v>
      </c>
      <c r="E86" s="48" t="s">
        <v>573</v>
      </c>
      <c r="F86" s="53" t="s">
        <v>371</v>
      </c>
      <c r="G86" s="48" t="s">
        <v>447</v>
      </c>
      <c r="H86" s="53" t="s">
        <v>373</v>
      </c>
      <c r="I86" s="53" t="s">
        <v>363</v>
      </c>
      <c r="J86" s="48" t="s">
        <v>574</v>
      </c>
    </row>
    <row r="87" ht="33.75" customHeight="1" spans="1:10">
      <c r="A87" s="52" t="s">
        <v>311</v>
      </c>
      <c r="B87" s="53" t="s">
        <v>566</v>
      </c>
      <c r="C87" s="53" t="s">
        <v>390</v>
      </c>
      <c r="D87" s="53" t="s">
        <v>391</v>
      </c>
      <c r="E87" s="48" t="s">
        <v>575</v>
      </c>
      <c r="F87" s="53" t="s">
        <v>361</v>
      </c>
      <c r="G87" s="48" t="s">
        <v>142</v>
      </c>
      <c r="H87" s="53" t="s">
        <v>406</v>
      </c>
      <c r="I87" s="53" t="s">
        <v>363</v>
      </c>
      <c r="J87" s="48" t="s">
        <v>576</v>
      </c>
    </row>
    <row r="88" ht="33.75" customHeight="1" spans="1:10">
      <c r="A88" s="52" t="s">
        <v>319</v>
      </c>
      <c r="B88" s="53" t="s">
        <v>577</v>
      </c>
      <c r="C88" s="53" t="s">
        <v>358</v>
      </c>
      <c r="D88" s="53" t="s">
        <v>359</v>
      </c>
      <c r="E88" s="48" t="s">
        <v>578</v>
      </c>
      <c r="F88" s="53" t="s">
        <v>371</v>
      </c>
      <c r="G88" s="48" t="s">
        <v>481</v>
      </c>
      <c r="H88" s="53" t="s">
        <v>367</v>
      </c>
      <c r="I88" s="53" t="s">
        <v>363</v>
      </c>
      <c r="J88" s="48" t="s">
        <v>579</v>
      </c>
    </row>
    <row r="89" ht="33.75" customHeight="1" spans="1:10">
      <c r="A89" s="52" t="s">
        <v>319</v>
      </c>
      <c r="B89" s="53" t="s">
        <v>577</v>
      </c>
      <c r="C89" s="53" t="s">
        <v>358</v>
      </c>
      <c r="D89" s="53" t="s">
        <v>359</v>
      </c>
      <c r="E89" s="48" t="s">
        <v>580</v>
      </c>
      <c r="F89" s="53" t="s">
        <v>371</v>
      </c>
      <c r="G89" s="48" t="s">
        <v>387</v>
      </c>
      <c r="H89" s="53" t="s">
        <v>406</v>
      </c>
      <c r="I89" s="53" t="s">
        <v>363</v>
      </c>
      <c r="J89" s="48" t="s">
        <v>581</v>
      </c>
    </row>
    <row r="90" ht="33.75" customHeight="1" spans="1:10">
      <c r="A90" s="52" t="s">
        <v>319</v>
      </c>
      <c r="B90" s="53" t="s">
        <v>577</v>
      </c>
      <c r="C90" s="53" t="s">
        <v>358</v>
      </c>
      <c r="D90" s="53" t="s">
        <v>359</v>
      </c>
      <c r="E90" s="48" t="s">
        <v>582</v>
      </c>
      <c r="F90" s="53" t="s">
        <v>371</v>
      </c>
      <c r="G90" s="48" t="s">
        <v>583</v>
      </c>
      <c r="H90" s="53" t="s">
        <v>584</v>
      </c>
      <c r="I90" s="53" t="s">
        <v>363</v>
      </c>
      <c r="J90" s="48" t="s">
        <v>585</v>
      </c>
    </row>
    <row r="91" ht="51" spans="1:10">
      <c r="A91" s="52" t="s">
        <v>319</v>
      </c>
      <c r="B91" s="53" t="s">
        <v>577</v>
      </c>
      <c r="C91" s="53" t="s">
        <v>358</v>
      </c>
      <c r="D91" s="53" t="s">
        <v>359</v>
      </c>
      <c r="E91" s="48" t="s">
        <v>586</v>
      </c>
      <c r="F91" s="53" t="s">
        <v>371</v>
      </c>
      <c r="G91" s="48" t="s">
        <v>372</v>
      </c>
      <c r="H91" s="53" t="s">
        <v>373</v>
      </c>
      <c r="I91" s="53" t="s">
        <v>363</v>
      </c>
      <c r="J91" s="48" t="s">
        <v>587</v>
      </c>
    </row>
    <row r="92" ht="51" spans="1:10">
      <c r="A92" s="52" t="s">
        <v>319</v>
      </c>
      <c r="B92" s="53" t="s">
        <v>577</v>
      </c>
      <c r="C92" s="53" t="s">
        <v>358</v>
      </c>
      <c r="D92" s="53" t="s">
        <v>369</v>
      </c>
      <c r="E92" s="48" t="s">
        <v>588</v>
      </c>
      <c r="F92" s="53" t="s">
        <v>371</v>
      </c>
      <c r="G92" s="48" t="s">
        <v>484</v>
      </c>
      <c r="H92" s="53" t="s">
        <v>373</v>
      </c>
      <c r="I92" s="53" t="s">
        <v>363</v>
      </c>
      <c r="J92" s="48" t="s">
        <v>589</v>
      </c>
    </row>
    <row r="93" ht="51" spans="1:10">
      <c r="A93" s="52" t="s">
        <v>319</v>
      </c>
      <c r="B93" s="53" t="s">
        <v>577</v>
      </c>
      <c r="C93" s="53" t="s">
        <v>358</v>
      </c>
      <c r="D93" s="53" t="s">
        <v>369</v>
      </c>
      <c r="E93" s="48" t="s">
        <v>590</v>
      </c>
      <c r="F93" s="53" t="s">
        <v>376</v>
      </c>
      <c r="G93" s="48" t="s">
        <v>377</v>
      </c>
      <c r="H93" s="53" t="s">
        <v>373</v>
      </c>
      <c r="I93" s="53" t="s">
        <v>363</v>
      </c>
      <c r="J93" s="48" t="s">
        <v>591</v>
      </c>
    </row>
    <row r="94" ht="63.75" spans="1:10">
      <c r="A94" s="52" t="s">
        <v>319</v>
      </c>
      <c r="B94" s="53" t="s">
        <v>577</v>
      </c>
      <c r="C94" s="53" t="s">
        <v>358</v>
      </c>
      <c r="D94" s="53" t="s">
        <v>449</v>
      </c>
      <c r="E94" s="48" t="s">
        <v>592</v>
      </c>
      <c r="F94" s="53" t="s">
        <v>376</v>
      </c>
      <c r="G94" s="48" t="s">
        <v>593</v>
      </c>
      <c r="H94" s="53"/>
      <c r="I94" s="53" t="s">
        <v>423</v>
      </c>
      <c r="J94" s="48" t="s">
        <v>594</v>
      </c>
    </row>
    <row r="95" ht="33.75" customHeight="1" spans="1:10">
      <c r="A95" s="52" t="s">
        <v>319</v>
      </c>
      <c r="B95" s="53" t="s">
        <v>577</v>
      </c>
      <c r="C95" s="53" t="s">
        <v>384</v>
      </c>
      <c r="D95" s="53" t="s">
        <v>385</v>
      </c>
      <c r="E95" s="48" t="s">
        <v>595</v>
      </c>
      <c r="F95" s="53" t="s">
        <v>371</v>
      </c>
      <c r="G95" s="48" t="s">
        <v>145</v>
      </c>
      <c r="H95" s="53" t="s">
        <v>406</v>
      </c>
      <c r="I95" s="53" t="s">
        <v>363</v>
      </c>
      <c r="J95" s="48" t="s">
        <v>596</v>
      </c>
    </row>
    <row r="96" ht="51" spans="1:10">
      <c r="A96" s="52" t="s">
        <v>319</v>
      </c>
      <c r="B96" s="53" t="s">
        <v>577</v>
      </c>
      <c r="C96" s="53" t="s">
        <v>384</v>
      </c>
      <c r="D96" s="53" t="s">
        <v>479</v>
      </c>
      <c r="E96" s="48" t="s">
        <v>597</v>
      </c>
      <c r="F96" s="53" t="s">
        <v>371</v>
      </c>
      <c r="G96" s="48" t="s">
        <v>598</v>
      </c>
      <c r="H96" s="53" t="s">
        <v>373</v>
      </c>
      <c r="I96" s="53" t="s">
        <v>363</v>
      </c>
      <c r="J96" s="48" t="s">
        <v>599</v>
      </c>
    </row>
    <row r="97" ht="63.75" spans="1:10">
      <c r="A97" s="52" t="s">
        <v>319</v>
      </c>
      <c r="B97" s="53" t="s">
        <v>577</v>
      </c>
      <c r="C97" s="53" t="s">
        <v>384</v>
      </c>
      <c r="D97" s="53" t="s">
        <v>479</v>
      </c>
      <c r="E97" s="48" t="s">
        <v>600</v>
      </c>
      <c r="F97" s="53" t="s">
        <v>371</v>
      </c>
      <c r="G97" s="48" t="s">
        <v>447</v>
      </c>
      <c r="H97" s="53" t="s">
        <v>373</v>
      </c>
      <c r="I97" s="53" t="s">
        <v>363</v>
      </c>
      <c r="J97" s="48" t="s">
        <v>601</v>
      </c>
    </row>
    <row r="98" ht="33.75" customHeight="1" spans="1:10">
      <c r="A98" s="52" t="s">
        <v>319</v>
      </c>
      <c r="B98" s="53" t="s">
        <v>577</v>
      </c>
      <c r="C98" s="53" t="s">
        <v>390</v>
      </c>
      <c r="D98" s="53" t="s">
        <v>391</v>
      </c>
      <c r="E98" s="48" t="s">
        <v>391</v>
      </c>
      <c r="F98" s="53" t="s">
        <v>371</v>
      </c>
      <c r="G98" s="48" t="s">
        <v>447</v>
      </c>
      <c r="H98" s="53" t="s">
        <v>373</v>
      </c>
      <c r="I98" s="53" t="s">
        <v>363</v>
      </c>
      <c r="J98" s="48" t="s">
        <v>602</v>
      </c>
    </row>
  </sheetData>
  <mergeCells count="26">
    <mergeCell ref="A2:J2"/>
    <mergeCell ref="A3:H3"/>
    <mergeCell ref="A7:A14"/>
    <mergeCell ref="A15:A19"/>
    <mergeCell ref="A20:A26"/>
    <mergeCell ref="A27:A37"/>
    <mergeCell ref="A38:A44"/>
    <mergeCell ref="A45:A57"/>
    <mergeCell ref="A58:A61"/>
    <mergeCell ref="A62:A66"/>
    <mergeCell ref="A67:A77"/>
    <mergeCell ref="A78:A81"/>
    <mergeCell ref="A82:A87"/>
    <mergeCell ref="A88:A98"/>
    <mergeCell ref="B7:B14"/>
    <mergeCell ref="B15:B19"/>
    <mergeCell ref="B20:B26"/>
    <mergeCell ref="B27:B37"/>
    <mergeCell ref="B38:B44"/>
    <mergeCell ref="B45:B57"/>
    <mergeCell ref="B58:B61"/>
    <mergeCell ref="B62:B66"/>
    <mergeCell ref="B67:B77"/>
    <mergeCell ref="B78:B81"/>
    <mergeCell ref="B82:B87"/>
    <mergeCell ref="B88:B9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张雯</cp:lastModifiedBy>
  <dcterms:created xsi:type="dcterms:W3CDTF">2025-02-07T16:31:00Z</dcterms:created>
  <dcterms:modified xsi:type="dcterms:W3CDTF">2025-02-13T09:22:12Z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6ABE9BDD63D741FF95FCE3E78F72E0F7_13</vt:lpwstr>
  </property>
</Properties>
</file>