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<sst xmlns="http://schemas.openxmlformats.org/spreadsheetml/2006/main" count="6175" uniqueCount="1011">
  <si>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</si>
  <si>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</si>
  <si>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</si>
  <si>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</si>
  <si>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</si>
  <si>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</si>
  <si>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</si>
  <si>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</si>
  <si>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</si>
  <si>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</si>
  <si>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</si>
  <si>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</si>
  <si>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</si>
  <si>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</si>
  <si>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</si>
  <si>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</si>
  <si>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</si>
  <si>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</si>
  <si>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</si>
  <si>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</si>
  <si>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</si>
  <si>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</si>
  <si>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</si>
  <si>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</si>
  <si>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</si>
  <si>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</si>
  <si>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</si>
  <si>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</si>
  <si>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</si>
  <si>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</si>
  <si>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</si>
  <si>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</si>
  <si>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</si>
  <si>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</si>
  <si>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</si>
  <si>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</si>
  <si>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</si>
  <si>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</si>
  <si>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</si>
  <si>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</si>
  <si>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</si>
  <si>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</si>
  <si>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</si>
  <si>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</si>
  <si>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</si>
  <si>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</si>
  <si>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169016</t>
  </si>
  <si>
    <t>云南省林业调查规划院</t>
  </si>
  <si>
    <t>169016001</t>
  </si>
  <si>
    <t>169016004</t>
  </si>
  <si>
    <t>云南省林业调查规划院昆明分院</t>
  </si>
  <si>
    <t>169016005</t>
  </si>
  <si>
    <t>云南省林业调查规划院营林分院</t>
  </si>
  <si>
    <t>169016006</t>
  </si>
  <si>
    <t>云南省林业调查规划院大理分院</t>
  </si>
  <si>
    <t>169016007</t>
  </si>
  <si>
    <t>云南省林业调查规划院生态分院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</si>
  <si>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</si>
  <si>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</si>
  <si>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</si>
  <si>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</si>
  <si>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</si>
  <si>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</si>
  <si>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</si>
  <si>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</si>
  <si>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</si>
  <si>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</si>
  <si>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</si>
  <si>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</si>
  <si>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</si>
  <si>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</si>
  <si>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</si>
  <si>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20603</t>
  </si>
  <si>
    <t>应用研究</t>
  </si>
  <si>
    <t>2060302</t>
  </si>
  <si>
    <t>社会公益研究</t>
  </si>
  <si>
    <t>20604</t>
  </si>
  <si>
    <t>技术研究与开发</t>
  </si>
  <si>
    <t>2060404</t>
  </si>
  <si>
    <t>科技成果转化与扩散</t>
  </si>
  <si>
    <t>20609</t>
  </si>
  <si>
    <t>科技重大项目</t>
  </si>
  <si>
    <t>2060902</t>
  </si>
  <si>
    <t>重点研发计划</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</si>
  <si>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</si>
  <si>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</si>
  <si>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</si>
  <si>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</si>
  <si>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</si>
  <si>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</si>
  <si>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</si>
  <si>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</si>
  <si>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</si>
  <si>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</si>
  <si>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</si>
  <si>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</si>
  <si>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</si>
  <si>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</si>
  <si>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</si>
  <si>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</si>
  <si>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</si>
  <si>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</si>
  <si>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</si>
  <si>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</si>
  <si>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</si>
  <si>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</si>
  <si>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</si>
  <si>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21104</t>
  </si>
  <si>
    <t>自然生态保护</t>
  </si>
  <si>
    <t>2110499</t>
  </si>
  <si>
    <t>其他自然生态保护支出</t>
  </si>
  <si>
    <t>213</t>
  </si>
  <si>
    <t>农林水支出</t>
  </si>
  <si>
    <t>21302</t>
  </si>
  <si>
    <t>林业和草原</t>
  </si>
  <si>
    <t>2130204</t>
  </si>
  <si>
    <t>事业机构</t>
  </si>
  <si>
    <t>2130206</t>
  </si>
  <si>
    <t>技术推广与转化</t>
  </si>
  <si>
    <t>2130207</t>
  </si>
  <si>
    <t>森林资源管理</t>
  </si>
  <si>
    <t>2130211</t>
  </si>
  <si>
    <t>动植物保护</t>
  </si>
  <si>
    <t>2130223</t>
  </si>
  <si>
    <t>信息管理</t>
  </si>
  <si>
    <t>2130237</t>
  </si>
  <si>
    <t>行业业务管理</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</si>
  <si>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</si>
  <si>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</si>
  <si>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</si>
  <si>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</si>
  <si>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</si>
  <si>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</si>
  <si>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</si>
  <si>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</si>
  <si>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</si>
  <si>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</si>
  <si>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</si>
  <si>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</si>
  <si>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</si>
  <si>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</si>
  <si>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</si>
  <si>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</si>
  <si>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</si>
  <si>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</si>
  <si>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</si>
  <si>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</si>
  <si>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</si>
  <si>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</si>
  <si>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</si>
  <si>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</si>
  <si>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</si>
  <si>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</si>
  <si>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</si>
  <si>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</si>
  <si>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</si>
  <si>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</si>
  <si>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</si>
  <si>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</si>
  <si>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</si>
  <si>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</si>
  <si>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</si>
  <si>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</si>
  <si>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</si>
  <si>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</si>
  <si>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</si>
  <si>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</si>
  <si>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</si>
  <si>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</si>
  <si>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</si>
  <si>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</si>
  <si>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</si>
  <si>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</si>
  <si>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</si>
  <si>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</si>
  <si>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</si>
  <si>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</si>
  <si>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</si>
  <si>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</si>
  <si>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</si>
  <si>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</si>
  <si>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530000210000000022212</t>
  </si>
  <si>
    <t>事业人员支出工资</t>
  </si>
  <si>
    <t>30101</t>
  </si>
  <si>
    <t>基本工资</t>
  </si>
  <si>
    <t>30102</t>
  </si>
  <si>
    <t>津贴补贴</t>
  </si>
  <si>
    <t>30103</t>
  </si>
  <si>
    <t>奖金</t>
  </si>
  <si>
    <t>30107</t>
  </si>
  <si>
    <t>绩效工资</t>
  </si>
  <si>
    <t>530000210000000022213</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</si>
  <si>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</si>
  <si>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</si>
  <si>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</si>
  <si>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</si>
  <si>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</si>
  <si>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</si>
  <si>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</si>
  <si>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</si>
  <si>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</si>
  <si>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</si>
  <si>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</si>
  <si>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530000210000000022215</t>
  </si>
  <si>
    <t>30113</t>
  </si>
  <si>
    <t>530000210000000022218</t>
  </si>
  <si>
    <t>公车购置及运维费</t>
  </si>
  <si>
    <t>30231</t>
  </si>
  <si>
    <t>公务用车运行维护费</t>
  </si>
  <si>
    <t>530000210000000022219</t>
  </si>
  <si>
    <t>30217</t>
  </si>
  <si>
    <t>530000210000000022220</t>
  </si>
  <si>
    <t>工会经费</t>
  </si>
  <si>
    <t>30228</t>
  </si>
  <si>
    <t>530000210000000022221</t>
  </si>
  <si>
    <t>一般公用经费</t>
  </si>
  <si>
    <t>30299</t>
  </si>
  <si>
    <t>其他商品和服务支出</t>
  </si>
  <si>
    <t>30201</t>
  </si>
  <si>
    <t>办公费</t>
  </si>
  <si>
    <t>30205</t>
  </si>
  <si>
    <t>水费</t>
  </si>
  <si>
    <t>30206</t>
  </si>
  <si>
    <t>电费</t>
  </si>
  <si>
    <t>30207</t>
  </si>
  <si>
    <t>邮电费</t>
  </si>
  <si>
    <t>30209</t>
  </si>
  <si>
    <t>物业管理费</t>
  </si>
  <si>
    <t>30211</t>
  </si>
  <si>
    <t>差旅费</t>
  </si>
  <si>
    <t>30213</t>
  </si>
  <si>
    <t>维修（护）费</t>
  </si>
  <si>
    <t>30216</t>
  </si>
  <si>
    <t>培训费</t>
  </si>
  <si>
    <t>30227</t>
  </si>
  <si>
    <t>委托业务费</t>
  </si>
  <si>
    <t>30229</t>
  </si>
  <si>
    <t>福利费</t>
  </si>
  <si>
    <t>530000241100002038816</t>
  </si>
  <si>
    <t>弥补单位津贴补贴、奖金、绩效工资经费</t>
  </si>
  <si>
    <t>530000241100002039053</t>
  </si>
  <si>
    <t>弥补单位对个人和家庭的补助经费</t>
  </si>
  <si>
    <t>30305</t>
  </si>
  <si>
    <t>生活补助</t>
  </si>
  <si>
    <t>530000210000000023048</t>
  </si>
  <si>
    <t>530000210000000023049</t>
  </si>
  <si>
    <t>530000210000000023051</t>
  </si>
  <si>
    <t>530000210000000023054</t>
  </si>
  <si>
    <t>530000210000000023056</t>
  </si>
  <si>
    <t>530000210000000023058</t>
  </si>
  <si>
    <t>530000210000000023059</t>
  </si>
  <si>
    <t>30202</t>
  </si>
  <si>
    <t>印刷费</t>
  </si>
  <si>
    <t>30214</t>
  </si>
  <si>
    <t>租赁费</t>
  </si>
  <si>
    <t>530000241100002038782</t>
  </si>
  <si>
    <t>弥补事业人员支出工资经费</t>
  </si>
  <si>
    <t>530000241100002038890</t>
  </si>
  <si>
    <t>弥补对个人和家庭的补助不足经费</t>
  </si>
  <si>
    <t>530000210000000023843</t>
  </si>
  <si>
    <t>530000210000000023844</t>
  </si>
  <si>
    <t>530000210000000023846</t>
  </si>
  <si>
    <t>530000210000000023849</t>
  </si>
  <si>
    <t>530000210000000023851</t>
  </si>
  <si>
    <t>530000210000000023853</t>
  </si>
  <si>
    <t>530000210000000023854</t>
  </si>
  <si>
    <t>530000241100002038761</t>
  </si>
  <si>
    <t>530000210000000024841</t>
  </si>
  <si>
    <t>530000210000000024842</t>
  </si>
  <si>
    <t>530000210000000024844</t>
  </si>
  <si>
    <t>530000210000000024848</t>
  </si>
  <si>
    <t>530000210000000024850</t>
  </si>
  <si>
    <t>530000210000000024852</t>
  </si>
  <si>
    <t>530000210000000024854</t>
  </si>
  <si>
    <t>530000231100001057665</t>
  </si>
  <si>
    <t>人员经费缺口补助资金</t>
  </si>
  <si>
    <t>530000241100002038826</t>
  </si>
  <si>
    <t>弥补单位住房公积金经费</t>
  </si>
  <si>
    <t>530000241100002038874</t>
  </si>
  <si>
    <t>弥补单位基本医疗保险缴费及机关事业单位基本养老保险缴费经费</t>
  </si>
  <si>
    <t>530000210000000024985</t>
  </si>
  <si>
    <t>530000210000000024986</t>
  </si>
  <si>
    <t>530000210000000024988</t>
  </si>
  <si>
    <t>530000210000000024992</t>
  </si>
  <si>
    <t>530000210000000024994</t>
  </si>
  <si>
    <t>530000210000000024996</t>
  </si>
  <si>
    <t>530000210000000024997</t>
  </si>
  <si>
    <t>530000231100001056493</t>
  </si>
  <si>
    <t>人员工资缺口补助资金</t>
  </si>
  <si>
    <t>530000241100002038742</t>
  </si>
  <si>
    <t>预算05-1表</t>
  </si>
  <si>
    <t>2025年部门项目支出预算表</t>
  </si>
  <si>
    <t>项目分类</t>
  </si>
  <si>
    <t>项目单位</t>
  </si>
  <si>
    <t>本年拨款</t>
  </si>
  <si>
    <t>其中：本次下达</t>
  </si>
  <si>
    <t>2024年第四批重点研发（农业领域）专项资金</t>
  </si>
  <si>
    <t>事业发展类</t>
  </si>
  <si>
    <t>530000241100003265391</t>
  </si>
  <si>
    <t>30215</t>
  </si>
  <si>
    <t>会议费</t>
  </si>
  <si>
    <t>30226</t>
  </si>
  <si>
    <t>劳务费</t>
  </si>
  <si>
    <t>30239</t>
  </si>
  <si>
    <t>其他交通费用</t>
  </si>
  <si>
    <t>2024年第四批重点研发（社会发展）专项资金</t>
  </si>
  <si>
    <t>530000241100003201193</t>
  </si>
  <si>
    <t>31003</t>
  </si>
  <si>
    <t>专用设备购置</t>
  </si>
  <si>
    <t>林草调查规划业务保障经费</t>
  </si>
  <si>
    <t>其他运转类</t>
  </si>
  <si>
    <t>530000241100002038968</t>
  </si>
  <si>
    <t>31002</t>
  </si>
  <si>
    <t>办公设备购置</t>
  </si>
  <si>
    <t>30218</t>
  </si>
  <si>
    <t>专用材料费</t>
  </si>
  <si>
    <t>林草湿科技计划和成果转化资金</t>
  </si>
  <si>
    <t>530000251100003236202</t>
  </si>
  <si>
    <t>30240</t>
  </si>
  <si>
    <t>税金及附加费用</t>
  </si>
  <si>
    <t>林草湿综合调查监测专项资金</t>
  </si>
  <si>
    <t>530000241100002010716</t>
  </si>
  <si>
    <t>31007</t>
  </si>
  <si>
    <t>信息网络及软件购置更新</t>
  </si>
  <si>
    <t>三江并流国家级风景名胜区总体规划编制补助经费</t>
  </si>
  <si>
    <t>530000241100003262824</t>
  </si>
  <si>
    <t>森林资源监测及林业技术服务项目补助资金</t>
  </si>
  <si>
    <t>530000200000000001194</t>
  </si>
  <si>
    <t>31006</t>
  </si>
  <si>
    <t>大型修缮</t>
  </si>
  <si>
    <t>省林草局下属林业调查规划院信创项目资金</t>
  </si>
  <si>
    <t>530000251100003873959</t>
  </si>
  <si>
    <t>云南省极小种群野生植物保护小区划建方案编制与元江小干坝文山兜兰保护小区建设资金</t>
  </si>
  <si>
    <t>专项业务类</t>
  </si>
  <si>
    <t>530000241100002984880</t>
  </si>
  <si>
    <t>云南省森林草原湿地荒漠化普查资金</t>
  </si>
  <si>
    <t>530000241100003097171</t>
  </si>
  <si>
    <t>云南省桤木等五个主要树种的林分碳计量技术研究（林草联合专项）（林草）第一批资金</t>
  </si>
  <si>
    <t>530000241100003250959</t>
  </si>
  <si>
    <t>昭通市方竹竹材加工工艺研究（林草联合专项）（林草）第一批资金</t>
  </si>
  <si>
    <t>530000241100003249890</t>
  </si>
  <si>
    <t>530000241100002038894</t>
  </si>
  <si>
    <t>530000251100003236800</t>
  </si>
  <si>
    <t>530000241100002011539</t>
  </si>
  <si>
    <t>530000200000000005663</t>
  </si>
  <si>
    <t>530000241100003096619</t>
  </si>
  <si>
    <t>530000241100002038833</t>
  </si>
  <si>
    <t>30204</t>
  </si>
  <si>
    <t>手续费</t>
  </si>
  <si>
    <t>530000251100003236534</t>
  </si>
  <si>
    <t>530000241100002003126</t>
  </si>
  <si>
    <t>530000200000000002487</t>
  </si>
  <si>
    <t>530000241100002038953</t>
  </si>
  <si>
    <t>530000251100003236989</t>
  </si>
  <si>
    <t>31022</t>
  </si>
  <si>
    <t>无形资产购置</t>
  </si>
  <si>
    <t>530000241100002014033</t>
  </si>
  <si>
    <t>其他人员支出</t>
  </si>
  <si>
    <t>民生类</t>
  </si>
  <si>
    <t>530000231100001070165</t>
  </si>
  <si>
    <t>30199</t>
  </si>
  <si>
    <t>其他工资福利支出</t>
  </si>
  <si>
    <t>530000200000000005927</t>
  </si>
  <si>
    <t>云南省景天科6种国家重点保护野生植物资源调查补助资金</t>
  </si>
  <si>
    <t>530000241100002406076</t>
  </si>
  <si>
    <t>530000241100003201879</t>
  </si>
  <si>
    <t>530000241100002038803</t>
  </si>
  <si>
    <t>530000251100003236833</t>
  </si>
  <si>
    <t>530000241100002010935</t>
  </si>
  <si>
    <t>530000200000000000035</t>
  </si>
  <si>
    <t>530000241100003096158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</si>
  <si>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</si>
  <si>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</si>
  <si>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</si>
  <si>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</si>
  <si>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</si>
  <si>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</si>
  <si>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</si>
  <si>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</si>
  <si>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</si>
  <si>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</si>
  <si>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</si>
  <si>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</si>
  <si>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度预算目标为完成或开展委托的林草湿资源调查评估及科学研究、自然保护地调查研究监测及评估、野生动植物调查监测及保护、林草生态保护与修复相关的规划和设计、林地保护利用规划编制、林业建设项目工程咨询、林草科技支撑及技术研究等其他林草技术支撑服务。力争完成科技计划项目及科技成果转化推广项目数量不少于3项，发明专利申请数不少于3项，科研论文发表数不低于5篇，带动就业人数不少于30人次，科研成果总体满意度不低于90%。</t>
  </si>
  <si>
    <t>产出指标</t>
  </si>
  <si>
    <t>数量指标</t>
  </si>
  <si>
    <t>专利申请数</t>
  </si>
  <si>
    <t>&gt;=</t>
  </si>
  <si>
    <t>个</t>
  </si>
  <si>
    <t>定量指标</t>
  </si>
  <si>
    <t>反映部门申请发明专利、实用新型专利、外观设计专利情况。</t>
  </si>
  <si>
    <t>科研论文发表数</t>
  </si>
  <si>
    <t>篇</t>
  </si>
  <si>
    <t>反映部门科技水平贡献情况。</t>
  </si>
  <si>
    <t>质量指标</t>
  </si>
  <si>
    <t>项目验收合格率</t>
  </si>
  <si>
    <t>95</t>
  </si>
  <si>
    <t>%</t>
  </si>
  <si>
    <t>反映科技研究项目完成质量。
项目验收合格率=（验收合格项目数/科研项目数）*100%</t>
  </si>
  <si>
    <t>效益指标</t>
  </si>
  <si>
    <t>社会效益</t>
  </si>
  <si>
    <t>带动就业人数</t>
  </si>
  <si>
    <t>30</t>
  </si>
  <si>
    <t>人</t>
  </si>
  <si>
    <t>反映项目实施后带动示范区受益人群就业情况。</t>
  </si>
  <si>
    <t>满意度指标</t>
  </si>
  <si>
    <t>服务对象满意度</t>
  </si>
  <si>
    <t>科研成果总体满意度</t>
  </si>
  <si>
    <t>90</t>
  </si>
  <si>
    <t>反映服务对象对科技研发工作整体满意度。
服务对象满意度=（对科研成果整体满意的人数/问卷调查人数）*100%。</t>
  </si>
  <si>
    <t>主要完成森林草原湿地荒漠化普查、自然保护区总体规划、双重规划、自然保护区规划、森林公园规划、国家公园规划、湿地保护规划、林地保护规划、营造林规划、防火规划、国家储备林建设规划、天然林保护工程规划设计、速生丰产林基地建设规划设计、珍贵用材林基地建设规划设计、防护林体系建设规划、木本油料基地建设规划。具体指标为：完成林业技术支撑服务项目数量10项以上；成果质量通过评审合格率超过90%；项目成果获院及以上奖项超过5项，项目完成及时率超过90%；带动当地农林人员临时就业人次超过500人次；被服务对象投诉或责令整改次数小于5次。</t>
  </si>
  <si>
    <t>完成林业技术支撑服务项目数量</t>
  </si>
  <si>
    <t>10</t>
  </si>
  <si>
    <t>项</t>
  </si>
  <si>
    <t>反映是否完成指定数量的林业技术支撑项目数量</t>
  </si>
  <si>
    <t>成果质量通过评审合格率</t>
  </si>
  <si>
    <t>反映产出成果符合技术规程。</t>
  </si>
  <si>
    <t>项目成果获院及以上奖项</t>
  </si>
  <si>
    <t>反映成果质量</t>
  </si>
  <si>
    <t>时效指标</t>
  </si>
  <si>
    <t>项目完成及时率</t>
  </si>
  <si>
    <t>反映是否能按照合同约定时间提交合格成果</t>
  </si>
  <si>
    <t>带动当地农林人员临时就业人次</t>
  </si>
  <si>
    <t>500</t>
  </si>
  <si>
    <t>人次</t>
  </si>
  <si>
    <t>反映临时聘用林农林工人次</t>
  </si>
  <si>
    <t>被服务对象投诉或责令整改次数</t>
  </si>
  <si>
    <t>&lt;=</t>
  </si>
  <si>
    <t>反映考核服务对象的服务评价</t>
  </si>
  <si>
    <t>2025年完成12台信创电脑采购目标。</t>
  </si>
  <si>
    <t>购置设备数量</t>
  </si>
  <si>
    <t>=</t>
  </si>
  <si>
    <t>12</t>
  </si>
  <si>
    <t>台（套）</t>
  </si>
  <si>
    <t>反映购置数量完成情况。</t>
  </si>
  <si>
    <t>购置设备利用率</t>
  </si>
  <si>
    <t>反映设备利用情况。
设备利用率=（投入使用设备数/购置设备总数）*100%。</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</si>
  <si>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</si>
  <si>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</si>
  <si>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</si>
  <si>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</si>
  <si>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</si>
  <si>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</si>
  <si>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t>完成省林业和草原局统一安排部署的森林资源调查监测、2025年林草湿荒普查工作、生态保护与修复“双重”项目、湿地资源监测调查、碳汇监测及研究、森林督查服务、森林经营与保护利用、自然保护地优化整合、野生动植物调查研究监测、数据中心及系统建设等指令性任务，为国家和云南省制订和调整林业和草原方针和政策、研究全省林草可持续发展战略、编制生态建设和产业发展规划、合理利用森林资源、实现各类资源动态管理和监测提供新的基础数据，推动云南省林业和草原建设和发展，助力云南省争当全国生态文明建设排头兵。森林督查服务县级图斑自查审核率、自然保护地和野生动植物调查研究监测及评估任务完成率达到95%以上，森林质量提升（森林抚育）、监测评估项目验收合格率达到90%以上，带动林农就业人次达800人次以上，被上级部门提出整改次数不大于3次，样地调查完成时间不大于90天。</t>
  </si>
  <si>
    <t>2025年云南省林草湿荒普查工作中国家下发的不一致图斑地类对接审核数</t>
  </si>
  <si>
    <t>275000</t>
  </si>
  <si>
    <t>反映2025年云南省林草湿荒普查工作地类对接完成情况。</t>
  </si>
  <si>
    <t>完成森林样地调查监测样地数</t>
  </si>
  <si>
    <t>反映完成森林样地调查监测样地数。</t>
  </si>
  <si>
    <t>生态保护与修复“双重”项目省级核查覆盖州市数</t>
  </si>
  <si>
    <t>16</t>
  </si>
  <si>
    <t>反映生态保护与修复“双重”项目省级核查覆盖率。</t>
  </si>
  <si>
    <t>湿地监测样地调查数（包含国际重要湿地）</t>
  </si>
  <si>
    <t>180</t>
  </si>
  <si>
    <t>反映承担湿地样地调查数量。</t>
  </si>
  <si>
    <t>全省碳汇生物量样品采集量</t>
  </si>
  <si>
    <t>1800</t>
  </si>
  <si>
    <t>反映碳汇监测及研究情况。</t>
  </si>
  <si>
    <t>森林质量提升（森林抚育）、监测评估项目验收合格率</t>
  </si>
  <si>
    <t>反映开展森林经营与保护利用情况。</t>
  </si>
  <si>
    <t>自然保护地、野生动植物调查研究监测及评估任务完成率</t>
  </si>
  <si>
    <t>反映自然保护地、野生动植物调查研究监测及评估任务完成质量。</t>
  </si>
  <si>
    <t>森林督查服务县级图斑自查审核率</t>
  </si>
  <si>
    <t>反映森林督查服务检查工作完成质量。</t>
  </si>
  <si>
    <t>样地调查完成时间</t>
  </si>
  <si>
    <t>天</t>
  </si>
  <si>
    <t>反映是否按时完成样地调查任务。</t>
  </si>
  <si>
    <t>外业调查中临时聘用林农人次</t>
  </si>
  <si>
    <t>800</t>
  </si>
  <si>
    <t>反映资金用于临时雇用当地林农人次。</t>
  </si>
  <si>
    <t>数据中心系统应用技术培训</t>
  </si>
  <si>
    <t>300</t>
  </si>
  <si>
    <t>反映数据中心系统应用培训参加人数。</t>
  </si>
  <si>
    <t>被上级部门提出整改次数</t>
  </si>
  <si>
    <t>次</t>
  </si>
  <si>
    <t>反映服务对象对检查核查工作的整体满意情况。</t>
  </si>
  <si>
    <t>做好本单位林草调查规划业务保障经费，按规定落实单位正常业务开展所需的基本支持，支持单位正常履行职能职责。</t>
  </si>
  <si>
    <t>保障人数</t>
  </si>
  <si>
    <t>291</t>
  </si>
  <si>
    <t>反映公用经费保障部门（单位）正常运转的在职人数情况。在职人数主要指办公、会议、差旅、水费、电费等公用经费中服务保障的人数。</t>
  </si>
  <si>
    <t>物业管理面积</t>
  </si>
  <si>
    <t>21342.11</t>
  </si>
  <si>
    <t>平方米</t>
  </si>
  <si>
    <t>反映公用经费保障部门（单位）实际物业管理面积。物业管理的面积数包括工作人员办公室面积、单位负责管理的公共物业面积、电梯及办公设备等。</t>
  </si>
  <si>
    <t>公务用车数量</t>
  </si>
  <si>
    <t>7</t>
  </si>
  <si>
    <t>辆</t>
  </si>
  <si>
    <t>反映公用经费保障部门（单位）正常运转的公务用车数量。公务用车包括编制内公务用车数量及年度新购置公务用车数量。</t>
  </si>
  <si>
    <t>部门运转</t>
  </si>
  <si>
    <t>正常运转</t>
  </si>
  <si>
    <t>定性指标</t>
  </si>
  <si>
    <t>反映部门（单位）正常运转情况。</t>
  </si>
  <si>
    <t>社会人员满意度</t>
  </si>
  <si>
    <t>反映社会公众对部门（单位）履职情况的满意程度。</t>
  </si>
  <si>
    <t>单位人员满意度</t>
  </si>
  <si>
    <t>反映部门（单位）人员对公用经费保障的满意程度。</t>
  </si>
  <si>
    <t>1.完成草原样地调查≥247个。
2.图斑区划调查工作。以2023年度国土变更成果为底图，指导普洱市完成约72万个林草湿图斑属性补充工作，指导普洱市完成森林的起源甄别、公益林核实标注和部分林地草地管理边界确认等工作，并与自然资源部门2024年度国土变更调查成果进行融合，产出普洱市林草湿荒普查成果。
3.完成全省草原建设项目省级抽查验收工作。</t>
  </si>
  <si>
    <t>草原建设项目省级抽查验收面积</t>
  </si>
  <si>
    <t>50000</t>
  </si>
  <si>
    <t>亩</t>
  </si>
  <si>
    <t>反映实际完成抽查验收的任务</t>
  </si>
  <si>
    <t>参与调查人数</t>
  </si>
  <si>
    <t>50</t>
  </si>
  <si>
    <t>反映参与调查的工作人数。</t>
  </si>
  <si>
    <t>完成草原样地个数</t>
  </si>
  <si>
    <t>247</t>
  </si>
  <si>
    <t>反映实际完成的样地人数。</t>
  </si>
  <si>
    <t>指导森林、草原图斑监测数</t>
  </si>
  <si>
    <t>5000</t>
  </si>
  <si>
    <t>反映实际指导完成的森林、草原图斑监测数</t>
  </si>
  <si>
    <t>样地、监测图斑内业质量审核合格率</t>
  </si>
  <si>
    <t>反映工作的完成质量情况</t>
  </si>
  <si>
    <t>样地检查验收合格率</t>
  </si>
  <si>
    <t>反映调查工作的完成质量情况空</t>
  </si>
  <si>
    <t>完成调查任务的时间</t>
  </si>
  <si>
    <t>70</t>
  </si>
  <si>
    <t>反映完成调查任务的效率。</t>
  </si>
  <si>
    <t>外业调查带动就业人次</t>
  </si>
  <si>
    <t>反映财政资金用于聘用临时劳务人员人次</t>
  </si>
  <si>
    <t>调查结果被上级部门采纳率</t>
  </si>
  <si>
    <t>反映调查结果被上级部门认可程度</t>
  </si>
  <si>
    <t>本年度完成度森林、草原资源监测、石漠化荒漠化及沙化监测工作，具体目标为开展森林、草原资源监测工作、实时监测森林、草原资源、石漠化荒漠化及沙化动态变化、分析论证森林资源、草原资源、石漠化荒漠化及沙化变化趋势，为全省林草综合治理提供数据支持。规划设计主要完成林业和草原发展规划、云南省基本草原划定、自然保护地规划及勘界立标、林地保护利用规划、林草生态修复实施方案、营造林规划、防护林体系建设规划、国家储备林规划等。在项目开展过程中，临时聘用当地林农人次超过300人次、为当地林农提供临时就业并带来收入，助力地方经济发展。根据项目完成时间、项目创优数量、项目完成数量等指标结合实际情况，具体制定了完成林业技术支撑服务项目数量15项、提交成果数量的14项，成果质量通过评审合格率超过95%、项目成果获院及以上奖项数量大于等于2项、合同履约率超过85%，服务对象满意率大于等于95%。通过项目开展，为加快推进全省生态文明建设，加强生态环境保护，林草事业发展及生态建设需要、地方经济发展提供技术支撑，同时产生较好的社会效益和生态效益。</t>
  </si>
  <si>
    <t>15</t>
  </si>
  <si>
    <t>提交成果数量</t>
  </si>
  <si>
    <t>14</t>
  </si>
  <si>
    <t>反映项目是否完结</t>
  </si>
  <si>
    <t>反映产出成果符合技术规程</t>
  </si>
  <si>
    <t>合同履约完成及时率</t>
  </si>
  <si>
    <t>80</t>
  </si>
  <si>
    <t>按合同约定交付日期提交成果</t>
  </si>
  <si>
    <t>服务对象满意率</t>
  </si>
  <si>
    <t>2025年目标为完善野外观测场、固定监测点和实验室设施，建立全面的数据采集系统，覆盖水、土壤、大气、生物等关键生态指标。开展草原生态系统结构与功能、物种多样性研究，并取得一定的研究成果。开展林草生态保护与修复相关的规划和设计，开展草原稳碳增汇技术研究、乡土草种的培育、草原保护修复技术研究。</t>
  </si>
  <si>
    <t>出版专著</t>
  </si>
  <si>
    <t>1.00</t>
  </si>
  <si>
    <t>部</t>
  </si>
  <si>
    <t xml:space="preserve">反映出版科研专著的数量。
</t>
  </si>
  <si>
    <t>发表科技论文</t>
  </si>
  <si>
    <t xml:space="preserve">反映发表科技论文的数量。
</t>
  </si>
  <si>
    <t>培训科技人员</t>
  </si>
  <si>
    <t xml:space="preserve">反映实际培训科技人员的数量
</t>
  </si>
  <si>
    <t>完成科技计划项目及科技成果转化推广项目数量</t>
  </si>
  <si>
    <t xml:space="preserve">反映是否完成指定数量的林业科技项目
</t>
  </si>
  <si>
    <t>科技计划项目及科技成果转化项目取得的发明专利或者授权专利数量</t>
  </si>
  <si>
    <t xml:space="preserve">反映是否完成指定数量的林业科技项目
</t>
  </si>
  <si>
    <t>科技计划项目及科技成果转化项目取得的地方性标准</t>
  </si>
  <si>
    <t>论文影响因子</t>
  </si>
  <si>
    <t xml:space="preserve">反映论文发表期刊的影响因子
</t>
  </si>
  <si>
    <t>科技成果获院及以上奖项</t>
  </si>
  <si>
    <t xml:space="preserve">反映科技成果质量
</t>
  </si>
  <si>
    <t>成果质量通过评审验收合格率</t>
  </si>
  <si>
    <t xml:space="preserve">反映产出成果符合科技计划项目要求
</t>
  </si>
  <si>
    <t xml:space="preserve">反映是否能按照科技成果设置时间要求完成科技项目
</t>
  </si>
  <si>
    <t>带动当地农林人员增收人次</t>
  </si>
  <si>
    <t>100</t>
  </si>
  <si>
    <t xml:space="preserve">反映科技成果对推动地方经济和乡村振兴所作贡献
</t>
  </si>
  <si>
    <t>被服务对象投诉率</t>
  </si>
  <si>
    <t xml:space="preserve">反映考核服务对象的服务评价
</t>
  </si>
  <si>
    <t>弥补单位公用经费及办公设备购置费用不足，做好本部门人员、公用经费保障，按规定落实干部职工各项待遇，支持部门正常履职。</t>
  </si>
  <si>
    <t>公用经费保障人数</t>
  </si>
  <si>
    <t>113</t>
  </si>
  <si>
    <t>反映公用经费保障部门（单位）正常运转的在职人数情况。在职人数主要指办公、会议、培训、差旅、水费、电费等公用经费中服务保障的人数。</t>
  </si>
  <si>
    <t>社会公众满意度</t>
  </si>
  <si>
    <t>完成省林业和草原局、省林业调查规划院统一安排部署的森林资源年度出数及林地变更、森林督查、自然保护地优化整合、湿地资源监测调查、林业综合检查、森林草原有害生物普查核查、森林草原湿地荒（石）漠化普查等指令性任务，为国家和云南省制订和调整林业和草原方针和政策、研究全省林草可持续发展战略、编制生态建设和产业发展规划、合理利用森林资源、实现各类资源动态管理和监测提供新的基础数据。调查任务完成率、样地验收合格率、调查结果采用率达到95%以上，带动就业天数600人次以上，被上级部门提出整改次数小于1次。推动云南省林业和草原建设和发展，助力云南省争当全国生态文明建设排头兵。</t>
  </si>
  <si>
    <t>参与样地调查人数</t>
  </si>
  <si>
    <t>20</t>
  </si>
  <si>
    <t>调查任务完成率</t>
  </si>
  <si>
    <t>95%</t>
  </si>
  <si>
    <t>反映调查工作的执行情况。
调查任务完成率=完成任务数/计划完成任务数*100%</t>
  </si>
  <si>
    <t>反映调查工作的完成质量情况</t>
  </si>
  <si>
    <t>60</t>
  </si>
  <si>
    <t>带动农村剩余劳动力就业人次</t>
  </si>
  <si>
    <t>600</t>
  </si>
  <si>
    <t>反映了项目需聘请农村剩余劳动力</t>
  </si>
  <si>
    <t>2025年主要目标为完成基于全省区域的规划和专项规划，包括林业发展规划、自然保护区规划、森林公园规划、国家公园规划防火规划等；完成生物多样性影响评价，主要完成国家审批及全省有害生物调查，以及提供全省其他林业技术支撑服务。并保证项目的项目成果质量达90分以上，任务完成率达到90%以上。</t>
  </si>
  <si>
    <t>项目任务完成率</t>
  </si>
  <si>
    <t>反映工作的执行情况。
项目任务完成率=实际完成项目任务数/计划完成项目任务数*100%</t>
  </si>
  <si>
    <t>成果质量</t>
  </si>
  <si>
    <t>分</t>
  </si>
  <si>
    <t>反映产出成果符合相关技术规定情况</t>
  </si>
  <si>
    <t>设计成果运用率</t>
  </si>
  <si>
    <t>设计成果运用与总成果数的比例</t>
  </si>
  <si>
    <t>满意度调查</t>
  </si>
  <si>
    <t>反映服务对象满意程度</t>
  </si>
  <si>
    <t>林业有害生物防治参训人员满意度</t>
  </si>
  <si>
    <t>反映参训人员对培训内容、讲师授课、课程设置和培训效果等的满意度。
参训人员满意度=（对培训整体满意的参训人数/参训总人数）*100%</t>
  </si>
  <si>
    <t>2025年度预算目标为完成或开展委托的林草湿资源调查评估及科学研究、碳汇监测及研究、自然保护地调查研究监测及评估、野生动植物调查监测及保护、储备林项目建设技术服务、林草生态保护与修复相关的规划和设计、林地保护利用规划编制、林业建设项目工程咨询、林草科技支撑及技术研究、防护林体系建设、数据中心系统建设等其他林草技术支撑服务。</t>
  </si>
  <si>
    <t>个（项）</t>
  </si>
  <si>
    <t>反映是否完成指定数量的林业科技项目</t>
  </si>
  <si>
    <t>组织产学研合作的单位数</t>
  </si>
  <si>
    <t xml:space="preserve">反映是否完成产学研合作的单位数。
</t>
  </si>
  <si>
    <t xml:space="preserve">反映考核服务对象的服务评价
</t>
  </si>
  <si>
    <t>做好本部门人员、公用经费保障，按规定落实干部职工各项待遇，支持部门正常履职。</t>
  </si>
  <si>
    <t>72</t>
  </si>
  <si>
    <t>3135.55</t>
  </si>
  <si>
    <t>在认真完成好2025年度森林草原湿地综合监测调查等指令性任务基础上，积极承揽区域性规划和专项规划、自然保护地本底资源调查及勘界立标等林业技术支撑服务工作，合同经费用于弥补单位人员经费财政拨款不足，保障单位正常运转。
通过各类项目开展，力争完成林业技术支撑服务项目15项以上，成果质量合格率达95%以上，项目成果获规划院及以上奖项不低于2项，合同履约完成及时率不低于90%，带动林农就业人数不低于100人次，服务对象满意度不低于95%。通过项目开展，为加快推进全省林草事业发展及生态文明建设提供技术支撑，同时产生较好的社会效益和生态效益。</t>
  </si>
  <si>
    <t>成果质量合格率</t>
  </si>
  <si>
    <t>项目成果获规划院及以上奖项</t>
  </si>
  <si>
    <t>反映按照签订合同数及在合同约定时间内履行完相关义务的合同数确定。</t>
  </si>
  <si>
    <t>反映临时聘用林农临工人次</t>
  </si>
  <si>
    <t>2025年度预算目标为完成或开展委托的林草湿资源调查评估及科学研究、自然保护地调查研究监测及评估、野生动植物调查监测及保护、林草生态保护与修复相关的规划和设计、林地保护利用规划编制、林业建设项目工程咨询、林草科技支撑及技术研究等其他林草技术支撑服务。力争完成科技计划项目及科技成果转化推广项目数量不少于3项，发明专利或者授权专利数量不少于1项，项目成果获院及以上奖项不低于2项，带动当地林农临时就业不少于100人次，服务对象总体满意度不低于90%。</t>
  </si>
  <si>
    <t>反映是否完成指定数量的科技计划项目及科技成果转化推广项目。</t>
  </si>
  <si>
    <t>反映是否完成指定数量的科技计划项目及科技成果转化项目取得的发明专利或者授权专利数量。</t>
  </si>
  <si>
    <t>反映产出成果符合科技计划项目要求。</t>
  </si>
  <si>
    <t>反映科技成果质量。</t>
  </si>
  <si>
    <t>反映是否能按照科技成果设置时间要求完成科技项目。</t>
  </si>
  <si>
    <t>带动当地林农临时就业人次</t>
  </si>
  <si>
    <t>反映科技成果对推动地方经济和乡村振兴所作贡献。</t>
  </si>
  <si>
    <t>服务对象总体满意度</t>
  </si>
  <si>
    <t>反映考核服务对象的服务评价。</t>
  </si>
  <si>
    <t>依据大理分院年工作安排及报请省编委的批复，2025年大理分院需聘请编外人员16名，2025年需支付经费910000元。</t>
  </si>
  <si>
    <t>编外人员工资发放人数</t>
  </si>
  <si>
    <t>反映大理分院聘用编外人员情况。</t>
  </si>
  <si>
    <t>反映大理分院正常运转情况</t>
  </si>
  <si>
    <t>编外人员满意度</t>
  </si>
  <si>
    <t>反映单位编外人员对工资发放的满意度</t>
  </si>
  <si>
    <t>91</t>
  </si>
  <si>
    <t>2400</t>
  </si>
  <si>
    <t>单位运转</t>
  </si>
  <si>
    <t>通过开展2025年森林、草原、湿地综合监测调查等工作，完成森林样地调查300个以上。参与森林样地调查人数不少于20人，完成森林样地调查不少于300个样地，样地内业质量审核合格率不低于90%，完成样地调查时间不超过60天，带动林农就业人数不低于400人次，被上级部门提出整改次数不超过2次。通过项目开展，为加快推进全省林草事业发展及生态文明建设提供技术支撑，同时产生较好的社会效益和生态效益。</t>
  </si>
  <si>
    <t>反映参与调查工作的人数</t>
  </si>
  <si>
    <t>完成样地调查数</t>
  </si>
  <si>
    <t>反映完成样地调查数</t>
  </si>
  <si>
    <t>反映调查工作的执行情况。</t>
  </si>
  <si>
    <t>样地内业质量审核合格率</t>
  </si>
  <si>
    <t>反映调查工作的完成质量情况。</t>
  </si>
  <si>
    <t>完成样地调查任务时间</t>
  </si>
  <si>
    <t>400</t>
  </si>
  <si>
    <t>反映上级部门对调查监测工作的整体满意情况。</t>
  </si>
  <si>
    <t>通过开展普查工作，建立完善的森林草原湿地荒漠化综合调查监测体系，准确掌握我省林草湿荒资源及其变化情况，客观评价生态保护修复的成效和进展，能够为我省生态文明建设的科学决策、成效评估提供详实准确的基础数据。通过开展年度森林、草原、湿地调查监测，准确掌握全省年度林草湿的种类、数量、结构、分布、质量、功能等，每年产出林草湿资源现状和动态变化，为每5年评价林草湿资源及其生态系统状况和变化趋势提供资源调查数据。对“三江并流 世界自然遗产”涉及的 5 个地州，11个县市区开展调查，对遗产地内所涉及的生物多样性、景观、地质、生态环境、社区发展、旅游等实际情况进行研究、分析、并提出改进方案，最终完成世界自然遗产相关保护发展规划。通过开展暗查暗访，切实强化全省野外火源管控，扎实做好重点时段和高火险期森林草原防火工作，特别是清明、五一期间的森林草原火灾防控工作，及时排查整改工作隐患和火灾隐患，最大限度减少森林草原火灾发生。</t>
  </si>
  <si>
    <t>85</t>
  </si>
  <si>
    <t>反映参与调查的工作人数</t>
  </si>
  <si>
    <t>反映调查工作的完成质量情况。样地检查验收合格率=合格样地数/总样地数*100%</t>
  </si>
  <si>
    <t>样地、图斑内业质量审核合格率</t>
  </si>
  <si>
    <t>反映样地、图斑内业的完成质量情况。样地、图斑内业质量审核合格率=内业质量审核合格的样地、图斑数/样地、图斑总数*100%</t>
  </si>
  <si>
    <t>完成调查任务时间</t>
  </si>
  <si>
    <t>反映在规定时限内调查任务完成情况</t>
  </si>
  <si>
    <t>外业调查中临时聘用当地林农人员</t>
  </si>
  <si>
    <t>1000</t>
  </si>
  <si>
    <t>反映财政资金用于聘用当地林农人数</t>
  </si>
  <si>
    <t>反映服务对象对调查监测工作的整体满意情况</t>
  </si>
  <si>
    <t>业务经费保障人数</t>
  </si>
  <si>
    <t>142</t>
  </si>
  <si>
    <t>2779.11</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</si>
  <si>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</si>
  <si>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</si>
  <si>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</si>
  <si>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反映部门（单位）人员对业务保障经费使用的满意程度。</t>
  </si>
  <si>
    <t xml:space="preserve">2025年度预算目标为完成或开展委托的林草湿资源调查评估及科学研究、碳汇监测及研究、自然保护地调查研究监测及评估、野生动植物调查监测及保护、储备林项目建设技术服务、林草生态保护与修复相关的规划和设计、林地保护利用规划编制、林业建设项目工程咨询、林草科技支撑及技术研究、防护林体系建设、数据中心系统建设等其他林草技术支撑服务。并将结合单位职能职责和已有工作基础，围绕林草重点领域，继续开展申报生态旅游和森林康养、生态修复的课题申报和研究工作。生态旅游和森林康养：充分挖掘林草湿资源，利用国有林场等资源条件，开展优化生态旅游和森林康养资源供给、业态产品创新方面的研究，同时建立完善生态旅游和森林康养标准化体系，推进生态旅游和森林康养产业快速发展。生态修复：以干热河谷区、石漠化区等生态系统为主，集成示范适宜不同难造林地退化生态系统修复中的树种选择配置、森林经营等技术。预计完成科技成果转化项目1项，发明专利1项，地方性标准1项，培训地方技术人员50人次，成果合格率超过90%，获院以上奖项1个，按时完成，并带动农林人员增收50人次，被投诉小于1次。						
</t>
  </si>
  <si>
    <t>完成科技成果转化推广项目数量</t>
  </si>
  <si>
    <t>科技成果转化项目取得的发明专利或者授权专利数量</t>
  </si>
  <si>
    <t>科技成果转化项目取得的地方性标准</t>
  </si>
  <si>
    <t>科技成果转化项目培训林农数量</t>
  </si>
  <si>
    <t xml:space="preserve">反映是否能按照科技成果设置时间要求完成科技项目
</t>
  </si>
  <si>
    <t xml:space="preserve">反映科技成果对推动地方经济和乡村振兴所作贡献
</t>
  </si>
  <si>
    <t>被服务对象投诉次数</t>
  </si>
  <si>
    <t>2025年相继需要开展森林草原湿地荒漠化普查——县级属性更新和报告编制
、自然保护区总体规划、双重规划等基础工作，通过发挥专业技术优势，为社会各界做好林业技术保障，通过开展年度森林、草原、湿地调查监测，准确掌握全省年度林草湿的种类、数量、结构、分布、质量、功能等，每年产出林草湿资源现状和动态变化，为每5年评价林草湿资源及其生态系统状况和变化趋势提供资源调查数据。2025年林草资源监测及林草技术服务项目共分3个子目标：完成森林草原湿地荒漠化普查——县级属性更新和报告编制4项、自然保护区总体规划2项、双重规划3项；创院级以上设计奖1项；其设计成果合格率达95%以上；全省各级政府部门、各级林业部门及企事业单位利用设计成果数量达8项以上；顾客对设计成果满意度达到95%以上。</t>
  </si>
  <si>
    <t>森林草原湿地荒漠化普查——县级属性更新和报告编制</t>
  </si>
  <si>
    <t>反映了林地保护规划编制完成情况</t>
  </si>
  <si>
    <t>自然保护区总体规划</t>
  </si>
  <si>
    <t>反映了自然保护区总体规划编制完成情况</t>
  </si>
  <si>
    <t>双重规划</t>
  </si>
  <si>
    <t>反映了双重规划编制完成情况</t>
  </si>
  <si>
    <t>创院级以上设计奖</t>
  </si>
  <si>
    <t xml:space="preserve">反映部门获院级以上科技成果奖励情况。
</t>
  </si>
  <si>
    <t>任务完成质量</t>
  </si>
  <si>
    <t>反映了按期、按质、按量完成各项任务</t>
  </si>
  <si>
    <t>设计成果合格率</t>
  </si>
  <si>
    <t>反映了按GB/T 19001-2016标准的要求，建立质量管理体系，并加以实施和保持，达到100%合格。</t>
  </si>
  <si>
    <t>设计成果被利用数量</t>
  </si>
  <si>
    <t>8</t>
  </si>
  <si>
    <t>反映了全省各级政府部门、各级林业部门及企事业单位利用设计成果数量</t>
  </si>
  <si>
    <t>顾客对设计成果满意度</t>
  </si>
  <si>
    <t>反映了顾客对设计成果的满意度</t>
  </si>
  <si>
    <t>预算06表</t>
  </si>
  <si>
    <t>2025年部门政府性基金预算支出预算表</t>
  </si>
  <si>
    <t>政府性基金预算支出</t>
  </si>
  <si>
    <t>注：云南省林业调查规划院2025年不涉及政府性基金预算支出情况，故本表为空表，特此说明。</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</si>
  <si>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</si>
  <si>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</si>
  <si>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</si>
  <si>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</si>
  <si>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</si>
  <si>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</si>
  <si>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</si>
  <si>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</si>
  <si>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</si>
  <si>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</si>
  <si>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</si>
  <si>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</si>
  <si>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公务用车保养维修服务</t>
  </si>
  <si>
    <t>C23120301 车辆维修和保养服务</t>
  </si>
  <si>
    <t>公务用车保险服务</t>
  </si>
  <si>
    <t>C1804010201 机动车保险服务</t>
  </si>
  <si>
    <t>软件</t>
  </si>
  <si>
    <t>A08060300 计算机软件</t>
  </si>
  <si>
    <t>套</t>
  </si>
  <si>
    <t>印刷服务</t>
  </si>
  <si>
    <t>C23090100 印刷服务</t>
  </si>
  <si>
    <t>A3黑白打印机</t>
  </si>
  <si>
    <t>A02020000 办公设备</t>
  </si>
  <si>
    <t>台</t>
  </si>
  <si>
    <t>A4黑白打印机</t>
  </si>
  <si>
    <t>票据打印机</t>
  </si>
  <si>
    <t>普通黑白复印机</t>
  </si>
  <si>
    <t>碎纸机</t>
  </si>
  <si>
    <t>空调机</t>
  </si>
  <si>
    <t>A02060000 电气设备</t>
  </si>
  <si>
    <t>货梯</t>
  </si>
  <si>
    <t>A02050000 机械设备</t>
  </si>
  <si>
    <t>客梯</t>
  </si>
  <si>
    <t>办公椅</t>
  </si>
  <si>
    <t>A05010000 家具</t>
  </si>
  <si>
    <t>把</t>
  </si>
  <si>
    <t>办公桌</t>
  </si>
  <si>
    <t>张</t>
  </si>
  <si>
    <t>单人沙发</t>
  </si>
  <si>
    <t>高脚凳</t>
  </si>
  <si>
    <t>会议椅</t>
  </si>
  <si>
    <t>会议桌</t>
  </si>
  <si>
    <t>其他台、桌类</t>
  </si>
  <si>
    <t>三人沙发</t>
  </si>
  <si>
    <t>小茶几</t>
  </si>
  <si>
    <t>折叠椅</t>
  </si>
  <si>
    <t>物业管理服务</t>
  </si>
  <si>
    <t>C21040001 物业管理服务</t>
  </si>
  <si>
    <t>台式计算机</t>
  </si>
  <si>
    <t>A02010000 信息化设备</t>
  </si>
  <si>
    <t>信创电脑</t>
  </si>
  <si>
    <t>A02010105 台式计算机</t>
  </si>
  <si>
    <t>信创普通电脑</t>
  </si>
  <si>
    <t>项目成果印刷服务</t>
  </si>
  <si>
    <t>C2309019999 其他印刷服务</t>
  </si>
  <si>
    <t>公务用车定点加油</t>
  </si>
  <si>
    <t>C23120302 车辆加油、添加燃料服务</t>
  </si>
  <si>
    <t>公务用车维修和保养</t>
  </si>
  <si>
    <t>公务用车保险</t>
  </si>
  <si>
    <t>复印纸</t>
  </si>
  <si>
    <t>A05040101 复印纸</t>
  </si>
  <si>
    <t>材料复制印刷</t>
  </si>
  <si>
    <t>项目成果文本印刷</t>
  </si>
  <si>
    <t>文件柜</t>
  </si>
  <si>
    <t>A05010504 保密柜</t>
  </si>
  <si>
    <t>组</t>
  </si>
  <si>
    <t>仓库重型置物架</t>
  </si>
  <si>
    <t>A05010602 金属质架类</t>
  </si>
  <si>
    <t>密集架</t>
  </si>
  <si>
    <t>其他椅凳</t>
  </si>
  <si>
    <t>A05010399 其他椅凳类</t>
  </si>
  <si>
    <t>条码打印机</t>
  </si>
  <si>
    <t>A02021007 条码打印机</t>
  </si>
  <si>
    <t>物业管理及职工食堂餐饮服务</t>
  </si>
  <si>
    <t>成果文件印刷服务</t>
  </si>
  <si>
    <t>外业租车</t>
  </si>
  <si>
    <t>C23110300 车辆及其他运输机械租赁服务</t>
  </si>
  <si>
    <t>批</t>
  </si>
  <si>
    <t>触控一体机</t>
  </si>
  <si>
    <t>A02020800 触控一体机</t>
  </si>
  <si>
    <t>电脑打印机</t>
  </si>
  <si>
    <t>A02021000 打印机</t>
  </si>
  <si>
    <t>机房应用服务器</t>
  </si>
  <si>
    <t>A02010104 服务器</t>
  </si>
  <si>
    <t>立式空调</t>
  </si>
  <si>
    <t>A02061804 空调机</t>
  </si>
  <si>
    <t>成果装订印刷</t>
  </si>
  <si>
    <t>C23090199 其他印刷服务</t>
  </si>
  <si>
    <t>无人机</t>
  </si>
  <si>
    <t>A02430900 无人机</t>
  </si>
  <si>
    <t>公务车辆加油</t>
  </si>
  <si>
    <t>公务车辆维修维护</t>
  </si>
  <si>
    <t>公务车辆保险</t>
  </si>
  <si>
    <t>办公用复印纸</t>
  </si>
  <si>
    <t>件</t>
  </si>
  <si>
    <t>成果资料印刷服务</t>
  </si>
  <si>
    <t>租车服务</t>
  </si>
  <si>
    <t>多功能一体机</t>
  </si>
  <si>
    <t>A02020400 多功能一体机</t>
  </si>
  <si>
    <t>台式机信创系统</t>
  </si>
  <si>
    <t>A08060301 基础软件</t>
  </si>
  <si>
    <t>A02021301 碎纸机</t>
  </si>
  <si>
    <t>监测点虫情测报灯</t>
  </si>
  <si>
    <t>A02061999 其他照明设备</t>
  </si>
  <si>
    <t xml:space="preserve">监测点小气象自动采集仪 </t>
  </si>
  <si>
    <t>非法入侵报警系统</t>
  </si>
  <si>
    <t>A02370400 安全、检查、监视、报警设备</t>
  </si>
  <si>
    <t>十防监控系统</t>
  </si>
  <si>
    <t>视频监控系统</t>
  </si>
  <si>
    <t>漏水驱鼠监测系统</t>
  </si>
  <si>
    <t>A02360500 环保监测设备</t>
  </si>
  <si>
    <t>环境安全健康系统</t>
  </si>
  <si>
    <t>A02061806 空气净化设备</t>
  </si>
  <si>
    <t>无人机保险</t>
  </si>
  <si>
    <t>C1804010299 其他财产保险服务</t>
  </si>
  <si>
    <t>其他柜类</t>
  </si>
  <si>
    <t>A05010599 其他柜类</t>
  </si>
  <si>
    <t>智能手持机</t>
  </si>
  <si>
    <t>A02010199 其他计算机</t>
  </si>
  <si>
    <t>档案密集架</t>
  </si>
  <si>
    <t>A02049900 其他图书档案设备</t>
  </si>
  <si>
    <t>立方米</t>
  </si>
  <si>
    <t>全智能档案密集架</t>
  </si>
  <si>
    <t>智慧档案数据可视化设备</t>
  </si>
  <si>
    <t>智能密集架智能控制套件</t>
  </si>
  <si>
    <t>档案消毒柜</t>
  </si>
  <si>
    <t>A02040299 其他图书档案消毒设备</t>
  </si>
  <si>
    <t>射频识别技术标签（RFID）</t>
  </si>
  <si>
    <t>A02080199 其他无线电通信设备</t>
  </si>
  <si>
    <t>门禁管理系统</t>
  </si>
  <si>
    <t>A02010399 其他信息安全设备</t>
  </si>
  <si>
    <t>智能门禁</t>
  </si>
  <si>
    <t>本</t>
  </si>
  <si>
    <t>长焦镜头</t>
  </si>
  <si>
    <t>A02021126 数据录入设备</t>
  </si>
  <si>
    <t>鸣声记录仪（固定）</t>
  </si>
  <si>
    <t>鸣声记录仪（移动）</t>
  </si>
  <si>
    <t>野生动物声纹监测仪（含处理软件）</t>
  </si>
  <si>
    <t>档案管理系统</t>
  </si>
  <si>
    <t>A0806030301 通用应用软件</t>
  </si>
  <si>
    <t>防磁柜</t>
  </si>
  <si>
    <t>A02040300 图书档案保护设备</t>
  </si>
  <si>
    <t>馆员工作站一体机</t>
  </si>
  <si>
    <t>A02010107 图形工作站</t>
  </si>
  <si>
    <t>台式图形工作站</t>
  </si>
  <si>
    <t>移动图形工作站</t>
  </si>
  <si>
    <t>移动硬盘（5T）</t>
  </si>
  <si>
    <t>A02010508 移动存储设备</t>
  </si>
  <si>
    <t>户外测距热成像仪</t>
  </si>
  <si>
    <t>A02112700 综合测量仪</t>
  </si>
  <si>
    <t>汽车燃油服务</t>
  </si>
  <si>
    <t>汽车维修和保养服务</t>
  </si>
  <si>
    <t>汽车保险服务</t>
  </si>
  <si>
    <t>箱</t>
  </si>
  <si>
    <t>高光谱相机</t>
  </si>
  <si>
    <t>多光谱数据仿演软件</t>
  </si>
  <si>
    <t>A0806030302 行业应用软件</t>
  </si>
  <si>
    <t>不间断电源</t>
  </si>
  <si>
    <t>A02061504 不间断电源</t>
  </si>
  <si>
    <t>汽车租赁服务</t>
  </si>
  <si>
    <t>车辆加油服务</t>
  </si>
  <si>
    <t>车辆维修服务</t>
  </si>
  <si>
    <t>车辆保险</t>
  </si>
  <si>
    <t>无纸化办公设备一套</t>
  </si>
  <si>
    <t>A05010800 组合家具</t>
  </si>
  <si>
    <t>预算08表</t>
  </si>
  <si>
    <t>2025年部门政府购买服务预算表</t>
  </si>
  <si>
    <t>政府购买服务项目</t>
  </si>
  <si>
    <t>政府购买服务目录</t>
  </si>
  <si>
    <t>注：云南省林业调查规划院2025年不涉及政府购买服务情况，故本表为空表，特此说明。</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</si>
  <si>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</si>
  <si>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</si>
  <si>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</si>
  <si>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</si>
  <si>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</si>
  <si>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</si>
  <si>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</si>
  <si>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</si>
  <si>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</si>
  <si>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</si>
  <si>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</si>
  <si>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</si>
  <si>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</si>
  <si>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</si>
  <si>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</si>
  <si>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</si>
  <si>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</si>
  <si>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</si>
  <si>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</si>
  <si>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</si>
  <si>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</si>
  <si>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</si>
  <si>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</si>
  <si>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</si>
  <si>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注：云南省林业调查规划院2025年不涉及省对下转移支付情况，故本表为空表，特此说明。</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</si>
  <si>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</si>
  <si>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</si>
  <si>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</si>
  <si>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</si>
  <si>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</si>
  <si>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</si>
  <si>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</si>
  <si>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</si>
  <si>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</si>
  <si>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</si>
  <si>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</si>
  <si>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设备</t>
  </si>
  <si>
    <t>服务器</t>
  </si>
  <si>
    <t>A02010106 移动工作站</t>
  </si>
  <si>
    <t>移动工作站</t>
  </si>
  <si>
    <t>A02010202 交换设备</t>
  </si>
  <si>
    <t>千兆多模模块</t>
  </si>
  <si>
    <t>移动硬盘</t>
  </si>
  <si>
    <t>A02010599 其他存储设备</t>
  </si>
  <si>
    <t>集中存储设备</t>
  </si>
  <si>
    <t>A02020100 复印机</t>
  </si>
  <si>
    <t>A02021001 A3黑白打印机</t>
  </si>
  <si>
    <t>A02021003 A4黑白打印机</t>
  </si>
  <si>
    <t xml:space="preserve"> A4黑白打印机</t>
  </si>
  <si>
    <t>A02021006 票据打印机</t>
  </si>
  <si>
    <t>A02051227 电梯</t>
  </si>
  <si>
    <t>电梯</t>
  </si>
  <si>
    <t>A02061818 饮水器</t>
  </si>
  <si>
    <t>饮水机</t>
  </si>
  <si>
    <t>A02070199 其他地面雷达</t>
  </si>
  <si>
    <t>手持/车载激光雷达</t>
  </si>
  <si>
    <t>A02070299 其他机载雷达</t>
  </si>
  <si>
    <t>机载激光雷达</t>
  </si>
  <si>
    <t>A02100307 光谱遥感仪器</t>
  </si>
  <si>
    <t>高光谱采集仪</t>
  </si>
  <si>
    <t>A02100308 红外仪器</t>
  </si>
  <si>
    <t>红外仪器</t>
  </si>
  <si>
    <t>A02100310 望远镜</t>
  </si>
  <si>
    <t>望远镜</t>
  </si>
  <si>
    <t>架</t>
  </si>
  <si>
    <t>A02460300 球类设备</t>
  </si>
  <si>
    <t>球类设备</t>
  </si>
  <si>
    <t>A02462600 健身设备</t>
  </si>
  <si>
    <t>健身设备</t>
  </si>
  <si>
    <t>家具和用品</t>
  </si>
  <si>
    <t>A05010201 办公桌</t>
  </si>
  <si>
    <t>A05010202 会议桌</t>
  </si>
  <si>
    <t>A05010204 茶几</t>
  </si>
  <si>
    <t>A05010299 其他台、桌类</t>
  </si>
  <si>
    <t>A05010301 办公椅</t>
  </si>
  <si>
    <t>A05010303 会议椅</t>
  </si>
  <si>
    <t>A05010401 三人沙发</t>
  </si>
  <si>
    <t>A05010402 单人沙发</t>
  </si>
  <si>
    <t>无形资产</t>
  </si>
  <si>
    <t>虚拟化软件</t>
  </si>
  <si>
    <t>房屋和构筑物</t>
  </si>
  <si>
    <t>A01020400 烟囱</t>
  </si>
  <si>
    <t>食堂烟囱</t>
  </si>
  <si>
    <t>图形工作站</t>
  </si>
  <si>
    <t>其他存储设备</t>
  </si>
  <si>
    <t>A02091402 硬盘播出设备</t>
  </si>
  <si>
    <t>移动硬盘（2T）</t>
  </si>
  <si>
    <t>A02100415 环境监测仪器及综合分析装置</t>
  </si>
  <si>
    <t>草地环境微气象监测站（科研级）</t>
  </si>
  <si>
    <t>A02100603 试验箱及气候环境试验设备</t>
  </si>
  <si>
    <t>草地物候自动监测系统</t>
  </si>
  <si>
    <t>种子老化箱</t>
  </si>
  <si>
    <t>A02100699 其他试验仪器及装置</t>
  </si>
  <si>
    <t>根系分析仪</t>
  </si>
  <si>
    <t>光合作用测定仪</t>
  </si>
  <si>
    <t>光照强度测定仪</t>
  </si>
  <si>
    <t>露点水势仪</t>
  </si>
  <si>
    <t>酶标仪</t>
  </si>
  <si>
    <t>土壤团粒结构分析仪</t>
  </si>
  <si>
    <t>相对叶绿素含量测定仪</t>
  </si>
  <si>
    <t>叶面积仪</t>
  </si>
  <si>
    <t>A02220200 土壤耕整机械</t>
  </si>
  <si>
    <t>微耕机</t>
  </si>
  <si>
    <t>乒乓球桌</t>
  </si>
  <si>
    <t>应用服务器</t>
  </si>
  <si>
    <t>A02010313 虚拟专用网（VPN）设备</t>
  </si>
  <si>
    <t>虚拟专用网（VPN）设备</t>
  </si>
  <si>
    <t>A02010499 其他终端设备</t>
  </si>
  <si>
    <t>会议室终端系统</t>
  </si>
  <si>
    <t>A02020504 专用照相机</t>
  </si>
  <si>
    <t>专业照相机</t>
  </si>
  <si>
    <t>A02021099 其他打印机</t>
  </si>
  <si>
    <t>A02061802 风扇</t>
  </si>
  <si>
    <t>风扇</t>
  </si>
  <si>
    <t>A02071300 卫星定位导航设备</t>
  </si>
  <si>
    <t>定位系统RTK</t>
  </si>
  <si>
    <t>A02091107 视频监控设备</t>
  </si>
  <si>
    <t>监控</t>
  </si>
  <si>
    <t>虫情测报灯、小气象自动采集仪</t>
  </si>
  <si>
    <t>A02119900 其他电子和通信测量仪器</t>
  </si>
  <si>
    <t>叶绿素含量测量仪（含包埋机、摊片机）</t>
  </si>
  <si>
    <t>多光谱无人机</t>
  </si>
  <si>
    <t>A05029900 其他用具</t>
  </si>
  <si>
    <t>信创系统</t>
  </si>
  <si>
    <t>A08060303 应用软件</t>
  </si>
  <si>
    <t>存贮服务器虚拟化软件</t>
  </si>
  <si>
    <t>检查设备软件</t>
  </si>
  <si>
    <t>数据采集设备</t>
  </si>
  <si>
    <t>野生动物声纹监测仪</t>
  </si>
  <si>
    <t>野外红外相机</t>
  </si>
  <si>
    <t>智能密集架控制套件</t>
  </si>
  <si>
    <t>A02061510 原电池和原电池组</t>
  </si>
  <si>
    <t>无人机电池</t>
  </si>
  <si>
    <t>块</t>
  </si>
  <si>
    <t>A02010301 防火墙</t>
  </si>
  <si>
    <t>防火墙</t>
  </si>
  <si>
    <t>A02010311 网上行为管理设备</t>
  </si>
  <si>
    <t>网络行为管理器</t>
  </si>
  <si>
    <t>A02020501 数字照相机</t>
  </si>
  <si>
    <t>数码相机</t>
  </si>
  <si>
    <t>ups</t>
  </si>
  <si>
    <t>A02091103 摄录一体机</t>
  </si>
  <si>
    <t>摄录一体机</t>
  </si>
  <si>
    <t>A02100399 其他光学仪器</t>
  </si>
  <si>
    <t>罗盘</t>
  </si>
  <si>
    <t>无纸化办公会议室设备一套</t>
  </si>
  <si>
    <t>预算11表</t>
  </si>
  <si>
    <t>2025年中央转移支付补助项目支出预算表</t>
  </si>
  <si>
    <t>上级补助</t>
  </si>
  <si>
    <t>云南省景天科6种国家重点保护野生植物资源调查（第二期）补助资金</t>
  </si>
  <si>
    <t>2110404</t>
  </si>
  <si>
    <t>生物及物种资源保护</t>
  </si>
  <si>
    <t>云南省珍稀濒危野生植物茶果樟调查监测补助资金</t>
  </si>
  <si>
    <t>预算12表</t>
  </si>
  <si>
    <t>2025年部门项目支出中期规划预算表</t>
  </si>
  <si>
    <t>项目级次</t>
  </si>
  <si>
    <t>2025年</t>
  </si>
  <si>
    <t>2026年</t>
  </si>
  <si>
    <t>2027年</t>
  </si>
  <si>
    <t>229 其他运转类</t>
  </si>
  <si>
    <t>本级</t>
  </si>
  <si>
    <t>313 事业发展类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</si>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</sst>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9">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6"/>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75">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49" fontId="5" fillId="0" borderId="7" xfId="50"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49" fontId="9" fillId="0" borderId="7" xfId="50" applyFont="1" applyAlignment="1">
      <alignment horizontal="left" vertical="center" wrapText="1" indent="1"/>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6" xfId="0" applyFont="1" applyBorder="1" applyAlignment="1">
      <alignment horizontal="left" vertical="center" wrapText="1" indent="2"/>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12"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0" applyFont="1" applyAlignment="1">
      <alignment horizontal="left" vertical="center" wrapText="1" indent="1"/>
    </xf>
    <xf numFmtId="49" fontId="5" fillId="0" borderId="7" xfId="50" applyFont="1" applyAlignment="1">
      <alignment horizontal="left" vertical="center" wrapText="1" indent="2"/>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5" fillId="0" borderId="7" xfId="0" applyFont="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D3" sqref="D3"/>
    </sheetView>
  </sheetViews>
  <sheetFormatPr defaultColWidth="8" defaultRowHeight="14.25" customHeight="1" outlineLevelCol="3"/>
  <cols>
    <col min="1" max="1" width="39.575" customWidth="1"/>
    <col min="2" max="2" width="46.275" customWidth="1"/>
    <col min="3" max="3" width="40.425" customWidth="1"/>
    <col min="4" max="4" width="50.1416666666667" customWidth="1"/>
  </cols>
  <sheetData>
    <row r="1" ht="12" customHeight="1" spans="4:4">
      <c r="D1" s="98" t="s">
        <v>0</v>
      </c>
    </row>
    <row r="2" ht="36" customHeight="1" spans="1:4">
      <c r="A2" s="43" t="s">
        <v>1</v>
      </c>
      <c r="B2" s="167"/>
      <c r="C2" s="167"/>
      <c r="D2" s="167"/>
    </row>
    <row r="3" ht="21" customHeight="1" spans="1:4">
      <c r="A3" s="89" t="str">
        <f>"单位名称："&amp;"云南省林业调查规划院"</f>
        <v>单位名称：云南省林业调查规划院</v>
      </c>
      <c r="B3" s="133"/>
      <c r="C3" s="133"/>
      <c r="D3" s="97"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5" customHeight="1" spans="1:4">
      <c r="A7" s="144" t="s">
        <v>8</v>
      </c>
      <c r="B7" s="120">
        <v>191503157.99</v>
      </c>
      <c r="C7" s="23" t="str">
        <f>"一"&amp;"、"&amp;"科学技术支出"</f>
        <v>一、科学技术支出</v>
      </c>
      <c r="D7" s="120">
        <v>20857690.5</v>
      </c>
    </row>
    <row r="8" ht="25.5" customHeight="1" spans="1:4">
      <c r="A8" s="144" t="s">
        <v>9</v>
      </c>
      <c r="B8" s="120"/>
      <c r="C8" s="23" t="str">
        <f>"二"&amp;"、"&amp;"社会保障和就业支出"</f>
        <v>二、社会保障和就业支出</v>
      </c>
      <c r="D8" s="120">
        <v>15025267.88</v>
      </c>
    </row>
    <row r="9" ht="25.5" customHeight="1" spans="1:4">
      <c r="A9" s="144" t="s">
        <v>10</v>
      </c>
      <c r="B9" s="120"/>
      <c r="C9" s="23" t="str">
        <f>"三"&amp;"、"&amp;"卫生健康支出"</f>
        <v>三、卫生健康支出</v>
      </c>
      <c r="D9" s="120">
        <v>17126660.6</v>
      </c>
    </row>
    <row r="10" ht="25.5" customHeight="1" spans="1:4">
      <c r="A10" s="144" t="s">
        <v>11</v>
      </c>
      <c r="B10" s="88"/>
      <c r="C10" s="23" t="str">
        <f>"四"&amp;"、"&amp;"节能环保支出"</f>
        <v>四、节能环保支出</v>
      </c>
      <c r="D10" s="120">
        <v>120144.38</v>
      </c>
    </row>
    <row r="11" ht="25.5" customHeight="1" spans="1:4">
      <c r="A11" s="144" t="s">
        <v>12</v>
      </c>
      <c r="B11" s="120">
        <v>19217450</v>
      </c>
      <c r="C11" s="23" t="str">
        <f>"五"&amp;"、"&amp;"农林水支出"</f>
        <v>五、农林水支出</v>
      </c>
      <c r="D11" s="120">
        <v>156586260.11</v>
      </c>
    </row>
    <row r="12" ht="25.5" customHeight="1" spans="1:4">
      <c r="A12" s="144" t="s">
        <v>13</v>
      </c>
      <c r="B12" s="88">
        <v>19217450</v>
      </c>
      <c r="C12" s="23" t="str">
        <f>"六"&amp;"、"&amp;"住房保障支出"</f>
        <v>六、住房保障支出</v>
      </c>
      <c r="D12" s="120">
        <v>11087681.47</v>
      </c>
    </row>
    <row r="13" ht="25.5" customHeight="1" spans="1:4">
      <c r="A13" s="144" t="s">
        <v>14</v>
      </c>
      <c r="B13" s="88"/>
      <c r="C13" s="23"/>
      <c r="D13" s="120"/>
    </row>
    <row r="14" ht="25.5" customHeight="1" spans="1:4">
      <c r="A14" s="144" t="s">
        <v>15</v>
      </c>
      <c r="B14" s="88"/>
      <c r="C14" s="23"/>
      <c r="D14" s="120"/>
    </row>
    <row r="15" ht="25.5" customHeight="1" spans="1:4">
      <c r="A15" s="168" t="s">
        <v>16</v>
      </c>
      <c r="B15" s="88"/>
      <c r="C15" s="23"/>
      <c r="D15" s="120"/>
    </row>
    <row r="16" ht="25.5" customHeight="1" spans="1:4">
      <c r="A16" s="168" t="s">
        <v>17</v>
      </c>
      <c r="B16" s="120"/>
      <c r="C16" s="23"/>
      <c r="D16" s="120"/>
    </row>
    <row r="17" ht="25.5" customHeight="1" spans="1:4">
      <c r="A17" s="169" t="s">
        <v>18</v>
      </c>
      <c r="B17" s="140">
        <v>210720607.99</v>
      </c>
      <c r="C17" s="142" t="s">
        <v>19</v>
      </c>
      <c r="D17" s="140">
        <v>220803704.94</v>
      </c>
    </row>
    <row r="18" ht="25.5" customHeight="1" spans="1:4">
      <c r="A18" s="170" t="s">
        <v>20</v>
      </c>
      <c r="B18" s="140">
        <v>17083096.95</v>
      </c>
      <c r="C18" s="171" t="s">
        <v>21</v>
      </c>
      <c r="D18" s="172">
        <v>7000000</v>
      </c>
    </row>
    <row r="19" ht="25.5" customHeight="1" spans="1:4">
      <c r="A19" s="173" t="s">
        <v>22</v>
      </c>
      <c r="B19" s="120">
        <v>10083096.95</v>
      </c>
      <c r="C19" s="141" t="s">
        <v>22</v>
      </c>
      <c r="D19" s="88"/>
    </row>
    <row r="20" ht="25.5" customHeight="1" spans="1:4">
      <c r="A20" s="173" t="s">
        <v>23</v>
      </c>
      <c r="B20" s="120">
        <v>7000000</v>
      </c>
      <c r="C20" s="141" t="s">
        <v>24</v>
      </c>
      <c r="D20" s="88">
        <v>7000000</v>
      </c>
    </row>
    <row r="21" ht="25.5" customHeight="1" spans="1:4">
      <c r="A21" s="174" t="s">
        <v>25</v>
      </c>
      <c r="B21" s="140">
        <v>227803704.94</v>
      </c>
      <c r="C21" s="142" t="s">
        <v>26</v>
      </c>
      <c r="D21" s="136">
        <v>227803704.94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F3" sqref="F3"/>
    </sheetView>
  </sheetViews>
  <sheetFormatPr defaultColWidth="9.14166666666667" defaultRowHeight="14.25" customHeight="1" outlineLevelCol="5"/>
  <cols>
    <col min="1" max="1" width="29" customWidth="1"/>
    <col min="2" max="2" width="28.575" customWidth="1"/>
    <col min="3" max="3" width="31.575" customWidth="1"/>
    <col min="4" max="6" width="33.425" customWidth="1"/>
  </cols>
  <sheetData>
    <row r="1" ht="15.75" customHeight="1" spans="6:6">
      <c r="F1" s="53" t="s">
        <v>673</v>
      </c>
    </row>
    <row r="2" ht="28.5" customHeight="1" spans="1:6">
      <c r="A2" s="27" t="s">
        <v>674</v>
      </c>
      <c r="B2" s="27"/>
      <c r="C2" s="27"/>
      <c r="D2" s="27"/>
      <c r="E2" s="27"/>
      <c r="F2" s="27"/>
    </row>
    <row r="3" ht="15" customHeight="1" spans="1:6">
      <c r="A3" s="99" t="str">
        <f>"单位名称："&amp;"云南省林业调查规划院"</f>
        <v>单位名称：云南省林业调查规划院</v>
      </c>
      <c r="B3" s="100"/>
      <c r="C3" s="100"/>
      <c r="D3" s="56"/>
      <c r="E3" s="56"/>
      <c r="F3" s="101" t="s">
        <v>2</v>
      </c>
    </row>
    <row r="4" ht="18.75" customHeight="1" spans="1:6">
      <c r="A4" s="9" t="s">
        <v>166</v>
      </c>
      <c r="B4" s="9" t="s">
        <v>59</v>
      </c>
      <c r="C4" s="9" t="s">
        <v>60</v>
      </c>
      <c r="D4" s="15" t="s">
        <v>675</v>
      </c>
      <c r="E4" s="60"/>
      <c r="F4" s="60"/>
    </row>
    <row r="5" ht="30" customHeight="1" spans="1:6">
      <c r="A5" s="18"/>
      <c r="B5" s="18"/>
      <c r="C5" s="18"/>
      <c r="D5" s="15" t="s">
        <v>32</v>
      </c>
      <c r="E5" s="60" t="s">
        <v>68</v>
      </c>
      <c r="F5" s="60" t="s">
        <v>69</v>
      </c>
    </row>
    <row r="6" ht="16.5" customHeight="1" spans="1:6">
      <c r="A6" s="60">
        <v>1</v>
      </c>
      <c r="B6" s="60">
        <v>2</v>
      </c>
      <c r="C6" s="60">
        <v>3</v>
      </c>
      <c r="D6" s="60">
        <v>4</v>
      </c>
      <c r="E6" s="60">
        <v>5</v>
      </c>
      <c r="F6" s="60">
        <v>6</v>
      </c>
    </row>
    <row r="7" ht="20.25" customHeight="1" spans="1:6">
      <c r="A7" s="29"/>
      <c r="B7" s="29"/>
      <c r="C7" s="29"/>
      <c r="D7" s="22"/>
      <c r="E7" s="22"/>
      <c r="F7" s="22"/>
    </row>
    <row r="8" ht="17.25" customHeight="1" spans="1:6">
      <c r="A8" s="102" t="s">
        <v>133</v>
      </c>
      <c r="B8" s="103"/>
      <c r="C8" s="103" t="s">
        <v>133</v>
      </c>
      <c r="D8" s="22"/>
      <c r="E8" s="22"/>
      <c r="F8" s="22"/>
    </row>
    <row r="9" customHeight="1" spans="1:1">
      <c r="A9" t="s">
        <v>676</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4"/>
  <sheetViews>
    <sheetView showZeros="0" topLeftCell="B1" workbookViewId="0">
      <selection activeCell="A1" sqref="A1"/>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166666666667" customWidth="1"/>
    <col min="12" max="16" width="12.575" customWidth="1"/>
    <col min="17" max="17" width="10.425" customWidth="1"/>
  </cols>
  <sheetData>
    <row r="1" ht="13.5" customHeight="1" spans="15:17">
      <c r="O1" s="52"/>
      <c r="P1" s="52"/>
      <c r="Q1" s="97" t="s">
        <v>677</v>
      </c>
    </row>
    <row r="2" ht="27.75" customHeight="1" spans="1:17">
      <c r="A2" s="54" t="s">
        <v>678</v>
      </c>
      <c r="B2" s="27"/>
      <c r="C2" s="27"/>
      <c r="D2" s="27"/>
      <c r="E2" s="27"/>
      <c r="F2" s="27"/>
      <c r="G2" s="27"/>
      <c r="H2" s="27"/>
      <c r="I2" s="27"/>
      <c r="J2" s="27"/>
      <c r="K2" s="44"/>
      <c r="L2" s="27"/>
      <c r="M2" s="27"/>
      <c r="N2" s="27"/>
      <c r="O2" s="44"/>
      <c r="P2" s="44"/>
      <c r="Q2" s="27"/>
    </row>
    <row r="3" ht="18.75" customHeight="1" spans="1:17">
      <c r="A3" s="89" t="str">
        <f>"单位名称："&amp;"云南省林业调查规划院"</f>
        <v>单位名称：云南省林业调查规划院</v>
      </c>
      <c r="B3" s="6"/>
      <c r="C3" s="6"/>
      <c r="D3" s="6"/>
      <c r="E3" s="6"/>
      <c r="F3" s="6"/>
      <c r="G3" s="6"/>
      <c r="H3" s="6"/>
      <c r="I3" s="6"/>
      <c r="J3" s="6"/>
      <c r="O3" s="61"/>
      <c r="P3" s="61"/>
      <c r="Q3" s="98" t="s">
        <v>2</v>
      </c>
    </row>
    <row r="4" ht="15.75" customHeight="1" spans="1:17">
      <c r="A4" s="9" t="s">
        <v>679</v>
      </c>
      <c r="B4" s="65" t="s">
        <v>680</v>
      </c>
      <c r="C4" s="65" t="s">
        <v>681</v>
      </c>
      <c r="D4" s="65" t="s">
        <v>682</v>
      </c>
      <c r="E4" s="65" t="s">
        <v>683</v>
      </c>
      <c r="F4" s="65" t="s">
        <v>684</v>
      </c>
      <c r="G4" s="66" t="s">
        <v>173</v>
      </c>
      <c r="H4" s="66"/>
      <c r="I4" s="66"/>
      <c r="J4" s="66"/>
      <c r="K4" s="67"/>
      <c r="L4" s="66"/>
      <c r="M4" s="66"/>
      <c r="N4" s="66"/>
      <c r="O4" s="82"/>
      <c r="P4" s="67"/>
      <c r="Q4" s="83"/>
    </row>
    <row r="5" ht="17.25" customHeight="1" spans="1:17">
      <c r="A5" s="14"/>
      <c r="B5" s="68"/>
      <c r="C5" s="68"/>
      <c r="D5" s="68"/>
      <c r="E5" s="68"/>
      <c r="F5" s="68"/>
      <c r="G5" s="68" t="s">
        <v>32</v>
      </c>
      <c r="H5" s="68" t="s">
        <v>35</v>
      </c>
      <c r="I5" s="68" t="s">
        <v>685</v>
      </c>
      <c r="J5" s="68" t="s">
        <v>686</v>
      </c>
      <c r="K5" s="69" t="s">
        <v>687</v>
      </c>
      <c r="L5" s="84" t="s">
        <v>688</v>
      </c>
      <c r="M5" s="84"/>
      <c r="N5" s="84"/>
      <c r="O5" s="85"/>
      <c r="P5" s="86"/>
      <c r="Q5" s="70"/>
    </row>
    <row r="6" ht="54" customHeight="1" spans="1:17">
      <c r="A6" s="17"/>
      <c r="B6" s="70"/>
      <c r="C6" s="70"/>
      <c r="D6" s="70"/>
      <c r="E6" s="70"/>
      <c r="F6" s="70"/>
      <c r="G6" s="70"/>
      <c r="H6" s="70" t="s">
        <v>34</v>
      </c>
      <c r="I6" s="70"/>
      <c r="J6" s="70"/>
      <c r="K6" s="71"/>
      <c r="L6" s="70" t="s">
        <v>34</v>
      </c>
      <c r="M6" s="70" t="s">
        <v>45</v>
      </c>
      <c r="N6" s="70" t="s">
        <v>180</v>
      </c>
      <c r="O6" s="87" t="s">
        <v>41</v>
      </c>
      <c r="P6" s="71" t="s">
        <v>42</v>
      </c>
      <c r="Q6" s="70" t="s">
        <v>43</v>
      </c>
    </row>
    <row r="7" ht="15" customHeight="1" spans="1:17">
      <c r="A7" s="18">
        <v>1</v>
      </c>
      <c r="B7" s="90">
        <v>2</v>
      </c>
      <c r="C7" s="90">
        <v>3</v>
      </c>
      <c r="D7" s="90">
        <v>4</v>
      </c>
      <c r="E7" s="90">
        <v>5</v>
      </c>
      <c r="F7" s="90">
        <v>6</v>
      </c>
      <c r="G7" s="91">
        <v>7</v>
      </c>
      <c r="H7" s="91">
        <v>8</v>
      </c>
      <c r="I7" s="91">
        <v>9</v>
      </c>
      <c r="J7" s="91">
        <v>10</v>
      </c>
      <c r="K7" s="91">
        <v>11</v>
      </c>
      <c r="L7" s="91">
        <v>12</v>
      </c>
      <c r="M7" s="91">
        <v>13</v>
      </c>
      <c r="N7" s="91">
        <v>14</v>
      </c>
      <c r="O7" s="91">
        <v>15</v>
      </c>
      <c r="P7" s="91">
        <v>16</v>
      </c>
      <c r="Q7" s="91">
        <v>17</v>
      </c>
    </row>
    <row r="8" ht="21" customHeight="1" spans="1:17">
      <c r="A8" s="72" t="s">
        <v>47</v>
      </c>
      <c r="B8" s="73"/>
      <c r="C8" s="73"/>
      <c r="D8" s="73"/>
      <c r="E8" s="92"/>
      <c r="F8" s="22">
        <v>7249327.06</v>
      </c>
      <c r="G8" s="22">
        <v>12493107.93</v>
      </c>
      <c r="H8" s="22">
        <v>10947107.93</v>
      </c>
      <c r="I8" s="22"/>
      <c r="J8" s="22"/>
      <c r="K8" s="22"/>
      <c r="L8" s="22">
        <v>1546000</v>
      </c>
      <c r="M8" s="22">
        <v>1546000</v>
      </c>
      <c r="N8" s="22"/>
      <c r="O8" s="22"/>
      <c r="P8" s="22"/>
      <c r="Q8" s="22"/>
    </row>
    <row r="9" ht="21" customHeight="1" spans="1:17">
      <c r="A9" s="93" t="s">
        <v>47</v>
      </c>
      <c r="B9" s="73"/>
      <c r="C9" s="73"/>
      <c r="D9" s="94"/>
      <c r="E9" s="95"/>
      <c r="F9" s="22">
        <v>901800</v>
      </c>
      <c r="G9" s="22">
        <v>3190800</v>
      </c>
      <c r="H9" s="22">
        <v>3102800</v>
      </c>
      <c r="I9" s="22"/>
      <c r="J9" s="22"/>
      <c r="K9" s="22"/>
      <c r="L9" s="22">
        <v>88000</v>
      </c>
      <c r="M9" s="22">
        <v>88000</v>
      </c>
      <c r="N9" s="22"/>
      <c r="O9" s="22"/>
      <c r="P9" s="22"/>
      <c r="Q9" s="22"/>
    </row>
    <row r="10" ht="21" customHeight="1" spans="1:17">
      <c r="A10" s="96" t="s">
        <v>206</v>
      </c>
      <c r="B10" s="73" t="s">
        <v>689</v>
      </c>
      <c r="C10" s="73" t="s">
        <v>690</v>
      </c>
      <c r="D10" s="94" t="s">
        <v>413</v>
      </c>
      <c r="E10" s="95">
        <v>1</v>
      </c>
      <c r="F10" s="22"/>
      <c r="G10" s="22">
        <v>54000</v>
      </c>
      <c r="H10" s="22">
        <v>54000</v>
      </c>
      <c r="I10" s="22"/>
      <c r="J10" s="22"/>
      <c r="K10" s="22"/>
      <c r="L10" s="22"/>
      <c r="M10" s="22"/>
      <c r="N10" s="22"/>
      <c r="O10" s="22"/>
      <c r="P10" s="22"/>
      <c r="Q10" s="22"/>
    </row>
    <row r="11" ht="21" customHeight="1" spans="1:17">
      <c r="A11" s="96" t="s">
        <v>206</v>
      </c>
      <c r="B11" s="73" t="s">
        <v>691</v>
      </c>
      <c r="C11" s="73" t="s">
        <v>692</v>
      </c>
      <c r="D11" s="94" t="s">
        <v>413</v>
      </c>
      <c r="E11" s="95">
        <v>1</v>
      </c>
      <c r="F11" s="22"/>
      <c r="G11" s="22">
        <v>35000</v>
      </c>
      <c r="H11" s="22">
        <v>35000</v>
      </c>
      <c r="I11" s="22"/>
      <c r="J11" s="22"/>
      <c r="K11" s="22"/>
      <c r="L11" s="22"/>
      <c r="M11" s="22"/>
      <c r="N11" s="22"/>
      <c r="O11" s="22"/>
      <c r="P11" s="22"/>
      <c r="Q11" s="22"/>
    </row>
    <row r="12" ht="21" customHeight="1" spans="1:17">
      <c r="A12" s="96" t="s">
        <v>320</v>
      </c>
      <c r="B12" s="73" t="s">
        <v>693</v>
      </c>
      <c r="C12" s="73" t="s">
        <v>694</v>
      </c>
      <c r="D12" s="94" t="s">
        <v>695</v>
      </c>
      <c r="E12" s="95">
        <v>1</v>
      </c>
      <c r="F12" s="22">
        <v>80000</v>
      </c>
      <c r="G12" s="22">
        <v>80000</v>
      </c>
      <c r="H12" s="22">
        <v>80000</v>
      </c>
      <c r="I12" s="22"/>
      <c r="J12" s="22"/>
      <c r="K12" s="22"/>
      <c r="L12" s="22"/>
      <c r="M12" s="22"/>
      <c r="N12" s="22"/>
      <c r="O12" s="22"/>
      <c r="P12" s="22"/>
      <c r="Q12" s="22"/>
    </row>
    <row r="13" ht="21" customHeight="1" spans="1:17">
      <c r="A13" s="96" t="s">
        <v>320</v>
      </c>
      <c r="B13" s="73" t="s">
        <v>696</v>
      </c>
      <c r="C13" s="73" t="s">
        <v>697</v>
      </c>
      <c r="D13" s="94" t="s">
        <v>413</v>
      </c>
      <c r="E13" s="95">
        <v>1</v>
      </c>
      <c r="F13" s="22">
        <v>100000</v>
      </c>
      <c r="G13" s="22">
        <v>100000</v>
      </c>
      <c r="H13" s="22">
        <v>100000</v>
      </c>
      <c r="I13" s="22"/>
      <c r="J13" s="22"/>
      <c r="K13" s="22"/>
      <c r="L13" s="22"/>
      <c r="M13" s="22"/>
      <c r="N13" s="22"/>
      <c r="O13" s="22"/>
      <c r="P13" s="22"/>
      <c r="Q13" s="22"/>
    </row>
    <row r="14" ht="21" customHeight="1" spans="1:17">
      <c r="A14" s="96" t="s">
        <v>309</v>
      </c>
      <c r="B14" s="73" t="s">
        <v>698</v>
      </c>
      <c r="C14" s="73" t="s">
        <v>699</v>
      </c>
      <c r="D14" s="94" t="s">
        <v>700</v>
      </c>
      <c r="E14" s="95">
        <v>4</v>
      </c>
      <c r="F14" s="22">
        <v>30400</v>
      </c>
      <c r="G14" s="22">
        <v>30400</v>
      </c>
      <c r="H14" s="22">
        <v>30400</v>
      </c>
      <c r="I14" s="22"/>
      <c r="J14" s="22"/>
      <c r="K14" s="22"/>
      <c r="L14" s="22"/>
      <c r="M14" s="22"/>
      <c r="N14" s="22"/>
      <c r="O14" s="22"/>
      <c r="P14" s="22"/>
      <c r="Q14" s="22"/>
    </row>
    <row r="15" ht="21" customHeight="1" spans="1:17">
      <c r="A15" s="96" t="s">
        <v>309</v>
      </c>
      <c r="B15" s="73" t="s">
        <v>701</v>
      </c>
      <c r="C15" s="73" t="s">
        <v>699</v>
      </c>
      <c r="D15" s="94" t="s">
        <v>700</v>
      </c>
      <c r="E15" s="95">
        <v>3</v>
      </c>
      <c r="F15" s="22">
        <v>4500</v>
      </c>
      <c r="G15" s="22">
        <v>4500</v>
      </c>
      <c r="H15" s="22">
        <v>4500</v>
      </c>
      <c r="I15" s="22"/>
      <c r="J15" s="22"/>
      <c r="K15" s="22"/>
      <c r="L15" s="22"/>
      <c r="M15" s="22"/>
      <c r="N15" s="22"/>
      <c r="O15" s="22"/>
      <c r="P15" s="22"/>
      <c r="Q15" s="22"/>
    </row>
    <row r="16" ht="21" customHeight="1" spans="1:17">
      <c r="A16" s="96" t="s">
        <v>309</v>
      </c>
      <c r="B16" s="73" t="s">
        <v>702</v>
      </c>
      <c r="C16" s="73" t="s">
        <v>699</v>
      </c>
      <c r="D16" s="94" t="s">
        <v>700</v>
      </c>
      <c r="E16" s="95">
        <v>1</v>
      </c>
      <c r="F16" s="22">
        <v>2500</v>
      </c>
      <c r="G16" s="22">
        <v>2500</v>
      </c>
      <c r="H16" s="22">
        <v>2500</v>
      </c>
      <c r="I16" s="22"/>
      <c r="J16" s="22"/>
      <c r="K16" s="22"/>
      <c r="L16" s="22"/>
      <c r="M16" s="22"/>
      <c r="N16" s="22"/>
      <c r="O16" s="22"/>
      <c r="P16" s="22"/>
      <c r="Q16" s="22"/>
    </row>
    <row r="17" ht="21" customHeight="1" spans="1:17">
      <c r="A17" s="96" t="s">
        <v>309</v>
      </c>
      <c r="B17" s="73" t="s">
        <v>703</v>
      </c>
      <c r="C17" s="73" t="s">
        <v>699</v>
      </c>
      <c r="D17" s="94" t="s">
        <v>700</v>
      </c>
      <c r="E17" s="95">
        <v>2</v>
      </c>
      <c r="F17" s="22">
        <v>40000</v>
      </c>
      <c r="G17" s="22">
        <v>40000</v>
      </c>
      <c r="H17" s="22">
        <v>40000</v>
      </c>
      <c r="I17" s="22"/>
      <c r="J17" s="22"/>
      <c r="K17" s="22"/>
      <c r="L17" s="22"/>
      <c r="M17" s="22"/>
      <c r="N17" s="22"/>
      <c r="O17" s="22"/>
      <c r="P17" s="22"/>
      <c r="Q17" s="22"/>
    </row>
    <row r="18" ht="21" customHeight="1" spans="1:17">
      <c r="A18" s="96" t="s">
        <v>309</v>
      </c>
      <c r="B18" s="73" t="s">
        <v>703</v>
      </c>
      <c r="C18" s="73" t="s">
        <v>699</v>
      </c>
      <c r="D18" s="94" t="s">
        <v>700</v>
      </c>
      <c r="E18" s="95">
        <v>1</v>
      </c>
      <c r="F18" s="22">
        <v>8000</v>
      </c>
      <c r="G18" s="22">
        <v>8000</v>
      </c>
      <c r="H18" s="22">
        <v>8000</v>
      </c>
      <c r="I18" s="22"/>
      <c r="J18" s="22"/>
      <c r="K18" s="22"/>
      <c r="L18" s="22"/>
      <c r="M18" s="22"/>
      <c r="N18" s="22"/>
      <c r="O18" s="22"/>
      <c r="P18" s="22"/>
      <c r="Q18" s="22"/>
    </row>
    <row r="19" ht="21" customHeight="1" spans="1:17">
      <c r="A19" s="96" t="s">
        <v>309</v>
      </c>
      <c r="B19" s="73" t="s">
        <v>704</v>
      </c>
      <c r="C19" s="73" t="s">
        <v>699</v>
      </c>
      <c r="D19" s="94" t="s">
        <v>700</v>
      </c>
      <c r="E19" s="95">
        <v>2</v>
      </c>
      <c r="F19" s="22">
        <v>2000</v>
      </c>
      <c r="G19" s="22">
        <v>2000</v>
      </c>
      <c r="H19" s="22">
        <v>2000</v>
      </c>
      <c r="I19" s="22"/>
      <c r="J19" s="22"/>
      <c r="K19" s="22"/>
      <c r="L19" s="22"/>
      <c r="M19" s="22"/>
      <c r="N19" s="22"/>
      <c r="O19" s="22"/>
      <c r="P19" s="22"/>
      <c r="Q19" s="22"/>
    </row>
    <row r="20" ht="21" customHeight="1" spans="1:17">
      <c r="A20" s="96" t="s">
        <v>309</v>
      </c>
      <c r="B20" s="73" t="s">
        <v>705</v>
      </c>
      <c r="C20" s="73" t="s">
        <v>706</v>
      </c>
      <c r="D20" s="94" t="s">
        <v>700</v>
      </c>
      <c r="E20" s="95">
        <v>2</v>
      </c>
      <c r="F20" s="22">
        <v>60000</v>
      </c>
      <c r="G20" s="22">
        <v>60000</v>
      </c>
      <c r="H20" s="22">
        <v>60000</v>
      </c>
      <c r="I20" s="22"/>
      <c r="J20" s="22"/>
      <c r="K20" s="22"/>
      <c r="L20" s="22"/>
      <c r="M20" s="22"/>
      <c r="N20" s="22"/>
      <c r="O20" s="22"/>
      <c r="P20" s="22"/>
      <c r="Q20" s="22"/>
    </row>
    <row r="21" ht="21" customHeight="1" spans="1:17">
      <c r="A21" s="96" t="s">
        <v>309</v>
      </c>
      <c r="B21" s="73" t="s">
        <v>707</v>
      </c>
      <c r="C21" s="73" t="s">
        <v>708</v>
      </c>
      <c r="D21" s="94" t="s">
        <v>534</v>
      </c>
      <c r="E21" s="95">
        <v>1</v>
      </c>
      <c r="F21" s="22"/>
      <c r="G21" s="22">
        <v>400000</v>
      </c>
      <c r="H21" s="22">
        <v>400000</v>
      </c>
      <c r="I21" s="22"/>
      <c r="J21" s="22"/>
      <c r="K21" s="22"/>
      <c r="L21" s="22"/>
      <c r="M21" s="22"/>
      <c r="N21" s="22"/>
      <c r="O21" s="22"/>
      <c r="P21" s="22"/>
      <c r="Q21" s="22"/>
    </row>
    <row r="22" ht="21" customHeight="1" spans="1:17">
      <c r="A22" s="96" t="s">
        <v>309</v>
      </c>
      <c r="B22" s="73" t="s">
        <v>709</v>
      </c>
      <c r="C22" s="73" t="s">
        <v>708</v>
      </c>
      <c r="D22" s="94" t="s">
        <v>534</v>
      </c>
      <c r="E22" s="95">
        <v>1</v>
      </c>
      <c r="F22" s="22"/>
      <c r="G22" s="22">
        <v>500000</v>
      </c>
      <c r="H22" s="22">
        <v>500000</v>
      </c>
      <c r="I22" s="22"/>
      <c r="J22" s="22"/>
      <c r="K22" s="22"/>
      <c r="L22" s="22"/>
      <c r="M22" s="22"/>
      <c r="N22" s="22"/>
      <c r="O22" s="22"/>
      <c r="P22" s="22"/>
      <c r="Q22" s="22"/>
    </row>
    <row r="23" ht="21" customHeight="1" spans="1:17">
      <c r="A23" s="96" t="s">
        <v>309</v>
      </c>
      <c r="B23" s="73" t="s">
        <v>710</v>
      </c>
      <c r="C23" s="73" t="s">
        <v>711</v>
      </c>
      <c r="D23" s="94" t="s">
        <v>712</v>
      </c>
      <c r="E23" s="95">
        <v>50</v>
      </c>
      <c r="F23" s="22">
        <v>40000</v>
      </c>
      <c r="G23" s="22">
        <v>40000</v>
      </c>
      <c r="H23" s="22">
        <v>40000</v>
      </c>
      <c r="I23" s="22"/>
      <c r="J23" s="22"/>
      <c r="K23" s="22"/>
      <c r="L23" s="22"/>
      <c r="M23" s="22"/>
      <c r="N23" s="22"/>
      <c r="O23" s="22"/>
      <c r="P23" s="22"/>
      <c r="Q23" s="22"/>
    </row>
    <row r="24" ht="21" customHeight="1" spans="1:17">
      <c r="A24" s="96" t="s">
        <v>309</v>
      </c>
      <c r="B24" s="73" t="s">
        <v>713</v>
      </c>
      <c r="C24" s="73" t="s">
        <v>711</v>
      </c>
      <c r="D24" s="94" t="s">
        <v>714</v>
      </c>
      <c r="E24" s="95">
        <v>50</v>
      </c>
      <c r="F24" s="22">
        <v>125000</v>
      </c>
      <c r="G24" s="22">
        <v>125000</v>
      </c>
      <c r="H24" s="22">
        <v>125000</v>
      </c>
      <c r="I24" s="22"/>
      <c r="J24" s="22"/>
      <c r="K24" s="22"/>
      <c r="L24" s="22"/>
      <c r="M24" s="22"/>
      <c r="N24" s="22"/>
      <c r="O24" s="22"/>
      <c r="P24" s="22"/>
      <c r="Q24" s="22"/>
    </row>
    <row r="25" ht="21" customHeight="1" spans="1:17">
      <c r="A25" s="96" t="s">
        <v>309</v>
      </c>
      <c r="B25" s="73" t="s">
        <v>715</v>
      </c>
      <c r="C25" s="73" t="s">
        <v>711</v>
      </c>
      <c r="D25" s="94" t="s">
        <v>388</v>
      </c>
      <c r="E25" s="95">
        <v>12</v>
      </c>
      <c r="F25" s="22">
        <v>12000</v>
      </c>
      <c r="G25" s="22">
        <v>12000</v>
      </c>
      <c r="H25" s="22">
        <v>12000</v>
      </c>
      <c r="I25" s="22"/>
      <c r="J25" s="22"/>
      <c r="K25" s="22"/>
      <c r="L25" s="22"/>
      <c r="M25" s="22"/>
      <c r="N25" s="22"/>
      <c r="O25" s="22"/>
      <c r="P25" s="22"/>
      <c r="Q25" s="22"/>
    </row>
    <row r="26" ht="21" customHeight="1" spans="1:17">
      <c r="A26" s="96" t="s">
        <v>309</v>
      </c>
      <c r="B26" s="73" t="s">
        <v>716</v>
      </c>
      <c r="C26" s="73" t="s">
        <v>711</v>
      </c>
      <c r="D26" s="94" t="s">
        <v>712</v>
      </c>
      <c r="E26" s="95">
        <v>8</v>
      </c>
      <c r="F26" s="22">
        <v>2400</v>
      </c>
      <c r="G26" s="22">
        <v>2400</v>
      </c>
      <c r="H26" s="22">
        <v>2400</v>
      </c>
      <c r="I26" s="22"/>
      <c r="J26" s="22"/>
      <c r="K26" s="22"/>
      <c r="L26" s="22"/>
      <c r="M26" s="22"/>
      <c r="N26" s="22"/>
      <c r="O26" s="22"/>
      <c r="P26" s="22"/>
      <c r="Q26" s="22"/>
    </row>
    <row r="27" ht="21" customHeight="1" spans="1:17">
      <c r="A27" s="96" t="s">
        <v>309</v>
      </c>
      <c r="B27" s="73" t="s">
        <v>717</v>
      </c>
      <c r="C27" s="73" t="s">
        <v>711</v>
      </c>
      <c r="D27" s="94" t="s">
        <v>712</v>
      </c>
      <c r="E27" s="95">
        <v>78</v>
      </c>
      <c r="F27" s="22">
        <v>62400</v>
      </c>
      <c r="G27" s="22">
        <v>62400</v>
      </c>
      <c r="H27" s="22">
        <v>62400</v>
      </c>
      <c r="I27" s="22"/>
      <c r="J27" s="22"/>
      <c r="K27" s="22"/>
      <c r="L27" s="22"/>
      <c r="M27" s="22"/>
      <c r="N27" s="22"/>
      <c r="O27" s="22"/>
      <c r="P27" s="22"/>
      <c r="Q27" s="22"/>
    </row>
    <row r="28" ht="21" customHeight="1" spans="1:17">
      <c r="A28" s="96" t="s">
        <v>309</v>
      </c>
      <c r="B28" s="73" t="s">
        <v>718</v>
      </c>
      <c r="C28" s="73" t="s">
        <v>711</v>
      </c>
      <c r="D28" s="94" t="s">
        <v>714</v>
      </c>
      <c r="E28" s="95">
        <v>30</v>
      </c>
      <c r="F28" s="22">
        <v>30000</v>
      </c>
      <c r="G28" s="22">
        <v>30000</v>
      </c>
      <c r="H28" s="22">
        <v>30000</v>
      </c>
      <c r="I28" s="22"/>
      <c r="J28" s="22"/>
      <c r="K28" s="22"/>
      <c r="L28" s="22"/>
      <c r="M28" s="22"/>
      <c r="N28" s="22"/>
      <c r="O28" s="22"/>
      <c r="P28" s="22"/>
      <c r="Q28" s="22"/>
    </row>
    <row r="29" ht="21" customHeight="1" spans="1:17">
      <c r="A29" s="96" t="s">
        <v>309</v>
      </c>
      <c r="B29" s="73" t="s">
        <v>718</v>
      </c>
      <c r="C29" s="73" t="s">
        <v>711</v>
      </c>
      <c r="D29" s="94" t="s">
        <v>714</v>
      </c>
      <c r="E29" s="95">
        <v>6</v>
      </c>
      <c r="F29" s="22">
        <v>21000</v>
      </c>
      <c r="G29" s="22">
        <v>21000</v>
      </c>
      <c r="H29" s="22">
        <v>21000</v>
      </c>
      <c r="I29" s="22"/>
      <c r="J29" s="22"/>
      <c r="K29" s="22"/>
      <c r="L29" s="22"/>
      <c r="M29" s="22"/>
      <c r="N29" s="22"/>
      <c r="O29" s="22"/>
      <c r="P29" s="22"/>
      <c r="Q29" s="22"/>
    </row>
    <row r="30" ht="21" customHeight="1" spans="1:17">
      <c r="A30" s="96" t="s">
        <v>309</v>
      </c>
      <c r="B30" s="73" t="s">
        <v>719</v>
      </c>
      <c r="C30" s="73" t="s">
        <v>711</v>
      </c>
      <c r="D30" s="94" t="s">
        <v>714</v>
      </c>
      <c r="E30" s="95">
        <v>2</v>
      </c>
      <c r="F30" s="22">
        <v>3000</v>
      </c>
      <c r="G30" s="22">
        <v>3000</v>
      </c>
      <c r="H30" s="22">
        <v>3000</v>
      </c>
      <c r="I30" s="22"/>
      <c r="J30" s="22"/>
      <c r="K30" s="22"/>
      <c r="L30" s="22"/>
      <c r="M30" s="22"/>
      <c r="N30" s="22"/>
      <c r="O30" s="22"/>
      <c r="P30" s="22"/>
      <c r="Q30" s="22"/>
    </row>
    <row r="31" ht="21" customHeight="1" spans="1:17">
      <c r="A31" s="96" t="s">
        <v>309</v>
      </c>
      <c r="B31" s="73" t="s">
        <v>720</v>
      </c>
      <c r="C31" s="73" t="s">
        <v>711</v>
      </c>
      <c r="D31" s="94" t="s">
        <v>388</v>
      </c>
      <c r="E31" s="95">
        <v>6</v>
      </c>
      <c r="F31" s="22">
        <v>12000</v>
      </c>
      <c r="G31" s="22">
        <v>12000</v>
      </c>
      <c r="H31" s="22">
        <v>12000</v>
      </c>
      <c r="I31" s="22"/>
      <c r="J31" s="22"/>
      <c r="K31" s="22"/>
      <c r="L31" s="22"/>
      <c r="M31" s="22"/>
      <c r="N31" s="22"/>
      <c r="O31" s="22"/>
      <c r="P31" s="22"/>
      <c r="Q31" s="22"/>
    </row>
    <row r="32" ht="21" customHeight="1" spans="1:17">
      <c r="A32" s="96" t="s">
        <v>309</v>
      </c>
      <c r="B32" s="73" t="s">
        <v>721</v>
      </c>
      <c r="C32" s="73" t="s">
        <v>711</v>
      </c>
      <c r="D32" s="94" t="s">
        <v>388</v>
      </c>
      <c r="E32" s="95">
        <v>4</v>
      </c>
      <c r="F32" s="22">
        <v>3200</v>
      </c>
      <c r="G32" s="22">
        <v>3200</v>
      </c>
      <c r="H32" s="22">
        <v>3200</v>
      </c>
      <c r="I32" s="22"/>
      <c r="J32" s="22"/>
      <c r="K32" s="22"/>
      <c r="L32" s="22"/>
      <c r="M32" s="22"/>
      <c r="N32" s="22"/>
      <c r="O32" s="22"/>
      <c r="P32" s="22"/>
      <c r="Q32" s="22"/>
    </row>
    <row r="33" ht="21" customHeight="1" spans="1:17">
      <c r="A33" s="96" t="s">
        <v>309</v>
      </c>
      <c r="B33" s="73" t="s">
        <v>722</v>
      </c>
      <c r="C33" s="73" t="s">
        <v>711</v>
      </c>
      <c r="D33" s="94" t="s">
        <v>712</v>
      </c>
      <c r="E33" s="95">
        <v>100</v>
      </c>
      <c r="F33" s="22">
        <v>4000</v>
      </c>
      <c r="G33" s="22">
        <v>4000</v>
      </c>
      <c r="H33" s="22">
        <v>4000</v>
      </c>
      <c r="I33" s="22"/>
      <c r="J33" s="22"/>
      <c r="K33" s="22"/>
      <c r="L33" s="22"/>
      <c r="M33" s="22"/>
      <c r="N33" s="22"/>
      <c r="O33" s="22"/>
      <c r="P33" s="22"/>
      <c r="Q33" s="22"/>
    </row>
    <row r="34" ht="21" customHeight="1" spans="1:17">
      <c r="A34" s="96" t="s">
        <v>309</v>
      </c>
      <c r="B34" s="73" t="s">
        <v>723</v>
      </c>
      <c r="C34" s="73" t="s">
        <v>724</v>
      </c>
      <c r="D34" s="94" t="s">
        <v>413</v>
      </c>
      <c r="E34" s="95">
        <v>1</v>
      </c>
      <c r="F34" s="22"/>
      <c r="G34" s="22">
        <v>1300000</v>
      </c>
      <c r="H34" s="22">
        <v>1300000</v>
      </c>
      <c r="I34" s="22"/>
      <c r="J34" s="22"/>
      <c r="K34" s="22"/>
      <c r="L34" s="22"/>
      <c r="M34" s="22"/>
      <c r="N34" s="22"/>
      <c r="O34" s="22"/>
      <c r="P34" s="22"/>
      <c r="Q34" s="22"/>
    </row>
    <row r="35" ht="21" customHeight="1" spans="1:17">
      <c r="A35" s="96" t="s">
        <v>309</v>
      </c>
      <c r="B35" s="73" t="s">
        <v>725</v>
      </c>
      <c r="C35" s="73" t="s">
        <v>726</v>
      </c>
      <c r="D35" s="94" t="s">
        <v>700</v>
      </c>
      <c r="E35" s="95">
        <v>26</v>
      </c>
      <c r="F35" s="22">
        <v>156000</v>
      </c>
      <c r="G35" s="22">
        <v>156000</v>
      </c>
      <c r="H35" s="22">
        <v>156000</v>
      </c>
      <c r="I35" s="22"/>
      <c r="J35" s="22"/>
      <c r="K35" s="22"/>
      <c r="L35" s="22"/>
      <c r="M35" s="22"/>
      <c r="N35" s="22"/>
      <c r="O35" s="22"/>
      <c r="P35" s="22"/>
      <c r="Q35" s="22"/>
    </row>
    <row r="36" ht="21" customHeight="1" spans="1:17">
      <c r="A36" s="96" t="s">
        <v>316</v>
      </c>
      <c r="B36" s="73" t="s">
        <v>696</v>
      </c>
      <c r="C36" s="73" t="s">
        <v>697</v>
      </c>
      <c r="D36" s="94" t="s">
        <v>413</v>
      </c>
      <c r="E36" s="95">
        <v>1</v>
      </c>
      <c r="F36" s="22">
        <v>88000</v>
      </c>
      <c r="G36" s="22">
        <v>88000</v>
      </c>
      <c r="H36" s="22"/>
      <c r="I36" s="22"/>
      <c r="J36" s="22"/>
      <c r="K36" s="22"/>
      <c r="L36" s="22">
        <v>88000</v>
      </c>
      <c r="M36" s="22">
        <v>88000</v>
      </c>
      <c r="N36" s="22"/>
      <c r="O36" s="22"/>
      <c r="P36" s="22"/>
      <c r="Q36" s="22"/>
    </row>
    <row r="37" ht="21" customHeight="1" spans="1:17">
      <c r="A37" s="96" t="s">
        <v>330</v>
      </c>
      <c r="B37" s="73" t="s">
        <v>727</v>
      </c>
      <c r="C37" s="73" t="s">
        <v>728</v>
      </c>
      <c r="D37" s="94" t="s">
        <v>700</v>
      </c>
      <c r="E37" s="95">
        <v>2</v>
      </c>
      <c r="F37" s="22">
        <v>5400</v>
      </c>
      <c r="G37" s="22">
        <v>5400</v>
      </c>
      <c r="H37" s="22">
        <v>5400</v>
      </c>
      <c r="I37" s="22"/>
      <c r="J37" s="22"/>
      <c r="K37" s="22"/>
      <c r="L37" s="22"/>
      <c r="M37" s="22"/>
      <c r="N37" s="22"/>
      <c r="O37" s="22"/>
      <c r="P37" s="22"/>
      <c r="Q37" s="22"/>
    </row>
    <row r="38" ht="21" customHeight="1" spans="1:17">
      <c r="A38" s="96" t="s">
        <v>330</v>
      </c>
      <c r="B38" s="73" t="s">
        <v>729</v>
      </c>
      <c r="C38" s="73" t="s">
        <v>728</v>
      </c>
      <c r="D38" s="94" t="s">
        <v>700</v>
      </c>
      <c r="E38" s="95">
        <v>10</v>
      </c>
      <c r="F38" s="22">
        <v>10000</v>
      </c>
      <c r="G38" s="22">
        <v>10000</v>
      </c>
      <c r="H38" s="22">
        <v>10000</v>
      </c>
      <c r="I38" s="22"/>
      <c r="J38" s="22"/>
      <c r="K38" s="22"/>
      <c r="L38" s="22"/>
      <c r="M38" s="22"/>
      <c r="N38" s="22"/>
      <c r="O38" s="22"/>
      <c r="P38" s="22"/>
      <c r="Q38" s="22"/>
    </row>
    <row r="39" ht="21" customHeight="1" spans="1:17">
      <c r="A39" s="93" t="s">
        <v>50</v>
      </c>
      <c r="B39" s="23"/>
      <c r="C39" s="23"/>
      <c r="D39" s="23"/>
      <c r="E39" s="23"/>
      <c r="F39" s="22">
        <v>1280250</v>
      </c>
      <c r="G39" s="22">
        <v>1094528</v>
      </c>
      <c r="H39" s="22">
        <v>1083528</v>
      </c>
      <c r="I39" s="22"/>
      <c r="J39" s="22"/>
      <c r="K39" s="22"/>
      <c r="L39" s="22">
        <v>11000</v>
      </c>
      <c r="M39" s="22">
        <v>11000</v>
      </c>
      <c r="N39" s="22"/>
      <c r="O39" s="22"/>
      <c r="P39" s="22"/>
      <c r="Q39" s="22"/>
    </row>
    <row r="40" ht="21" customHeight="1" spans="1:17">
      <c r="A40" s="96" t="s">
        <v>326</v>
      </c>
      <c r="B40" s="73" t="s">
        <v>730</v>
      </c>
      <c r="C40" s="73" t="s">
        <v>731</v>
      </c>
      <c r="D40" s="94" t="s">
        <v>413</v>
      </c>
      <c r="E40" s="95">
        <v>1</v>
      </c>
      <c r="F40" s="22">
        <v>56200</v>
      </c>
      <c r="G40" s="22">
        <v>56200</v>
      </c>
      <c r="H40" s="22">
        <v>56200</v>
      </c>
      <c r="I40" s="22"/>
      <c r="J40" s="22"/>
      <c r="K40" s="22"/>
      <c r="L40" s="22"/>
      <c r="M40" s="22"/>
      <c r="N40" s="22"/>
      <c r="O40" s="22"/>
      <c r="P40" s="22"/>
      <c r="Q40" s="22"/>
    </row>
    <row r="41" ht="21" customHeight="1" spans="1:17">
      <c r="A41" s="96" t="s">
        <v>206</v>
      </c>
      <c r="B41" s="73" t="s">
        <v>732</v>
      </c>
      <c r="C41" s="73" t="s">
        <v>733</v>
      </c>
      <c r="D41" s="94" t="s">
        <v>413</v>
      </c>
      <c r="E41" s="95">
        <v>1</v>
      </c>
      <c r="F41" s="22"/>
      <c r="G41" s="22">
        <v>10000</v>
      </c>
      <c r="H41" s="22">
        <v>10000</v>
      </c>
      <c r="I41" s="22"/>
      <c r="J41" s="22"/>
      <c r="K41" s="22"/>
      <c r="L41" s="22"/>
      <c r="M41" s="22"/>
      <c r="N41" s="22"/>
      <c r="O41" s="22"/>
      <c r="P41" s="22"/>
      <c r="Q41" s="22"/>
    </row>
    <row r="42" ht="21" customHeight="1" spans="1:17">
      <c r="A42" s="96" t="s">
        <v>206</v>
      </c>
      <c r="B42" s="73" t="s">
        <v>734</v>
      </c>
      <c r="C42" s="73" t="s">
        <v>690</v>
      </c>
      <c r="D42" s="94" t="s">
        <v>413</v>
      </c>
      <c r="E42" s="95">
        <v>1</v>
      </c>
      <c r="F42" s="22">
        <v>20000</v>
      </c>
      <c r="G42" s="22">
        <v>20000</v>
      </c>
      <c r="H42" s="22">
        <v>20000</v>
      </c>
      <c r="I42" s="22"/>
      <c r="J42" s="22"/>
      <c r="K42" s="22"/>
      <c r="L42" s="22"/>
      <c r="M42" s="22"/>
      <c r="N42" s="22"/>
      <c r="O42" s="22"/>
      <c r="P42" s="22"/>
      <c r="Q42" s="22"/>
    </row>
    <row r="43" ht="21" customHeight="1" spans="1:17">
      <c r="A43" s="96" t="s">
        <v>206</v>
      </c>
      <c r="B43" s="73" t="s">
        <v>735</v>
      </c>
      <c r="C43" s="73" t="s">
        <v>692</v>
      </c>
      <c r="D43" s="94" t="s">
        <v>413</v>
      </c>
      <c r="E43" s="95">
        <v>1</v>
      </c>
      <c r="F43" s="22"/>
      <c r="G43" s="22">
        <v>5278</v>
      </c>
      <c r="H43" s="22">
        <v>5278</v>
      </c>
      <c r="I43" s="22"/>
      <c r="J43" s="22"/>
      <c r="K43" s="22"/>
      <c r="L43" s="22"/>
      <c r="M43" s="22"/>
      <c r="N43" s="22"/>
      <c r="O43" s="22"/>
      <c r="P43" s="22"/>
      <c r="Q43" s="22"/>
    </row>
    <row r="44" ht="21" customHeight="1" spans="1:17">
      <c r="A44" s="96" t="s">
        <v>215</v>
      </c>
      <c r="B44" s="73" t="s">
        <v>736</v>
      </c>
      <c r="C44" s="73" t="s">
        <v>737</v>
      </c>
      <c r="D44" s="94" t="s">
        <v>413</v>
      </c>
      <c r="E44" s="95">
        <v>1</v>
      </c>
      <c r="F44" s="22">
        <v>24000</v>
      </c>
      <c r="G44" s="22">
        <v>24000</v>
      </c>
      <c r="H44" s="22">
        <v>24000</v>
      </c>
      <c r="I44" s="22"/>
      <c r="J44" s="22"/>
      <c r="K44" s="22"/>
      <c r="L44" s="22"/>
      <c r="M44" s="22"/>
      <c r="N44" s="22"/>
      <c r="O44" s="22"/>
      <c r="P44" s="22"/>
      <c r="Q44" s="22"/>
    </row>
    <row r="45" ht="21" customHeight="1" spans="1:17">
      <c r="A45" s="96" t="s">
        <v>215</v>
      </c>
      <c r="B45" s="73" t="s">
        <v>738</v>
      </c>
      <c r="C45" s="73" t="s">
        <v>731</v>
      </c>
      <c r="D45" s="94" t="s">
        <v>413</v>
      </c>
      <c r="E45" s="95">
        <v>1</v>
      </c>
      <c r="F45" s="22">
        <v>17450</v>
      </c>
      <c r="G45" s="22">
        <v>17450</v>
      </c>
      <c r="H45" s="22">
        <v>17450</v>
      </c>
      <c r="I45" s="22"/>
      <c r="J45" s="22"/>
      <c r="K45" s="22"/>
      <c r="L45" s="22"/>
      <c r="M45" s="22"/>
      <c r="N45" s="22"/>
      <c r="O45" s="22"/>
      <c r="P45" s="22"/>
      <c r="Q45" s="22"/>
    </row>
    <row r="46" ht="21" customHeight="1" spans="1:17">
      <c r="A46" s="96" t="s">
        <v>320</v>
      </c>
      <c r="B46" s="73" t="s">
        <v>739</v>
      </c>
      <c r="C46" s="73" t="s">
        <v>731</v>
      </c>
      <c r="D46" s="94" t="s">
        <v>413</v>
      </c>
      <c r="E46" s="95">
        <v>1</v>
      </c>
      <c r="F46" s="22">
        <v>35200</v>
      </c>
      <c r="G46" s="22">
        <v>35200</v>
      </c>
      <c r="H46" s="22">
        <v>35200</v>
      </c>
      <c r="I46" s="22"/>
      <c r="J46" s="22"/>
      <c r="K46" s="22"/>
      <c r="L46" s="22"/>
      <c r="M46" s="22"/>
      <c r="N46" s="22"/>
      <c r="O46" s="22"/>
      <c r="P46" s="22"/>
      <c r="Q46" s="22"/>
    </row>
    <row r="47" ht="21" customHeight="1" spans="1:17">
      <c r="A47" s="96" t="s">
        <v>309</v>
      </c>
      <c r="B47" s="73" t="s">
        <v>740</v>
      </c>
      <c r="C47" s="73" t="s">
        <v>741</v>
      </c>
      <c r="D47" s="94" t="s">
        <v>742</v>
      </c>
      <c r="E47" s="95">
        <v>2</v>
      </c>
      <c r="F47" s="22">
        <v>7000</v>
      </c>
      <c r="G47" s="22">
        <v>7000</v>
      </c>
      <c r="H47" s="22">
        <v>7000</v>
      </c>
      <c r="I47" s="22"/>
      <c r="J47" s="22"/>
      <c r="K47" s="22"/>
      <c r="L47" s="22"/>
      <c r="M47" s="22"/>
      <c r="N47" s="22"/>
      <c r="O47" s="22"/>
      <c r="P47" s="22"/>
      <c r="Q47" s="22"/>
    </row>
    <row r="48" ht="21" customHeight="1" spans="1:17">
      <c r="A48" s="96" t="s">
        <v>309</v>
      </c>
      <c r="B48" s="73" t="s">
        <v>743</v>
      </c>
      <c r="C48" s="73" t="s">
        <v>744</v>
      </c>
      <c r="D48" s="94" t="s">
        <v>742</v>
      </c>
      <c r="E48" s="95">
        <v>4</v>
      </c>
      <c r="F48" s="22">
        <v>12400</v>
      </c>
      <c r="G48" s="22">
        <v>12400</v>
      </c>
      <c r="H48" s="22">
        <v>12400</v>
      </c>
      <c r="I48" s="22"/>
      <c r="J48" s="22"/>
      <c r="K48" s="22"/>
      <c r="L48" s="22"/>
      <c r="M48" s="22"/>
      <c r="N48" s="22"/>
      <c r="O48" s="22"/>
      <c r="P48" s="22"/>
      <c r="Q48" s="22"/>
    </row>
    <row r="49" ht="21" customHeight="1" spans="1:17">
      <c r="A49" s="96" t="s">
        <v>309</v>
      </c>
      <c r="B49" s="73" t="s">
        <v>743</v>
      </c>
      <c r="C49" s="73" t="s">
        <v>744</v>
      </c>
      <c r="D49" s="94" t="s">
        <v>742</v>
      </c>
      <c r="E49" s="95">
        <v>6</v>
      </c>
      <c r="F49" s="22">
        <v>25200</v>
      </c>
      <c r="G49" s="22">
        <v>25200</v>
      </c>
      <c r="H49" s="22">
        <v>25200</v>
      </c>
      <c r="I49" s="22"/>
      <c r="J49" s="22"/>
      <c r="K49" s="22"/>
      <c r="L49" s="22"/>
      <c r="M49" s="22"/>
      <c r="N49" s="22"/>
      <c r="O49" s="22"/>
      <c r="P49" s="22"/>
      <c r="Q49" s="22"/>
    </row>
    <row r="50" ht="21" customHeight="1" spans="1:17">
      <c r="A50" s="96" t="s">
        <v>309</v>
      </c>
      <c r="B50" s="73" t="s">
        <v>743</v>
      </c>
      <c r="C50" s="73" t="s">
        <v>744</v>
      </c>
      <c r="D50" s="94" t="s">
        <v>742</v>
      </c>
      <c r="E50" s="95">
        <v>4</v>
      </c>
      <c r="F50" s="22">
        <v>14000</v>
      </c>
      <c r="G50" s="22">
        <v>14000</v>
      </c>
      <c r="H50" s="22">
        <v>14000</v>
      </c>
      <c r="I50" s="22"/>
      <c r="J50" s="22"/>
      <c r="K50" s="22"/>
      <c r="L50" s="22"/>
      <c r="M50" s="22"/>
      <c r="N50" s="22"/>
      <c r="O50" s="22"/>
      <c r="P50" s="22"/>
      <c r="Q50" s="22"/>
    </row>
    <row r="51" ht="21" customHeight="1" spans="1:17">
      <c r="A51" s="96" t="s">
        <v>309</v>
      </c>
      <c r="B51" s="73" t="s">
        <v>745</v>
      </c>
      <c r="C51" s="73" t="s">
        <v>744</v>
      </c>
      <c r="D51" s="94" t="s">
        <v>742</v>
      </c>
      <c r="E51" s="95">
        <v>12</v>
      </c>
      <c r="F51" s="22">
        <v>36000</v>
      </c>
      <c r="G51" s="22">
        <v>36000</v>
      </c>
      <c r="H51" s="22">
        <v>36000</v>
      </c>
      <c r="I51" s="22"/>
      <c r="J51" s="22"/>
      <c r="K51" s="22"/>
      <c r="L51" s="22"/>
      <c r="M51" s="22"/>
      <c r="N51" s="22"/>
      <c r="O51" s="22"/>
      <c r="P51" s="22"/>
      <c r="Q51" s="22"/>
    </row>
    <row r="52" ht="21" customHeight="1" spans="1:17">
      <c r="A52" s="96" t="s">
        <v>309</v>
      </c>
      <c r="B52" s="73" t="s">
        <v>746</v>
      </c>
      <c r="C52" s="73" t="s">
        <v>747</v>
      </c>
      <c r="D52" s="94" t="s">
        <v>712</v>
      </c>
      <c r="E52" s="95">
        <v>16</v>
      </c>
      <c r="F52" s="22">
        <v>12800</v>
      </c>
      <c r="G52" s="22">
        <v>12800</v>
      </c>
      <c r="H52" s="22">
        <v>12800</v>
      </c>
      <c r="I52" s="22"/>
      <c r="J52" s="22"/>
      <c r="K52" s="22"/>
      <c r="L52" s="22"/>
      <c r="M52" s="22"/>
      <c r="N52" s="22"/>
      <c r="O52" s="22"/>
      <c r="P52" s="22"/>
      <c r="Q52" s="22"/>
    </row>
    <row r="53" ht="21" customHeight="1" spans="1:17">
      <c r="A53" s="96" t="s">
        <v>309</v>
      </c>
      <c r="B53" s="73" t="s">
        <v>748</v>
      </c>
      <c r="C53" s="73" t="s">
        <v>749</v>
      </c>
      <c r="D53" s="94" t="s">
        <v>700</v>
      </c>
      <c r="E53" s="95">
        <v>1</v>
      </c>
      <c r="F53" s="22">
        <v>4000</v>
      </c>
      <c r="G53" s="22">
        <v>4000</v>
      </c>
      <c r="H53" s="22">
        <v>4000</v>
      </c>
      <c r="I53" s="22"/>
      <c r="J53" s="22"/>
      <c r="K53" s="22"/>
      <c r="L53" s="22"/>
      <c r="M53" s="22"/>
      <c r="N53" s="22"/>
      <c r="O53" s="22"/>
      <c r="P53" s="22"/>
      <c r="Q53" s="22"/>
    </row>
    <row r="54" ht="21" customHeight="1" spans="1:17">
      <c r="A54" s="96" t="s">
        <v>309</v>
      </c>
      <c r="B54" s="73" t="s">
        <v>750</v>
      </c>
      <c r="C54" s="73" t="s">
        <v>724</v>
      </c>
      <c r="D54" s="94" t="s">
        <v>413</v>
      </c>
      <c r="E54" s="95">
        <v>1</v>
      </c>
      <c r="F54" s="22">
        <v>1005000</v>
      </c>
      <c r="G54" s="22">
        <v>804000</v>
      </c>
      <c r="H54" s="22">
        <v>804000</v>
      </c>
      <c r="I54" s="22"/>
      <c r="J54" s="22"/>
      <c r="K54" s="22"/>
      <c r="L54" s="22"/>
      <c r="M54" s="22"/>
      <c r="N54" s="22"/>
      <c r="O54" s="22"/>
      <c r="P54" s="22"/>
      <c r="Q54" s="22"/>
    </row>
    <row r="55" ht="21" customHeight="1" spans="1:17">
      <c r="A55" s="96" t="s">
        <v>316</v>
      </c>
      <c r="B55" s="73" t="s">
        <v>751</v>
      </c>
      <c r="C55" s="73" t="s">
        <v>731</v>
      </c>
      <c r="D55" s="94" t="s">
        <v>413</v>
      </c>
      <c r="E55" s="95">
        <v>1</v>
      </c>
      <c r="F55" s="22">
        <v>11000</v>
      </c>
      <c r="G55" s="22">
        <v>11000</v>
      </c>
      <c r="H55" s="22"/>
      <c r="I55" s="22"/>
      <c r="J55" s="22"/>
      <c r="K55" s="22"/>
      <c r="L55" s="22">
        <v>11000</v>
      </c>
      <c r="M55" s="22">
        <v>11000</v>
      </c>
      <c r="N55" s="22"/>
      <c r="O55" s="22"/>
      <c r="P55" s="22"/>
      <c r="Q55" s="22"/>
    </row>
    <row r="56" ht="21" customHeight="1" spans="1:17">
      <c r="A56" s="93" t="s">
        <v>52</v>
      </c>
      <c r="B56" s="23"/>
      <c r="C56" s="23"/>
      <c r="D56" s="23"/>
      <c r="E56" s="23"/>
      <c r="F56" s="22">
        <v>1493829.63</v>
      </c>
      <c r="G56" s="22">
        <v>4020195.63</v>
      </c>
      <c r="H56" s="22">
        <v>2984195.63</v>
      </c>
      <c r="I56" s="22"/>
      <c r="J56" s="22"/>
      <c r="K56" s="22"/>
      <c r="L56" s="22">
        <v>1036000</v>
      </c>
      <c r="M56" s="22">
        <v>1036000</v>
      </c>
      <c r="N56" s="22"/>
      <c r="O56" s="22"/>
      <c r="P56" s="22"/>
      <c r="Q56" s="22"/>
    </row>
    <row r="57" ht="21" customHeight="1" spans="1:17">
      <c r="A57" s="96" t="s">
        <v>326</v>
      </c>
      <c r="B57" s="73" t="s">
        <v>752</v>
      </c>
      <c r="C57" s="73" t="s">
        <v>753</v>
      </c>
      <c r="D57" s="94" t="s">
        <v>754</v>
      </c>
      <c r="E57" s="95">
        <v>1</v>
      </c>
      <c r="F57" s="22">
        <v>430000</v>
      </c>
      <c r="G57" s="22">
        <v>430000</v>
      </c>
      <c r="H57" s="22">
        <v>430000</v>
      </c>
      <c r="I57" s="22"/>
      <c r="J57" s="22"/>
      <c r="K57" s="22"/>
      <c r="L57" s="22"/>
      <c r="M57" s="22"/>
      <c r="N57" s="22"/>
      <c r="O57" s="22"/>
      <c r="P57" s="22"/>
      <c r="Q57" s="22"/>
    </row>
    <row r="58" ht="21" customHeight="1" spans="1:17">
      <c r="A58" s="96" t="s">
        <v>326</v>
      </c>
      <c r="B58" s="73" t="s">
        <v>755</v>
      </c>
      <c r="C58" s="73" t="s">
        <v>756</v>
      </c>
      <c r="D58" s="94" t="s">
        <v>695</v>
      </c>
      <c r="E58" s="95">
        <v>1</v>
      </c>
      <c r="F58" s="22"/>
      <c r="G58" s="22">
        <v>90000</v>
      </c>
      <c r="H58" s="22">
        <v>90000</v>
      </c>
      <c r="I58" s="22"/>
      <c r="J58" s="22"/>
      <c r="K58" s="22"/>
      <c r="L58" s="22"/>
      <c r="M58" s="22"/>
      <c r="N58" s="22"/>
      <c r="O58" s="22"/>
      <c r="P58" s="22"/>
      <c r="Q58" s="22"/>
    </row>
    <row r="59" ht="21" customHeight="1" spans="1:17">
      <c r="A59" s="96" t="s">
        <v>326</v>
      </c>
      <c r="B59" s="73" t="s">
        <v>757</v>
      </c>
      <c r="C59" s="73" t="s">
        <v>758</v>
      </c>
      <c r="D59" s="94" t="s">
        <v>700</v>
      </c>
      <c r="E59" s="95">
        <v>1</v>
      </c>
      <c r="F59" s="22">
        <v>15000</v>
      </c>
      <c r="G59" s="22">
        <v>15000</v>
      </c>
      <c r="H59" s="22">
        <v>15000</v>
      </c>
      <c r="I59" s="22"/>
      <c r="J59" s="22"/>
      <c r="K59" s="22"/>
      <c r="L59" s="22"/>
      <c r="M59" s="22"/>
      <c r="N59" s="22"/>
      <c r="O59" s="22"/>
      <c r="P59" s="22"/>
      <c r="Q59" s="22"/>
    </row>
    <row r="60" ht="21" customHeight="1" spans="1:17">
      <c r="A60" s="96" t="s">
        <v>326</v>
      </c>
      <c r="B60" s="73" t="s">
        <v>759</v>
      </c>
      <c r="C60" s="73" t="s">
        <v>760</v>
      </c>
      <c r="D60" s="94" t="s">
        <v>700</v>
      </c>
      <c r="E60" s="95">
        <v>3</v>
      </c>
      <c r="F60" s="22"/>
      <c r="G60" s="22">
        <v>810000</v>
      </c>
      <c r="H60" s="22">
        <v>810000</v>
      </c>
      <c r="I60" s="22"/>
      <c r="J60" s="22"/>
      <c r="K60" s="22"/>
      <c r="L60" s="22"/>
      <c r="M60" s="22"/>
      <c r="N60" s="22"/>
      <c r="O60" s="22"/>
      <c r="P60" s="22"/>
      <c r="Q60" s="22"/>
    </row>
    <row r="61" ht="21" customHeight="1" spans="1:17">
      <c r="A61" s="96" t="s">
        <v>326</v>
      </c>
      <c r="B61" s="73" t="s">
        <v>761</v>
      </c>
      <c r="C61" s="73" t="s">
        <v>762</v>
      </c>
      <c r="D61" s="94" t="s">
        <v>700</v>
      </c>
      <c r="E61" s="95">
        <v>2</v>
      </c>
      <c r="F61" s="22">
        <v>30000</v>
      </c>
      <c r="G61" s="22">
        <v>30000</v>
      </c>
      <c r="H61" s="22">
        <v>30000</v>
      </c>
      <c r="I61" s="22"/>
      <c r="J61" s="22"/>
      <c r="K61" s="22"/>
      <c r="L61" s="22"/>
      <c r="M61" s="22"/>
      <c r="N61" s="22"/>
      <c r="O61" s="22"/>
      <c r="P61" s="22"/>
      <c r="Q61" s="22"/>
    </row>
    <row r="62" ht="21" customHeight="1" spans="1:17">
      <c r="A62" s="96" t="s">
        <v>326</v>
      </c>
      <c r="B62" s="73" t="s">
        <v>763</v>
      </c>
      <c r="C62" s="73" t="s">
        <v>764</v>
      </c>
      <c r="D62" s="94" t="s">
        <v>754</v>
      </c>
      <c r="E62" s="95">
        <v>1</v>
      </c>
      <c r="F62" s="22">
        <v>18000</v>
      </c>
      <c r="G62" s="22">
        <v>18000</v>
      </c>
      <c r="H62" s="22">
        <v>18000</v>
      </c>
      <c r="I62" s="22"/>
      <c r="J62" s="22"/>
      <c r="K62" s="22"/>
      <c r="L62" s="22"/>
      <c r="M62" s="22"/>
      <c r="N62" s="22"/>
      <c r="O62" s="22"/>
      <c r="P62" s="22"/>
      <c r="Q62" s="22"/>
    </row>
    <row r="63" ht="21" customHeight="1" spans="1:17">
      <c r="A63" s="96" t="s">
        <v>326</v>
      </c>
      <c r="B63" s="73" t="s">
        <v>765</v>
      </c>
      <c r="C63" s="73" t="s">
        <v>766</v>
      </c>
      <c r="D63" s="94" t="s">
        <v>700</v>
      </c>
      <c r="E63" s="95">
        <v>20</v>
      </c>
      <c r="F63" s="22"/>
      <c r="G63" s="22">
        <v>400000</v>
      </c>
      <c r="H63" s="22">
        <v>400000</v>
      </c>
      <c r="I63" s="22"/>
      <c r="J63" s="22"/>
      <c r="K63" s="22"/>
      <c r="L63" s="22"/>
      <c r="M63" s="22"/>
      <c r="N63" s="22"/>
      <c r="O63" s="22"/>
      <c r="P63" s="22"/>
      <c r="Q63" s="22"/>
    </row>
    <row r="64" ht="21" customHeight="1" spans="1:17">
      <c r="A64" s="96" t="s">
        <v>326</v>
      </c>
      <c r="B64" s="73" t="s">
        <v>765</v>
      </c>
      <c r="C64" s="73" t="s">
        <v>766</v>
      </c>
      <c r="D64" s="94" t="s">
        <v>700</v>
      </c>
      <c r="E64" s="95">
        <v>12</v>
      </c>
      <c r="F64" s="22">
        <v>372000</v>
      </c>
      <c r="G64" s="22">
        <v>372000</v>
      </c>
      <c r="H64" s="22">
        <v>372000</v>
      </c>
      <c r="I64" s="22"/>
      <c r="J64" s="22"/>
      <c r="K64" s="22"/>
      <c r="L64" s="22"/>
      <c r="M64" s="22"/>
      <c r="N64" s="22"/>
      <c r="O64" s="22"/>
      <c r="P64" s="22"/>
      <c r="Q64" s="22"/>
    </row>
    <row r="65" ht="21" customHeight="1" spans="1:17">
      <c r="A65" s="96" t="s">
        <v>326</v>
      </c>
      <c r="B65" s="73" t="s">
        <v>765</v>
      </c>
      <c r="C65" s="73" t="s">
        <v>766</v>
      </c>
      <c r="D65" s="94" t="s">
        <v>700</v>
      </c>
      <c r="E65" s="95">
        <v>1</v>
      </c>
      <c r="F65" s="22"/>
      <c r="G65" s="22">
        <v>75000</v>
      </c>
      <c r="H65" s="22">
        <v>75000</v>
      </c>
      <c r="I65" s="22"/>
      <c r="J65" s="22"/>
      <c r="K65" s="22"/>
      <c r="L65" s="22"/>
      <c r="M65" s="22"/>
      <c r="N65" s="22"/>
      <c r="O65" s="22"/>
      <c r="P65" s="22"/>
      <c r="Q65" s="22"/>
    </row>
    <row r="66" ht="21" customHeight="1" spans="1:17">
      <c r="A66" s="96" t="s">
        <v>206</v>
      </c>
      <c r="B66" s="73" t="s">
        <v>767</v>
      </c>
      <c r="C66" s="73" t="s">
        <v>733</v>
      </c>
      <c r="D66" s="94" t="s">
        <v>486</v>
      </c>
      <c r="E66" s="95">
        <v>1</v>
      </c>
      <c r="F66" s="22"/>
      <c r="G66" s="22">
        <v>30000</v>
      </c>
      <c r="H66" s="22">
        <v>30000</v>
      </c>
      <c r="I66" s="22"/>
      <c r="J66" s="22"/>
      <c r="K66" s="22"/>
      <c r="L66" s="22"/>
      <c r="M66" s="22"/>
      <c r="N66" s="22"/>
      <c r="O66" s="22"/>
      <c r="P66" s="22"/>
      <c r="Q66" s="22"/>
    </row>
    <row r="67" ht="21" customHeight="1" spans="1:17">
      <c r="A67" s="96" t="s">
        <v>206</v>
      </c>
      <c r="B67" s="73" t="s">
        <v>768</v>
      </c>
      <c r="C67" s="73" t="s">
        <v>690</v>
      </c>
      <c r="D67" s="94" t="s">
        <v>439</v>
      </c>
      <c r="E67" s="95">
        <v>1</v>
      </c>
      <c r="F67" s="22"/>
      <c r="G67" s="22">
        <v>20155.19</v>
      </c>
      <c r="H67" s="22">
        <v>20155.19</v>
      </c>
      <c r="I67" s="22"/>
      <c r="J67" s="22"/>
      <c r="K67" s="22"/>
      <c r="L67" s="22"/>
      <c r="M67" s="22"/>
      <c r="N67" s="22"/>
      <c r="O67" s="22"/>
      <c r="P67" s="22"/>
      <c r="Q67" s="22"/>
    </row>
    <row r="68" ht="21" customHeight="1" spans="1:17">
      <c r="A68" s="96" t="s">
        <v>206</v>
      </c>
      <c r="B68" s="73" t="s">
        <v>769</v>
      </c>
      <c r="C68" s="73" t="s">
        <v>692</v>
      </c>
      <c r="D68" s="94" t="s">
        <v>754</v>
      </c>
      <c r="E68" s="95">
        <v>1</v>
      </c>
      <c r="F68" s="22"/>
      <c r="G68" s="22">
        <v>7210.81</v>
      </c>
      <c r="H68" s="22">
        <v>7210.81</v>
      </c>
      <c r="I68" s="22"/>
      <c r="J68" s="22"/>
      <c r="K68" s="22"/>
      <c r="L68" s="22"/>
      <c r="M68" s="22"/>
      <c r="N68" s="22"/>
      <c r="O68" s="22"/>
      <c r="P68" s="22"/>
      <c r="Q68" s="22"/>
    </row>
    <row r="69" ht="21" customHeight="1" spans="1:17">
      <c r="A69" s="96" t="s">
        <v>215</v>
      </c>
      <c r="B69" s="73" t="s">
        <v>770</v>
      </c>
      <c r="C69" s="73" t="s">
        <v>737</v>
      </c>
      <c r="D69" s="94" t="s">
        <v>771</v>
      </c>
      <c r="E69" s="95">
        <v>50</v>
      </c>
      <c r="F69" s="22">
        <v>10000</v>
      </c>
      <c r="G69" s="22">
        <v>10000</v>
      </c>
      <c r="H69" s="22">
        <v>10000</v>
      </c>
      <c r="I69" s="22"/>
      <c r="J69" s="22"/>
      <c r="K69" s="22"/>
      <c r="L69" s="22"/>
      <c r="M69" s="22"/>
      <c r="N69" s="22"/>
      <c r="O69" s="22"/>
      <c r="P69" s="22"/>
      <c r="Q69" s="22"/>
    </row>
    <row r="70" ht="21" customHeight="1" spans="1:17">
      <c r="A70" s="96" t="s">
        <v>215</v>
      </c>
      <c r="B70" s="73" t="s">
        <v>772</v>
      </c>
      <c r="C70" s="73" t="s">
        <v>697</v>
      </c>
      <c r="D70" s="94" t="s">
        <v>754</v>
      </c>
      <c r="E70" s="95">
        <v>1</v>
      </c>
      <c r="F70" s="22">
        <v>16329.63</v>
      </c>
      <c r="G70" s="22">
        <v>16329.63</v>
      </c>
      <c r="H70" s="22">
        <v>16329.63</v>
      </c>
      <c r="I70" s="22"/>
      <c r="J70" s="22"/>
      <c r="K70" s="22"/>
      <c r="L70" s="22"/>
      <c r="M70" s="22"/>
      <c r="N70" s="22"/>
      <c r="O70" s="22"/>
      <c r="P70" s="22"/>
      <c r="Q70" s="22"/>
    </row>
    <row r="71" ht="21" customHeight="1" spans="1:17">
      <c r="A71" s="96" t="s">
        <v>320</v>
      </c>
      <c r="B71" s="73" t="s">
        <v>773</v>
      </c>
      <c r="C71" s="73" t="s">
        <v>753</v>
      </c>
      <c r="D71" s="94" t="s">
        <v>754</v>
      </c>
      <c r="E71" s="95">
        <v>1</v>
      </c>
      <c r="F71" s="22">
        <v>80000</v>
      </c>
      <c r="G71" s="22">
        <v>80000</v>
      </c>
      <c r="H71" s="22">
        <v>80000</v>
      </c>
      <c r="I71" s="22"/>
      <c r="J71" s="22"/>
      <c r="K71" s="22"/>
      <c r="L71" s="22"/>
      <c r="M71" s="22"/>
      <c r="N71" s="22"/>
      <c r="O71" s="22"/>
      <c r="P71" s="22"/>
      <c r="Q71" s="22"/>
    </row>
    <row r="72" ht="21" customHeight="1" spans="1:17">
      <c r="A72" s="96" t="s">
        <v>320</v>
      </c>
      <c r="B72" s="73" t="s">
        <v>696</v>
      </c>
      <c r="C72" s="73" t="s">
        <v>697</v>
      </c>
      <c r="D72" s="94" t="s">
        <v>754</v>
      </c>
      <c r="E72" s="95">
        <v>1</v>
      </c>
      <c r="F72" s="22">
        <v>59500</v>
      </c>
      <c r="G72" s="22">
        <v>59500</v>
      </c>
      <c r="H72" s="22">
        <v>59500</v>
      </c>
      <c r="I72" s="22"/>
      <c r="J72" s="22"/>
      <c r="K72" s="22"/>
      <c r="L72" s="22"/>
      <c r="M72" s="22"/>
      <c r="N72" s="22"/>
      <c r="O72" s="22"/>
      <c r="P72" s="22"/>
      <c r="Q72" s="22"/>
    </row>
    <row r="73" ht="21" customHeight="1" spans="1:17">
      <c r="A73" s="96" t="s">
        <v>309</v>
      </c>
      <c r="B73" s="73" t="s">
        <v>774</v>
      </c>
      <c r="C73" s="73" t="s">
        <v>775</v>
      </c>
      <c r="D73" s="94" t="s">
        <v>700</v>
      </c>
      <c r="E73" s="95">
        <v>4</v>
      </c>
      <c r="F73" s="22"/>
      <c r="G73" s="22">
        <v>12000</v>
      </c>
      <c r="H73" s="22">
        <v>12000</v>
      </c>
      <c r="I73" s="22"/>
      <c r="J73" s="22"/>
      <c r="K73" s="22"/>
      <c r="L73" s="22"/>
      <c r="M73" s="22"/>
      <c r="N73" s="22"/>
      <c r="O73" s="22"/>
      <c r="P73" s="22"/>
      <c r="Q73" s="22"/>
    </row>
    <row r="74" ht="21" customHeight="1" spans="1:17">
      <c r="A74" s="96" t="s">
        <v>309</v>
      </c>
      <c r="B74" s="73" t="s">
        <v>776</v>
      </c>
      <c r="C74" s="73" t="s">
        <v>777</v>
      </c>
      <c r="D74" s="94" t="s">
        <v>695</v>
      </c>
      <c r="E74" s="95">
        <v>5</v>
      </c>
      <c r="F74" s="22"/>
      <c r="G74" s="22">
        <v>10000</v>
      </c>
      <c r="H74" s="22">
        <v>10000</v>
      </c>
      <c r="I74" s="22"/>
      <c r="J74" s="22"/>
      <c r="K74" s="22"/>
      <c r="L74" s="22"/>
      <c r="M74" s="22"/>
      <c r="N74" s="22"/>
      <c r="O74" s="22"/>
      <c r="P74" s="22"/>
      <c r="Q74" s="22"/>
    </row>
    <row r="75" ht="21" customHeight="1" spans="1:17">
      <c r="A75" s="96" t="s">
        <v>309</v>
      </c>
      <c r="B75" s="73" t="s">
        <v>720</v>
      </c>
      <c r="C75" s="73" t="s">
        <v>711</v>
      </c>
      <c r="D75" s="94" t="s">
        <v>714</v>
      </c>
      <c r="E75" s="95">
        <v>7</v>
      </c>
      <c r="F75" s="22">
        <v>14000</v>
      </c>
      <c r="G75" s="22">
        <v>14000</v>
      </c>
      <c r="H75" s="22">
        <v>14000</v>
      </c>
      <c r="I75" s="22"/>
      <c r="J75" s="22"/>
      <c r="K75" s="22"/>
      <c r="L75" s="22"/>
      <c r="M75" s="22"/>
      <c r="N75" s="22"/>
      <c r="O75" s="22"/>
      <c r="P75" s="22"/>
      <c r="Q75" s="22"/>
    </row>
    <row r="76" ht="21" customHeight="1" spans="1:17">
      <c r="A76" s="96" t="s">
        <v>309</v>
      </c>
      <c r="B76" s="73" t="s">
        <v>704</v>
      </c>
      <c r="C76" s="73" t="s">
        <v>778</v>
      </c>
      <c r="D76" s="94" t="s">
        <v>700</v>
      </c>
      <c r="E76" s="95">
        <v>6</v>
      </c>
      <c r="F76" s="22"/>
      <c r="G76" s="22">
        <v>6000</v>
      </c>
      <c r="H76" s="22">
        <v>6000</v>
      </c>
      <c r="I76" s="22"/>
      <c r="J76" s="22"/>
      <c r="K76" s="22"/>
      <c r="L76" s="22"/>
      <c r="M76" s="22"/>
      <c r="N76" s="22"/>
      <c r="O76" s="22"/>
      <c r="P76" s="22"/>
      <c r="Q76" s="22"/>
    </row>
    <row r="77" ht="21" customHeight="1" spans="1:17">
      <c r="A77" s="96" t="s">
        <v>309</v>
      </c>
      <c r="B77" s="73" t="s">
        <v>725</v>
      </c>
      <c r="C77" s="73" t="s">
        <v>728</v>
      </c>
      <c r="D77" s="94" t="s">
        <v>700</v>
      </c>
      <c r="E77" s="95">
        <v>5</v>
      </c>
      <c r="F77" s="22"/>
      <c r="G77" s="22">
        <v>30000</v>
      </c>
      <c r="H77" s="22">
        <v>30000</v>
      </c>
      <c r="I77" s="22"/>
      <c r="J77" s="22"/>
      <c r="K77" s="22"/>
      <c r="L77" s="22"/>
      <c r="M77" s="22"/>
      <c r="N77" s="22"/>
      <c r="O77" s="22"/>
      <c r="P77" s="22"/>
      <c r="Q77" s="22"/>
    </row>
    <row r="78" ht="21" customHeight="1" spans="1:17">
      <c r="A78" s="96" t="s">
        <v>309</v>
      </c>
      <c r="B78" s="73" t="s">
        <v>723</v>
      </c>
      <c r="C78" s="73" t="s">
        <v>724</v>
      </c>
      <c r="D78" s="94" t="s">
        <v>439</v>
      </c>
      <c r="E78" s="95">
        <v>1</v>
      </c>
      <c r="F78" s="22">
        <v>449000</v>
      </c>
      <c r="G78" s="22">
        <v>449000</v>
      </c>
      <c r="H78" s="22">
        <v>449000</v>
      </c>
      <c r="I78" s="22"/>
      <c r="J78" s="22"/>
      <c r="K78" s="22"/>
      <c r="L78" s="22"/>
      <c r="M78" s="22"/>
      <c r="N78" s="22"/>
      <c r="O78" s="22"/>
      <c r="P78" s="22"/>
      <c r="Q78" s="22"/>
    </row>
    <row r="79" ht="21" customHeight="1" spans="1:17">
      <c r="A79" s="96" t="s">
        <v>316</v>
      </c>
      <c r="B79" s="73" t="s">
        <v>779</v>
      </c>
      <c r="C79" s="73" t="s">
        <v>780</v>
      </c>
      <c r="D79" s="94" t="s">
        <v>695</v>
      </c>
      <c r="E79" s="95">
        <v>7</v>
      </c>
      <c r="F79" s="22"/>
      <c r="G79" s="22">
        <v>861000</v>
      </c>
      <c r="H79" s="22"/>
      <c r="I79" s="22"/>
      <c r="J79" s="22"/>
      <c r="K79" s="22"/>
      <c r="L79" s="22">
        <v>861000</v>
      </c>
      <c r="M79" s="22">
        <v>861000</v>
      </c>
      <c r="N79" s="22"/>
      <c r="O79" s="22"/>
      <c r="P79" s="22"/>
      <c r="Q79" s="22"/>
    </row>
    <row r="80" ht="21" customHeight="1" spans="1:17">
      <c r="A80" s="96" t="s">
        <v>316</v>
      </c>
      <c r="B80" s="73" t="s">
        <v>781</v>
      </c>
      <c r="C80" s="73" t="s">
        <v>780</v>
      </c>
      <c r="D80" s="94" t="s">
        <v>695</v>
      </c>
      <c r="E80" s="95">
        <v>7</v>
      </c>
      <c r="F80" s="22"/>
      <c r="G80" s="22">
        <v>175000</v>
      </c>
      <c r="H80" s="22"/>
      <c r="I80" s="22"/>
      <c r="J80" s="22"/>
      <c r="K80" s="22"/>
      <c r="L80" s="22">
        <v>175000</v>
      </c>
      <c r="M80" s="22">
        <v>175000</v>
      </c>
      <c r="N80" s="22"/>
      <c r="O80" s="22"/>
      <c r="P80" s="22"/>
      <c r="Q80" s="22"/>
    </row>
    <row r="81" ht="21" customHeight="1" spans="1:17">
      <c r="A81" s="93" t="s">
        <v>54</v>
      </c>
      <c r="B81" s="23"/>
      <c r="C81" s="23"/>
      <c r="D81" s="23"/>
      <c r="E81" s="23"/>
      <c r="F81" s="22">
        <v>1413950</v>
      </c>
      <c r="G81" s="22">
        <v>1975086.87</v>
      </c>
      <c r="H81" s="22">
        <v>1568086.87</v>
      </c>
      <c r="I81" s="22"/>
      <c r="J81" s="22"/>
      <c r="K81" s="22"/>
      <c r="L81" s="22">
        <v>407000</v>
      </c>
      <c r="M81" s="22">
        <v>407000</v>
      </c>
      <c r="N81" s="22"/>
      <c r="O81" s="22"/>
      <c r="P81" s="22"/>
      <c r="Q81" s="22"/>
    </row>
    <row r="82" ht="21" customHeight="1" spans="1:17">
      <c r="A82" s="96" t="s">
        <v>326</v>
      </c>
      <c r="B82" s="73" t="s">
        <v>782</v>
      </c>
      <c r="C82" s="73" t="s">
        <v>783</v>
      </c>
      <c r="D82" s="94" t="s">
        <v>695</v>
      </c>
      <c r="E82" s="95">
        <v>1</v>
      </c>
      <c r="F82" s="22"/>
      <c r="G82" s="22">
        <v>3400</v>
      </c>
      <c r="H82" s="22">
        <v>3400</v>
      </c>
      <c r="I82" s="22"/>
      <c r="J82" s="22"/>
      <c r="K82" s="22"/>
      <c r="L82" s="22"/>
      <c r="M82" s="22"/>
      <c r="N82" s="22"/>
      <c r="O82" s="22"/>
      <c r="P82" s="22"/>
      <c r="Q82" s="22"/>
    </row>
    <row r="83" ht="21" customHeight="1" spans="1:17">
      <c r="A83" s="96" t="s">
        <v>326</v>
      </c>
      <c r="B83" s="73" t="s">
        <v>784</v>
      </c>
      <c r="C83" s="73" t="s">
        <v>783</v>
      </c>
      <c r="D83" s="94" t="s">
        <v>695</v>
      </c>
      <c r="E83" s="95">
        <v>1</v>
      </c>
      <c r="F83" s="22">
        <v>18600</v>
      </c>
      <c r="G83" s="22">
        <v>18600</v>
      </c>
      <c r="H83" s="22">
        <v>18600</v>
      </c>
      <c r="I83" s="22"/>
      <c r="J83" s="22"/>
      <c r="K83" s="22"/>
      <c r="L83" s="22"/>
      <c r="M83" s="22"/>
      <c r="N83" s="22"/>
      <c r="O83" s="22"/>
      <c r="P83" s="22"/>
      <c r="Q83" s="22"/>
    </row>
    <row r="84" ht="21" customHeight="1" spans="1:17">
      <c r="A84" s="96" t="s">
        <v>326</v>
      </c>
      <c r="B84" s="73" t="s">
        <v>785</v>
      </c>
      <c r="C84" s="73" t="s">
        <v>783</v>
      </c>
      <c r="D84" s="94" t="s">
        <v>695</v>
      </c>
      <c r="E84" s="95">
        <v>1</v>
      </c>
      <c r="F84" s="22"/>
      <c r="G84" s="22">
        <v>8110</v>
      </c>
      <c r="H84" s="22">
        <v>8110</v>
      </c>
      <c r="I84" s="22"/>
      <c r="J84" s="22"/>
      <c r="K84" s="22"/>
      <c r="L84" s="22"/>
      <c r="M84" s="22"/>
      <c r="N84" s="22"/>
      <c r="O84" s="22"/>
      <c r="P84" s="22"/>
      <c r="Q84" s="22"/>
    </row>
    <row r="85" ht="21" customHeight="1" spans="1:17">
      <c r="A85" s="96" t="s">
        <v>326</v>
      </c>
      <c r="B85" s="73" t="s">
        <v>786</v>
      </c>
      <c r="C85" s="73" t="s">
        <v>787</v>
      </c>
      <c r="D85" s="94" t="s">
        <v>695</v>
      </c>
      <c r="E85" s="95">
        <v>1</v>
      </c>
      <c r="F85" s="22"/>
      <c r="G85" s="22">
        <v>8200</v>
      </c>
      <c r="H85" s="22">
        <v>8200</v>
      </c>
      <c r="I85" s="22"/>
      <c r="J85" s="22"/>
      <c r="K85" s="22"/>
      <c r="L85" s="22"/>
      <c r="M85" s="22"/>
      <c r="N85" s="22"/>
      <c r="O85" s="22"/>
      <c r="P85" s="22"/>
      <c r="Q85" s="22"/>
    </row>
    <row r="86" ht="21" customHeight="1" spans="1:17">
      <c r="A86" s="96" t="s">
        <v>326</v>
      </c>
      <c r="B86" s="73" t="s">
        <v>788</v>
      </c>
      <c r="C86" s="73" t="s">
        <v>789</v>
      </c>
      <c r="D86" s="94" t="s">
        <v>695</v>
      </c>
      <c r="E86" s="95">
        <v>1</v>
      </c>
      <c r="F86" s="22"/>
      <c r="G86" s="22">
        <v>10200</v>
      </c>
      <c r="H86" s="22">
        <v>10200</v>
      </c>
      <c r="I86" s="22"/>
      <c r="J86" s="22"/>
      <c r="K86" s="22"/>
      <c r="L86" s="22"/>
      <c r="M86" s="22"/>
      <c r="N86" s="22"/>
      <c r="O86" s="22"/>
      <c r="P86" s="22"/>
      <c r="Q86" s="22"/>
    </row>
    <row r="87" ht="21" customHeight="1" spans="1:17">
      <c r="A87" s="96" t="s">
        <v>326</v>
      </c>
      <c r="B87" s="73" t="s">
        <v>790</v>
      </c>
      <c r="C87" s="73" t="s">
        <v>791</v>
      </c>
      <c r="D87" s="94" t="s">
        <v>413</v>
      </c>
      <c r="E87" s="95">
        <v>1</v>
      </c>
      <c r="F87" s="22">
        <v>100000</v>
      </c>
      <c r="G87" s="22">
        <v>100000</v>
      </c>
      <c r="H87" s="22">
        <v>100000</v>
      </c>
      <c r="I87" s="22"/>
      <c r="J87" s="22"/>
      <c r="K87" s="22"/>
      <c r="L87" s="22"/>
      <c r="M87" s="22"/>
      <c r="N87" s="22"/>
      <c r="O87" s="22"/>
      <c r="P87" s="22"/>
      <c r="Q87" s="22"/>
    </row>
    <row r="88" ht="21" customHeight="1" spans="1:17">
      <c r="A88" s="96" t="s">
        <v>326</v>
      </c>
      <c r="B88" s="73" t="s">
        <v>792</v>
      </c>
      <c r="C88" s="73" t="s">
        <v>793</v>
      </c>
      <c r="D88" s="94" t="s">
        <v>388</v>
      </c>
      <c r="E88" s="95">
        <v>1</v>
      </c>
      <c r="F88" s="22">
        <v>1200</v>
      </c>
      <c r="G88" s="22">
        <v>1200</v>
      </c>
      <c r="H88" s="22">
        <v>1200</v>
      </c>
      <c r="I88" s="22"/>
      <c r="J88" s="22"/>
      <c r="K88" s="22"/>
      <c r="L88" s="22"/>
      <c r="M88" s="22"/>
      <c r="N88" s="22"/>
      <c r="O88" s="22"/>
      <c r="P88" s="22"/>
      <c r="Q88" s="22"/>
    </row>
    <row r="89" ht="21" customHeight="1" spans="1:17">
      <c r="A89" s="96" t="s">
        <v>326</v>
      </c>
      <c r="B89" s="73" t="s">
        <v>794</v>
      </c>
      <c r="C89" s="73" t="s">
        <v>795</v>
      </c>
      <c r="D89" s="94" t="s">
        <v>700</v>
      </c>
      <c r="E89" s="95">
        <v>1</v>
      </c>
      <c r="F89" s="22"/>
      <c r="G89" s="22">
        <v>6800</v>
      </c>
      <c r="H89" s="22">
        <v>6800</v>
      </c>
      <c r="I89" s="22"/>
      <c r="J89" s="22"/>
      <c r="K89" s="22"/>
      <c r="L89" s="22"/>
      <c r="M89" s="22"/>
      <c r="N89" s="22"/>
      <c r="O89" s="22"/>
      <c r="P89" s="22"/>
      <c r="Q89" s="22"/>
    </row>
    <row r="90" ht="21" customHeight="1" spans="1:17">
      <c r="A90" s="96" t="s">
        <v>326</v>
      </c>
      <c r="B90" s="73" t="s">
        <v>796</v>
      </c>
      <c r="C90" s="73" t="s">
        <v>797</v>
      </c>
      <c r="D90" s="94" t="s">
        <v>798</v>
      </c>
      <c r="E90" s="95">
        <v>1756</v>
      </c>
      <c r="F90" s="22">
        <v>175600</v>
      </c>
      <c r="G90" s="22">
        <v>175600</v>
      </c>
      <c r="H90" s="22">
        <v>175600</v>
      </c>
      <c r="I90" s="22"/>
      <c r="J90" s="22"/>
      <c r="K90" s="22"/>
      <c r="L90" s="22"/>
      <c r="M90" s="22"/>
      <c r="N90" s="22"/>
      <c r="O90" s="22"/>
      <c r="P90" s="22"/>
      <c r="Q90" s="22"/>
    </row>
    <row r="91" ht="21" customHeight="1" spans="1:17">
      <c r="A91" s="96" t="s">
        <v>326</v>
      </c>
      <c r="B91" s="73" t="s">
        <v>799</v>
      </c>
      <c r="C91" s="73" t="s">
        <v>797</v>
      </c>
      <c r="D91" s="94" t="s">
        <v>798</v>
      </c>
      <c r="E91" s="95">
        <v>90</v>
      </c>
      <c r="F91" s="22"/>
      <c r="G91" s="22">
        <v>297000</v>
      </c>
      <c r="H91" s="22">
        <v>297000</v>
      </c>
      <c r="I91" s="22"/>
      <c r="J91" s="22"/>
      <c r="K91" s="22"/>
      <c r="L91" s="22"/>
      <c r="M91" s="22"/>
      <c r="N91" s="22"/>
      <c r="O91" s="22"/>
      <c r="P91" s="22"/>
      <c r="Q91" s="22"/>
    </row>
    <row r="92" ht="21" customHeight="1" spans="1:17">
      <c r="A92" s="96" t="s">
        <v>326</v>
      </c>
      <c r="B92" s="73" t="s">
        <v>800</v>
      </c>
      <c r="C92" s="73" t="s">
        <v>797</v>
      </c>
      <c r="D92" s="94" t="s">
        <v>695</v>
      </c>
      <c r="E92" s="95">
        <v>1</v>
      </c>
      <c r="F92" s="22"/>
      <c r="G92" s="22">
        <v>25680</v>
      </c>
      <c r="H92" s="22">
        <v>25680</v>
      </c>
      <c r="I92" s="22"/>
      <c r="J92" s="22"/>
      <c r="K92" s="22"/>
      <c r="L92" s="22"/>
      <c r="M92" s="22"/>
      <c r="N92" s="22"/>
      <c r="O92" s="22"/>
      <c r="P92" s="22"/>
      <c r="Q92" s="22"/>
    </row>
    <row r="93" ht="21" customHeight="1" spans="1:17">
      <c r="A93" s="96" t="s">
        <v>326</v>
      </c>
      <c r="B93" s="73" t="s">
        <v>801</v>
      </c>
      <c r="C93" s="73" t="s">
        <v>797</v>
      </c>
      <c r="D93" s="94" t="s">
        <v>695</v>
      </c>
      <c r="E93" s="95">
        <v>11</v>
      </c>
      <c r="F93" s="22"/>
      <c r="G93" s="22">
        <v>60500</v>
      </c>
      <c r="H93" s="22">
        <v>60500</v>
      </c>
      <c r="I93" s="22"/>
      <c r="J93" s="22"/>
      <c r="K93" s="22"/>
      <c r="L93" s="22"/>
      <c r="M93" s="22"/>
      <c r="N93" s="22"/>
      <c r="O93" s="22"/>
      <c r="P93" s="22"/>
      <c r="Q93" s="22"/>
    </row>
    <row r="94" ht="21" customHeight="1" spans="1:17">
      <c r="A94" s="96" t="s">
        <v>326</v>
      </c>
      <c r="B94" s="73" t="s">
        <v>802</v>
      </c>
      <c r="C94" s="73" t="s">
        <v>803</v>
      </c>
      <c r="D94" s="94" t="s">
        <v>700</v>
      </c>
      <c r="E94" s="95">
        <v>1</v>
      </c>
      <c r="F94" s="22">
        <v>4600</v>
      </c>
      <c r="G94" s="22">
        <v>4600</v>
      </c>
      <c r="H94" s="22">
        <v>4600</v>
      </c>
      <c r="I94" s="22"/>
      <c r="J94" s="22"/>
      <c r="K94" s="22"/>
      <c r="L94" s="22"/>
      <c r="M94" s="22"/>
      <c r="N94" s="22"/>
      <c r="O94" s="22"/>
      <c r="P94" s="22"/>
      <c r="Q94" s="22"/>
    </row>
    <row r="95" ht="21" customHeight="1" spans="1:17">
      <c r="A95" s="96" t="s">
        <v>326</v>
      </c>
      <c r="B95" s="73" t="s">
        <v>804</v>
      </c>
      <c r="C95" s="73" t="s">
        <v>805</v>
      </c>
      <c r="D95" s="94" t="s">
        <v>754</v>
      </c>
      <c r="E95" s="95">
        <v>1</v>
      </c>
      <c r="F95" s="22"/>
      <c r="G95" s="22">
        <v>13260</v>
      </c>
      <c r="H95" s="22">
        <v>13260</v>
      </c>
      <c r="I95" s="22"/>
      <c r="J95" s="22"/>
      <c r="K95" s="22"/>
      <c r="L95" s="22"/>
      <c r="M95" s="22"/>
      <c r="N95" s="22"/>
      <c r="O95" s="22"/>
      <c r="P95" s="22"/>
      <c r="Q95" s="22"/>
    </row>
    <row r="96" ht="21" customHeight="1" spans="1:17">
      <c r="A96" s="96" t="s">
        <v>326</v>
      </c>
      <c r="B96" s="73" t="s">
        <v>806</v>
      </c>
      <c r="C96" s="73" t="s">
        <v>807</v>
      </c>
      <c r="D96" s="94" t="s">
        <v>695</v>
      </c>
      <c r="E96" s="95">
        <v>1</v>
      </c>
      <c r="F96" s="22">
        <v>3550</v>
      </c>
      <c r="G96" s="22">
        <v>3550</v>
      </c>
      <c r="H96" s="22">
        <v>3550</v>
      </c>
      <c r="I96" s="22"/>
      <c r="J96" s="22"/>
      <c r="K96" s="22"/>
      <c r="L96" s="22"/>
      <c r="M96" s="22"/>
      <c r="N96" s="22"/>
      <c r="O96" s="22"/>
      <c r="P96" s="22"/>
      <c r="Q96" s="22"/>
    </row>
    <row r="97" ht="21" customHeight="1" spans="1:17">
      <c r="A97" s="96" t="s">
        <v>326</v>
      </c>
      <c r="B97" s="73" t="s">
        <v>808</v>
      </c>
      <c r="C97" s="73" t="s">
        <v>807</v>
      </c>
      <c r="D97" s="94" t="s">
        <v>695</v>
      </c>
      <c r="E97" s="95">
        <v>1</v>
      </c>
      <c r="F97" s="22">
        <v>12800</v>
      </c>
      <c r="G97" s="22">
        <v>12800</v>
      </c>
      <c r="H97" s="22">
        <v>12800</v>
      </c>
      <c r="I97" s="22"/>
      <c r="J97" s="22"/>
      <c r="K97" s="22"/>
      <c r="L97" s="22"/>
      <c r="M97" s="22"/>
      <c r="N97" s="22"/>
      <c r="O97" s="22"/>
      <c r="P97" s="22"/>
      <c r="Q97" s="22"/>
    </row>
    <row r="98" ht="21" customHeight="1" spans="1:17">
      <c r="A98" s="96" t="s">
        <v>326</v>
      </c>
      <c r="B98" s="73" t="s">
        <v>696</v>
      </c>
      <c r="C98" s="73" t="s">
        <v>731</v>
      </c>
      <c r="D98" s="94" t="s">
        <v>809</v>
      </c>
      <c r="E98" s="95">
        <v>817</v>
      </c>
      <c r="F98" s="22">
        <v>163400</v>
      </c>
      <c r="G98" s="22">
        <v>163400</v>
      </c>
      <c r="H98" s="22">
        <v>163400</v>
      </c>
      <c r="I98" s="22"/>
      <c r="J98" s="22"/>
      <c r="K98" s="22"/>
      <c r="L98" s="22"/>
      <c r="M98" s="22"/>
      <c r="N98" s="22"/>
      <c r="O98" s="22"/>
      <c r="P98" s="22"/>
      <c r="Q98" s="22"/>
    </row>
    <row r="99" ht="21" customHeight="1" spans="1:17">
      <c r="A99" s="96" t="s">
        <v>326</v>
      </c>
      <c r="B99" s="73" t="s">
        <v>810</v>
      </c>
      <c r="C99" s="73" t="s">
        <v>811</v>
      </c>
      <c r="D99" s="94" t="s">
        <v>388</v>
      </c>
      <c r="E99" s="95">
        <v>1</v>
      </c>
      <c r="F99" s="22"/>
      <c r="G99" s="22">
        <v>15000</v>
      </c>
      <c r="H99" s="22">
        <v>15000</v>
      </c>
      <c r="I99" s="22"/>
      <c r="J99" s="22"/>
      <c r="K99" s="22"/>
      <c r="L99" s="22"/>
      <c r="M99" s="22"/>
      <c r="N99" s="22"/>
      <c r="O99" s="22"/>
      <c r="P99" s="22"/>
      <c r="Q99" s="22"/>
    </row>
    <row r="100" ht="21" customHeight="1" spans="1:17">
      <c r="A100" s="96" t="s">
        <v>326</v>
      </c>
      <c r="B100" s="73" t="s">
        <v>812</v>
      </c>
      <c r="C100" s="73" t="s">
        <v>811</v>
      </c>
      <c r="D100" s="94" t="s">
        <v>388</v>
      </c>
      <c r="E100" s="95">
        <v>10</v>
      </c>
      <c r="F100" s="22"/>
      <c r="G100" s="22">
        <v>50000</v>
      </c>
      <c r="H100" s="22">
        <v>50000</v>
      </c>
      <c r="I100" s="22"/>
      <c r="J100" s="22"/>
      <c r="K100" s="22"/>
      <c r="L100" s="22"/>
      <c r="M100" s="22"/>
      <c r="N100" s="22"/>
      <c r="O100" s="22"/>
      <c r="P100" s="22"/>
      <c r="Q100" s="22"/>
    </row>
    <row r="101" ht="21" customHeight="1" spans="1:17">
      <c r="A101" s="96" t="s">
        <v>326</v>
      </c>
      <c r="B101" s="73" t="s">
        <v>813</v>
      </c>
      <c r="C101" s="73" t="s">
        <v>811</v>
      </c>
      <c r="D101" s="94" t="s">
        <v>388</v>
      </c>
      <c r="E101" s="95">
        <v>2</v>
      </c>
      <c r="F101" s="22"/>
      <c r="G101" s="22">
        <v>2000</v>
      </c>
      <c r="H101" s="22">
        <v>2000</v>
      </c>
      <c r="I101" s="22"/>
      <c r="J101" s="22"/>
      <c r="K101" s="22"/>
      <c r="L101" s="22"/>
      <c r="M101" s="22"/>
      <c r="N101" s="22"/>
      <c r="O101" s="22"/>
      <c r="P101" s="22"/>
      <c r="Q101" s="22"/>
    </row>
    <row r="102" ht="21" customHeight="1" spans="1:17">
      <c r="A102" s="96" t="s">
        <v>326</v>
      </c>
      <c r="B102" s="73" t="s">
        <v>814</v>
      </c>
      <c r="C102" s="73" t="s">
        <v>811</v>
      </c>
      <c r="D102" s="94" t="s">
        <v>695</v>
      </c>
      <c r="E102" s="95">
        <v>3</v>
      </c>
      <c r="F102" s="22">
        <v>36000</v>
      </c>
      <c r="G102" s="22">
        <v>36000</v>
      </c>
      <c r="H102" s="22">
        <v>36000</v>
      </c>
      <c r="I102" s="22"/>
      <c r="J102" s="22"/>
      <c r="K102" s="22"/>
      <c r="L102" s="22"/>
      <c r="M102" s="22"/>
      <c r="N102" s="22"/>
      <c r="O102" s="22"/>
      <c r="P102" s="22"/>
      <c r="Q102" s="22"/>
    </row>
    <row r="103" ht="21" customHeight="1" spans="1:17">
      <c r="A103" s="96" t="s">
        <v>326</v>
      </c>
      <c r="B103" s="73" t="s">
        <v>815</v>
      </c>
      <c r="C103" s="73" t="s">
        <v>816</v>
      </c>
      <c r="D103" s="94" t="s">
        <v>413</v>
      </c>
      <c r="E103" s="95">
        <v>1</v>
      </c>
      <c r="F103" s="22">
        <v>200000</v>
      </c>
      <c r="G103" s="22">
        <v>200000</v>
      </c>
      <c r="H103" s="22">
        <v>200000</v>
      </c>
      <c r="I103" s="22"/>
      <c r="J103" s="22"/>
      <c r="K103" s="22"/>
      <c r="L103" s="22"/>
      <c r="M103" s="22"/>
      <c r="N103" s="22"/>
      <c r="O103" s="22"/>
      <c r="P103" s="22"/>
      <c r="Q103" s="22"/>
    </row>
    <row r="104" ht="21" customHeight="1" spans="1:17">
      <c r="A104" s="96" t="s">
        <v>326</v>
      </c>
      <c r="B104" s="73" t="s">
        <v>817</v>
      </c>
      <c r="C104" s="73" t="s">
        <v>818</v>
      </c>
      <c r="D104" s="94" t="s">
        <v>700</v>
      </c>
      <c r="E104" s="95">
        <v>1</v>
      </c>
      <c r="F104" s="22">
        <v>4800</v>
      </c>
      <c r="G104" s="22">
        <v>4800</v>
      </c>
      <c r="H104" s="22">
        <v>4800</v>
      </c>
      <c r="I104" s="22"/>
      <c r="J104" s="22"/>
      <c r="K104" s="22"/>
      <c r="L104" s="22"/>
      <c r="M104" s="22"/>
      <c r="N104" s="22"/>
      <c r="O104" s="22"/>
      <c r="P104" s="22"/>
      <c r="Q104" s="22"/>
    </row>
    <row r="105" ht="21" customHeight="1" spans="1:17">
      <c r="A105" s="96" t="s">
        <v>326</v>
      </c>
      <c r="B105" s="73" t="s">
        <v>819</v>
      </c>
      <c r="C105" s="73" t="s">
        <v>820</v>
      </c>
      <c r="D105" s="94" t="s">
        <v>700</v>
      </c>
      <c r="E105" s="95">
        <v>1</v>
      </c>
      <c r="F105" s="22"/>
      <c r="G105" s="22">
        <v>8500</v>
      </c>
      <c r="H105" s="22">
        <v>8500</v>
      </c>
      <c r="I105" s="22"/>
      <c r="J105" s="22"/>
      <c r="K105" s="22"/>
      <c r="L105" s="22"/>
      <c r="M105" s="22"/>
      <c r="N105" s="22"/>
      <c r="O105" s="22"/>
      <c r="P105" s="22"/>
      <c r="Q105" s="22"/>
    </row>
    <row r="106" ht="21" customHeight="1" spans="1:17">
      <c r="A106" s="96" t="s">
        <v>326</v>
      </c>
      <c r="B106" s="73" t="s">
        <v>821</v>
      </c>
      <c r="C106" s="73" t="s">
        <v>820</v>
      </c>
      <c r="D106" s="94" t="s">
        <v>700</v>
      </c>
      <c r="E106" s="95">
        <v>2</v>
      </c>
      <c r="F106" s="22">
        <v>54000</v>
      </c>
      <c r="G106" s="22">
        <v>54000</v>
      </c>
      <c r="H106" s="22">
        <v>54000</v>
      </c>
      <c r="I106" s="22"/>
      <c r="J106" s="22"/>
      <c r="K106" s="22"/>
      <c r="L106" s="22"/>
      <c r="M106" s="22"/>
      <c r="N106" s="22"/>
      <c r="O106" s="22"/>
      <c r="P106" s="22"/>
      <c r="Q106" s="22"/>
    </row>
    <row r="107" ht="21" customHeight="1" spans="1:17">
      <c r="A107" s="96" t="s">
        <v>326</v>
      </c>
      <c r="B107" s="73" t="s">
        <v>822</v>
      </c>
      <c r="C107" s="73" t="s">
        <v>820</v>
      </c>
      <c r="D107" s="94" t="s">
        <v>700</v>
      </c>
      <c r="E107" s="95">
        <v>6</v>
      </c>
      <c r="F107" s="22">
        <v>138000</v>
      </c>
      <c r="G107" s="22">
        <v>138000</v>
      </c>
      <c r="H107" s="22">
        <v>138000</v>
      </c>
      <c r="I107" s="22"/>
      <c r="J107" s="22"/>
      <c r="K107" s="22"/>
      <c r="L107" s="22"/>
      <c r="M107" s="22"/>
      <c r="N107" s="22"/>
      <c r="O107" s="22"/>
      <c r="P107" s="22"/>
      <c r="Q107" s="22"/>
    </row>
    <row r="108" ht="21" customHeight="1" spans="1:17">
      <c r="A108" s="96" t="s">
        <v>326</v>
      </c>
      <c r="B108" s="73" t="s">
        <v>823</v>
      </c>
      <c r="C108" s="73" t="s">
        <v>824</v>
      </c>
      <c r="D108" s="94" t="s">
        <v>388</v>
      </c>
      <c r="E108" s="95">
        <v>2</v>
      </c>
      <c r="F108" s="22">
        <v>2400</v>
      </c>
      <c r="G108" s="22">
        <v>2400</v>
      </c>
      <c r="H108" s="22">
        <v>2400</v>
      </c>
      <c r="I108" s="22"/>
      <c r="J108" s="22"/>
      <c r="K108" s="22"/>
      <c r="L108" s="22"/>
      <c r="M108" s="22"/>
      <c r="N108" s="22"/>
      <c r="O108" s="22"/>
      <c r="P108" s="22"/>
      <c r="Q108" s="22"/>
    </row>
    <row r="109" ht="21" customHeight="1" spans="1:17">
      <c r="A109" s="96" t="s">
        <v>326</v>
      </c>
      <c r="B109" s="73" t="s">
        <v>825</v>
      </c>
      <c r="C109" s="73" t="s">
        <v>826</v>
      </c>
      <c r="D109" s="94" t="s">
        <v>700</v>
      </c>
      <c r="E109" s="95">
        <v>1</v>
      </c>
      <c r="F109" s="22"/>
      <c r="G109" s="22">
        <v>15000</v>
      </c>
      <c r="H109" s="22">
        <v>15000</v>
      </c>
      <c r="I109" s="22"/>
      <c r="J109" s="22"/>
      <c r="K109" s="22"/>
      <c r="L109" s="22"/>
      <c r="M109" s="22"/>
      <c r="N109" s="22"/>
      <c r="O109" s="22"/>
      <c r="P109" s="22"/>
      <c r="Q109" s="22"/>
    </row>
    <row r="110" ht="21" customHeight="1" spans="1:17">
      <c r="A110" s="96" t="s">
        <v>206</v>
      </c>
      <c r="B110" s="73" t="s">
        <v>827</v>
      </c>
      <c r="C110" s="73" t="s">
        <v>733</v>
      </c>
      <c r="D110" s="94" t="s">
        <v>413</v>
      </c>
      <c r="E110" s="95">
        <v>2</v>
      </c>
      <c r="F110" s="22"/>
      <c r="G110" s="22">
        <v>27718</v>
      </c>
      <c r="H110" s="22">
        <v>27718</v>
      </c>
      <c r="I110" s="22"/>
      <c r="J110" s="22"/>
      <c r="K110" s="22"/>
      <c r="L110" s="22"/>
      <c r="M110" s="22"/>
      <c r="N110" s="22"/>
      <c r="O110" s="22"/>
      <c r="P110" s="22"/>
      <c r="Q110" s="22"/>
    </row>
    <row r="111" ht="21" customHeight="1" spans="1:17">
      <c r="A111" s="96" t="s">
        <v>206</v>
      </c>
      <c r="B111" s="73" t="s">
        <v>828</v>
      </c>
      <c r="C111" s="73" t="s">
        <v>690</v>
      </c>
      <c r="D111" s="94" t="s">
        <v>413</v>
      </c>
      <c r="E111" s="95">
        <v>2</v>
      </c>
      <c r="F111" s="22"/>
      <c r="G111" s="22">
        <v>3000</v>
      </c>
      <c r="H111" s="22">
        <v>3000</v>
      </c>
      <c r="I111" s="22"/>
      <c r="J111" s="22"/>
      <c r="K111" s="22"/>
      <c r="L111" s="22"/>
      <c r="M111" s="22"/>
      <c r="N111" s="22"/>
      <c r="O111" s="22"/>
      <c r="P111" s="22"/>
      <c r="Q111" s="22"/>
    </row>
    <row r="112" ht="21" customHeight="1" spans="1:17">
      <c r="A112" s="96" t="s">
        <v>206</v>
      </c>
      <c r="B112" s="73" t="s">
        <v>829</v>
      </c>
      <c r="C112" s="73" t="s">
        <v>692</v>
      </c>
      <c r="D112" s="94" t="s">
        <v>413</v>
      </c>
      <c r="E112" s="95">
        <v>1</v>
      </c>
      <c r="F112" s="22"/>
      <c r="G112" s="22">
        <v>6768.87</v>
      </c>
      <c r="H112" s="22">
        <v>6768.87</v>
      </c>
      <c r="I112" s="22"/>
      <c r="J112" s="22"/>
      <c r="K112" s="22"/>
      <c r="L112" s="22"/>
      <c r="M112" s="22"/>
      <c r="N112" s="22"/>
      <c r="O112" s="22"/>
      <c r="P112" s="22"/>
      <c r="Q112" s="22"/>
    </row>
    <row r="113" ht="21" customHeight="1" spans="1:17">
      <c r="A113" s="96" t="s">
        <v>320</v>
      </c>
      <c r="B113" s="73" t="s">
        <v>696</v>
      </c>
      <c r="C113" s="73" t="s">
        <v>731</v>
      </c>
      <c r="D113" s="94" t="s">
        <v>809</v>
      </c>
      <c r="E113" s="95">
        <v>400</v>
      </c>
      <c r="F113" s="22">
        <v>80000</v>
      </c>
      <c r="G113" s="22">
        <v>80000</v>
      </c>
      <c r="H113" s="22">
        <v>80000</v>
      </c>
      <c r="I113" s="22"/>
      <c r="J113" s="22"/>
      <c r="K113" s="22"/>
      <c r="L113" s="22"/>
      <c r="M113" s="22"/>
      <c r="N113" s="22"/>
      <c r="O113" s="22"/>
      <c r="P113" s="22"/>
      <c r="Q113" s="22"/>
    </row>
    <row r="114" ht="21" customHeight="1" spans="1:17">
      <c r="A114" s="96" t="s">
        <v>309</v>
      </c>
      <c r="B114" s="73" t="s">
        <v>736</v>
      </c>
      <c r="C114" s="73" t="s">
        <v>737</v>
      </c>
      <c r="D114" s="94" t="s">
        <v>830</v>
      </c>
      <c r="E114" s="95">
        <v>80</v>
      </c>
      <c r="F114" s="22">
        <v>12000</v>
      </c>
      <c r="G114" s="22">
        <v>12000</v>
      </c>
      <c r="H114" s="22">
        <v>12000</v>
      </c>
      <c r="I114" s="22"/>
      <c r="J114" s="22"/>
      <c r="K114" s="22"/>
      <c r="L114" s="22"/>
      <c r="M114" s="22"/>
      <c r="N114" s="22"/>
      <c r="O114" s="22"/>
      <c r="P114" s="22"/>
      <c r="Q114" s="22"/>
    </row>
    <row r="115" ht="21" customHeight="1" spans="1:17">
      <c r="A115" s="96" t="s">
        <v>316</v>
      </c>
      <c r="B115" s="73" t="s">
        <v>696</v>
      </c>
      <c r="C115" s="73" t="s">
        <v>731</v>
      </c>
      <c r="D115" s="94" t="s">
        <v>809</v>
      </c>
      <c r="E115" s="95">
        <v>140</v>
      </c>
      <c r="F115" s="22">
        <v>28000</v>
      </c>
      <c r="G115" s="22">
        <v>28000</v>
      </c>
      <c r="H115" s="22"/>
      <c r="I115" s="22"/>
      <c r="J115" s="22"/>
      <c r="K115" s="22"/>
      <c r="L115" s="22">
        <v>28000</v>
      </c>
      <c r="M115" s="22">
        <v>28000</v>
      </c>
      <c r="N115" s="22"/>
      <c r="O115" s="22"/>
      <c r="P115" s="22"/>
      <c r="Q115" s="22"/>
    </row>
    <row r="116" ht="21" customHeight="1" spans="1:17">
      <c r="A116" s="96" t="s">
        <v>316</v>
      </c>
      <c r="B116" s="73" t="s">
        <v>696</v>
      </c>
      <c r="C116" s="73" t="s">
        <v>731</v>
      </c>
      <c r="D116" s="94" t="s">
        <v>809</v>
      </c>
      <c r="E116" s="95">
        <v>260</v>
      </c>
      <c r="F116" s="22">
        <v>52000</v>
      </c>
      <c r="G116" s="22">
        <v>52000</v>
      </c>
      <c r="H116" s="22"/>
      <c r="I116" s="22"/>
      <c r="J116" s="22"/>
      <c r="K116" s="22"/>
      <c r="L116" s="22">
        <v>52000</v>
      </c>
      <c r="M116" s="22">
        <v>52000</v>
      </c>
      <c r="N116" s="22"/>
      <c r="O116" s="22"/>
      <c r="P116" s="22"/>
      <c r="Q116" s="22"/>
    </row>
    <row r="117" ht="21" customHeight="1" spans="1:17">
      <c r="A117" s="96" t="s">
        <v>316</v>
      </c>
      <c r="B117" s="73" t="s">
        <v>831</v>
      </c>
      <c r="C117" s="73" t="s">
        <v>811</v>
      </c>
      <c r="D117" s="94" t="s">
        <v>695</v>
      </c>
      <c r="E117" s="95">
        <v>1</v>
      </c>
      <c r="F117" s="22">
        <v>273000</v>
      </c>
      <c r="G117" s="22">
        <v>273000</v>
      </c>
      <c r="H117" s="22"/>
      <c r="I117" s="22"/>
      <c r="J117" s="22"/>
      <c r="K117" s="22"/>
      <c r="L117" s="22">
        <v>273000</v>
      </c>
      <c r="M117" s="22">
        <v>273000</v>
      </c>
      <c r="N117" s="22"/>
      <c r="O117" s="22"/>
      <c r="P117" s="22"/>
      <c r="Q117" s="22"/>
    </row>
    <row r="118" ht="21" customHeight="1" spans="1:17">
      <c r="A118" s="96" t="s">
        <v>316</v>
      </c>
      <c r="B118" s="73" t="s">
        <v>832</v>
      </c>
      <c r="C118" s="73" t="s">
        <v>833</v>
      </c>
      <c r="D118" s="94" t="s">
        <v>695</v>
      </c>
      <c r="E118" s="95">
        <v>1</v>
      </c>
      <c r="F118" s="22">
        <v>54000</v>
      </c>
      <c r="G118" s="22">
        <v>54000</v>
      </c>
      <c r="H118" s="22"/>
      <c r="I118" s="22"/>
      <c r="J118" s="22"/>
      <c r="K118" s="22"/>
      <c r="L118" s="22">
        <v>54000</v>
      </c>
      <c r="M118" s="22">
        <v>54000</v>
      </c>
      <c r="N118" s="22"/>
      <c r="O118" s="22"/>
      <c r="P118" s="22"/>
      <c r="Q118" s="22"/>
    </row>
    <row r="119" ht="21" customHeight="1" spans="1:17">
      <c r="A119" s="93" t="s">
        <v>56</v>
      </c>
      <c r="B119" s="23"/>
      <c r="C119" s="23"/>
      <c r="D119" s="23"/>
      <c r="E119" s="23"/>
      <c r="F119" s="22">
        <v>2159497.43</v>
      </c>
      <c r="G119" s="22">
        <v>2212497.43</v>
      </c>
      <c r="H119" s="22">
        <v>2208497.43</v>
      </c>
      <c r="I119" s="22"/>
      <c r="J119" s="22"/>
      <c r="K119" s="22"/>
      <c r="L119" s="22">
        <v>4000</v>
      </c>
      <c r="M119" s="22">
        <v>4000</v>
      </c>
      <c r="N119" s="22"/>
      <c r="O119" s="22"/>
      <c r="P119" s="22"/>
      <c r="Q119" s="22"/>
    </row>
    <row r="120" ht="21" customHeight="1" spans="1:17">
      <c r="A120" s="96" t="s">
        <v>326</v>
      </c>
      <c r="B120" s="73" t="s">
        <v>834</v>
      </c>
      <c r="C120" s="73" t="s">
        <v>835</v>
      </c>
      <c r="D120" s="94" t="s">
        <v>388</v>
      </c>
      <c r="E120" s="95">
        <v>1</v>
      </c>
      <c r="F120" s="22">
        <v>31000</v>
      </c>
      <c r="G120" s="22">
        <v>31000</v>
      </c>
      <c r="H120" s="22">
        <v>31000</v>
      </c>
      <c r="I120" s="22"/>
      <c r="J120" s="22"/>
      <c r="K120" s="22"/>
      <c r="L120" s="22"/>
      <c r="M120" s="22"/>
      <c r="N120" s="22"/>
      <c r="O120" s="22"/>
      <c r="P120" s="22"/>
      <c r="Q120" s="22"/>
    </row>
    <row r="121" ht="21" customHeight="1" spans="1:17">
      <c r="A121" s="96" t="s">
        <v>326</v>
      </c>
      <c r="B121" s="73" t="s">
        <v>836</v>
      </c>
      <c r="C121" s="73" t="s">
        <v>753</v>
      </c>
      <c r="D121" s="94" t="s">
        <v>413</v>
      </c>
      <c r="E121" s="95">
        <v>1100</v>
      </c>
      <c r="F121" s="22">
        <v>880000</v>
      </c>
      <c r="G121" s="22">
        <v>880000</v>
      </c>
      <c r="H121" s="22">
        <v>880000</v>
      </c>
      <c r="I121" s="22"/>
      <c r="J121" s="22"/>
      <c r="K121" s="22"/>
      <c r="L121" s="22"/>
      <c r="M121" s="22"/>
      <c r="N121" s="22"/>
      <c r="O121" s="22"/>
      <c r="P121" s="22"/>
      <c r="Q121" s="22"/>
    </row>
    <row r="122" ht="21" customHeight="1" spans="1:17">
      <c r="A122" s="96" t="s">
        <v>326</v>
      </c>
      <c r="B122" s="73" t="s">
        <v>696</v>
      </c>
      <c r="C122" s="73" t="s">
        <v>731</v>
      </c>
      <c r="D122" s="94" t="s">
        <v>413</v>
      </c>
      <c r="E122" s="95">
        <v>3350</v>
      </c>
      <c r="F122" s="22">
        <v>335000</v>
      </c>
      <c r="G122" s="22">
        <v>335000</v>
      </c>
      <c r="H122" s="22">
        <v>335000</v>
      </c>
      <c r="I122" s="22"/>
      <c r="J122" s="22"/>
      <c r="K122" s="22"/>
      <c r="L122" s="22"/>
      <c r="M122" s="22"/>
      <c r="N122" s="22"/>
      <c r="O122" s="22"/>
      <c r="P122" s="22"/>
      <c r="Q122" s="22"/>
    </row>
    <row r="123" ht="21" customHeight="1" spans="1:17">
      <c r="A123" s="96" t="s">
        <v>206</v>
      </c>
      <c r="B123" s="73" t="s">
        <v>837</v>
      </c>
      <c r="C123" s="73" t="s">
        <v>733</v>
      </c>
      <c r="D123" s="94" t="s">
        <v>413</v>
      </c>
      <c r="E123" s="95">
        <v>1</v>
      </c>
      <c r="F123" s="22"/>
      <c r="G123" s="22">
        <v>48000</v>
      </c>
      <c r="H123" s="22">
        <v>48000</v>
      </c>
      <c r="I123" s="22"/>
      <c r="J123" s="22"/>
      <c r="K123" s="22"/>
      <c r="L123" s="22"/>
      <c r="M123" s="22"/>
      <c r="N123" s="22"/>
      <c r="O123" s="22"/>
      <c r="P123" s="22"/>
      <c r="Q123" s="22"/>
    </row>
    <row r="124" ht="21" customHeight="1" spans="1:17">
      <c r="A124" s="96" t="s">
        <v>206</v>
      </c>
      <c r="B124" s="73" t="s">
        <v>838</v>
      </c>
      <c r="C124" s="73" t="s">
        <v>690</v>
      </c>
      <c r="D124" s="94" t="s">
        <v>413</v>
      </c>
      <c r="E124" s="95">
        <v>1</v>
      </c>
      <c r="F124" s="22">
        <v>7000</v>
      </c>
      <c r="G124" s="22">
        <v>7000</v>
      </c>
      <c r="H124" s="22">
        <v>7000</v>
      </c>
      <c r="I124" s="22"/>
      <c r="J124" s="22"/>
      <c r="K124" s="22"/>
      <c r="L124" s="22"/>
      <c r="M124" s="22"/>
      <c r="N124" s="22"/>
      <c r="O124" s="22"/>
      <c r="P124" s="22"/>
      <c r="Q124" s="22"/>
    </row>
    <row r="125" ht="21" customHeight="1" spans="1:17">
      <c r="A125" s="96" t="s">
        <v>206</v>
      </c>
      <c r="B125" s="73" t="s">
        <v>839</v>
      </c>
      <c r="C125" s="73" t="s">
        <v>692</v>
      </c>
      <c r="D125" s="94" t="s">
        <v>413</v>
      </c>
      <c r="E125" s="95">
        <v>1</v>
      </c>
      <c r="F125" s="22"/>
      <c r="G125" s="22">
        <v>5000</v>
      </c>
      <c r="H125" s="22">
        <v>5000</v>
      </c>
      <c r="I125" s="22"/>
      <c r="J125" s="22"/>
      <c r="K125" s="22"/>
      <c r="L125" s="22"/>
      <c r="M125" s="22"/>
      <c r="N125" s="22"/>
      <c r="O125" s="22"/>
      <c r="P125" s="22"/>
      <c r="Q125" s="22"/>
    </row>
    <row r="126" ht="21" customHeight="1" spans="1:17">
      <c r="A126" s="96" t="s">
        <v>215</v>
      </c>
      <c r="B126" s="73" t="s">
        <v>736</v>
      </c>
      <c r="C126" s="73" t="s">
        <v>737</v>
      </c>
      <c r="D126" s="94" t="s">
        <v>830</v>
      </c>
      <c r="E126" s="95">
        <v>100</v>
      </c>
      <c r="F126" s="22">
        <v>20000</v>
      </c>
      <c r="G126" s="22">
        <v>20000</v>
      </c>
      <c r="H126" s="22">
        <v>20000</v>
      </c>
      <c r="I126" s="22"/>
      <c r="J126" s="22"/>
      <c r="K126" s="22"/>
      <c r="L126" s="22"/>
      <c r="M126" s="22"/>
      <c r="N126" s="22"/>
      <c r="O126" s="22"/>
      <c r="P126" s="22"/>
      <c r="Q126" s="22"/>
    </row>
    <row r="127" ht="21" customHeight="1" spans="1:17">
      <c r="A127" s="96" t="s">
        <v>215</v>
      </c>
      <c r="B127" s="73" t="s">
        <v>696</v>
      </c>
      <c r="C127" s="73" t="s">
        <v>731</v>
      </c>
      <c r="D127" s="94" t="s">
        <v>413</v>
      </c>
      <c r="E127" s="95">
        <v>1</v>
      </c>
      <c r="F127" s="22">
        <v>19197.43</v>
      </c>
      <c r="G127" s="22">
        <v>19197.43</v>
      </c>
      <c r="H127" s="22">
        <v>19197.43</v>
      </c>
      <c r="I127" s="22"/>
      <c r="J127" s="22"/>
      <c r="K127" s="22"/>
      <c r="L127" s="22"/>
      <c r="M127" s="22"/>
      <c r="N127" s="22"/>
      <c r="O127" s="22"/>
      <c r="P127" s="22"/>
      <c r="Q127" s="22"/>
    </row>
    <row r="128" ht="21" customHeight="1" spans="1:17">
      <c r="A128" s="96" t="s">
        <v>320</v>
      </c>
      <c r="B128" s="73" t="s">
        <v>696</v>
      </c>
      <c r="C128" s="73" t="s">
        <v>731</v>
      </c>
      <c r="D128" s="94" t="s">
        <v>413</v>
      </c>
      <c r="E128" s="95">
        <v>212</v>
      </c>
      <c r="F128" s="22">
        <v>21200</v>
      </c>
      <c r="G128" s="22">
        <v>21200</v>
      </c>
      <c r="H128" s="22">
        <v>21200</v>
      </c>
      <c r="I128" s="22"/>
      <c r="J128" s="22"/>
      <c r="K128" s="22"/>
      <c r="L128" s="22"/>
      <c r="M128" s="22"/>
      <c r="N128" s="22"/>
      <c r="O128" s="22"/>
      <c r="P128" s="22"/>
      <c r="Q128" s="22"/>
    </row>
    <row r="129" ht="21" customHeight="1" spans="1:17">
      <c r="A129" s="96" t="s">
        <v>309</v>
      </c>
      <c r="B129" s="73" t="s">
        <v>705</v>
      </c>
      <c r="C129" s="73" t="s">
        <v>762</v>
      </c>
      <c r="D129" s="94" t="s">
        <v>700</v>
      </c>
      <c r="E129" s="95">
        <v>2</v>
      </c>
      <c r="F129" s="22">
        <v>41000</v>
      </c>
      <c r="G129" s="22">
        <v>41000</v>
      </c>
      <c r="H129" s="22">
        <v>41000</v>
      </c>
      <c r="I129" s="22"/>
      <c r="J129" s="22"/>
      <c r="K129" s="22"/>
      <c r="L129" s="22"/>
      <c r="M129" s="22"/>
      <c r="N129" s="22"/>
      <c r="O129" s="22"/>
      <c r="P129" s="22"/>
      <c r="Q129" s="22"/>
    </row>
    <row r="130" ht="21" customHeight="1" spans="1:17">
      <c r="A130" s="96" t="s">
        <v>309</v>
      </c>
      <c r="B130" s="73" t="s">
        <v>696</v>
      </c>
      <c r="C130" s="73" t="s">
        <v>731</v>
      </c>
      <c r="D130" s="94" t="s">
        <v>413</v>
      </c>
      <c r="E130" s="95">
        <v>1</v>
      </c>
      <c r="F130" s="22">
        <v>50000</v>
      </c>
      <c r="G130" s="22">
        <v>50000</v>
      </c>
      <c r="H130" s="22">
        <v>50000</v>
      </c>
      <c r="I130" s="22"/>
      <c r="J130" s="22"/>
      <c r="K130" s="22"/>
      <c r="L130" s="22"/>
      <c r="M130" s="22"/>
      <c r="N130" s="22"/>
      <c r="O130" s="22"/>
      <c r="P130" s="22"/>
      <c r="Q130" s="22"/>
    </row>
    <row r="131" ht="21" customHeight="1" spans="1:17">
      <c r="A131" s="96" t="s">
        <v>309</v>
      </c>
      <c r="B131" s="73" t="s">
        <v>723</v>
      </c>
      <c r="C131" s="73" t="s">
        <v>724</v>
      </c>
      <c r="D131" s="94" t="s">
        <v>413</v>
      </c>
      <c r="E131" s="95">
        <v>1</v>
      </c>
      <c r="F131" s="22">
        <v>624100</v>
      </c>
      <c r="G131" s="22">
        <v>624100</v>
      </c>
      <c r="H131" s="22">
        <v>624100</v>
      </c>
      <c r="I131" s="22"/>
      <c r="J131" s="22"/>
      <c r="K131" s="22"/>
      <c r="L131" s="22"/>
      <c r="M131" s="22"/>
      <c r="N131" s="22"/>
      <c r="O131" s="22"/>
      <c r="P131" s="22"/>
      <c r="Q131" s="22"/>
    </row>
    <row r="132" ht="21" customHeight="1" spans="1:17">
      <c r="A132" s="96" t="s">
        <v>309</v>
      </c>
      <c r="B132" s="73" t="s">
        <v>840</v>
      </c>
      <c r="C132" s="73" t="s">
        <v>841</v>
      </c>
      <c r="D132" s="94" t="s">
        <v>695</v>
      </c>
      <c r="E132" s="95">
        <v>1</v>
      </c>
      <c r="F132" s="22">
        <v>127000</v>
      </c>
      <c r="G132" s="22">
        <v>127000</v>
      </c>
      <c r="H132" s="22">
        <v>127000</v>
      </c>
      <c r="I132" s="22"/>
      <c r="J132" s="22"/>
      <c r="K132" s="22"/>
      <c r="L132" s="22"/>
      <c r="M132" s="22"/>
      <c r="N132" s="22"/>
      <c r="O132" s="22"/>
      <c r="P132" s="22"/>
      <c r="Q132" s="22"/>
    </row>
    <row r="133" ht="21" customHeight="1" spans="1:17">
      <c r="A133" s="96" t="s">
        <v>316</v>
      </c>
      <c r="B133" s="73" t="s">
        <v>696</v>
      </c>
      <c r="C133" s="73" t="s">
        <v>731</v>
      </c>
      <c r="D133" s="94" t="s">
        <v>413</v>
      </c>
      <c r="E133" s="95">
        <v>10</v>
      </c>
      <c r="F133" s="22">
        <v>4000</v>
      </c>
      <c r="G133" s="22">
        <v>4000</v>
      </c>
      <c r="H133" s="22"/>
      <c r="I133" s="22"/>
      <c r="J133" s="22"/>
      <c r="K133" s="22"/>
      <c r="L133" s="22">
        <v>4000</v>
      </c>
      <c r="M133" s="22">
        <v>4000</v>
      </c>
      <c r="N133" s="22"/>
      <c r="O133" s="22"/>
      <c r="P133" s="22"/>
      <c r="Q133" s="22"/>
    </row>
    <row r="134" ht="21" customHeight="1" spans="1:17">
      <c r="A134" s="75" t="s">
        <v>133</v>
      </c>
      <c r="B134" s="76"/>
      <c r="C134" s="76"/>
      <c r="D134" s="76"/>
      <c r="E134" s="92"/>
      <c r="F134" s="22">
        <v>7249327.06</v>
      </c>
      <c r="G134" s="22">
        <v>12493107.93</v>
      </c>
      <c r="H134" s="22">
        <v>10947107.93</v>
      </c>
      <c r="I134" s="22"/>
      <c r="J134" s="22"/>
      <c r="K134" s="22"/>
      <c r="L134" s="22">
        <v>1546000</v>
      </c>
      <c r="M134" s="22">
        <v>1546000</v>
      </c>
      <c r="N134" s="22"/>
      <c r="O134" s="22"/>
      <c r="P134" s="22"/>
      <c r="Q134" s="22"/>
    </row>
  </sheetData>
  <mergeCells count="16">
    <mergeCell ref="A2:Q2"/>
    <mergeCell ref="A3:F3"/>
    <mergeCell ref="G4:Q4"/>
    <mergeCell ref="L5:Q5"/>
    <mergeCell ref="A134:E134"/>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topLeftCell="B1" workbookViewId="0">
      <selection activeCell="A11" sqref="A11"/>
    </sheetView>
  </sheetViews>
  <sheetFormatPr defaultColWidth="9.14166666666667" defaultRowHeight="14.25" customHeight="1"/>
  <cols>
    <col min="1" max="1" width="31.425" customWidth="1"/>
    <col min="2" max="2" width="21.7166666666667" customWidth="1"/>
    <col min="3" max="3" width="26.7166666666667" customWidth="1"/>
    <col min="4" max="14" width="16.575" customWidth="1"/>
  </cols>
  <sheetData>
    <row r="1" ht="13.5" customHeight="1" spans="1:14">
      <c r="A1" s="58"/>
      <c r="B1" s="58"/>
      <c r="C1" s="58"/>
      <c r="D1" s="58"/>
      <c r="E1" s="58"/>
      <c r="F1" s="58"/>
      <c r="G1" s="58"/>
      <c r="H1" s="62"/>
      <c r="I1" s="58"/>
      <c r="J1" s="58"/>
      <c r="K1" s="58"/>
      <c r="L1" s="52"/>
      <c r="M1" s="78"/>
      <c r="N1" s="79" t="s">
        <v>842</v>
      </c>
    </row>
    <row r="2" ht="27.75" customHeight="1" spans="1:14">
      <c r="A2" s="54" t="s">
        <v>843</v>
      </c>
      <c r="B2" s="63"/>
      <c r="C2" s="63"/>
      <c r="D2" s="63"/>
      <c r="E2" s="63"/>
      <c r="F2" s="63"/>
      <c r="G2" s="63"/>
      <c r="H2" s="64"/>
      <c r="I2" s="63"/>
      <c r="J2" s="63"/>
      <c r="K2" s="63"/>
      <c r="L2" s="44"/>
      <c r="M2" s="64"/>
      <c r="N2" s="63"/>
    </row>
    <row r="3" ht="18.75" customHeight="1" spans="1:14">
      <c r="A3" s="55" t="str">
        <f>"单位名称："&amp;"云南省林业调查规划院"</f>
        <v>单位名称：云南省林业调查规划院</v>
      </c>
      <c r="B3" s="56"/>
      <c r="C3" s="56"/>
      <c r="D3" s="56"/>
      <c r="E3" s="56"/>
      <c r="F3" s="56"/>
      <c r="G3" s="56"/>
      <c r="H3" s="62"/>
      <c r="I3" s="58"/>
      <c r="J3" s="58"/>
      <c r="K3" s="58"/>
      <c r="L3" s="61"/>
      <c r="M3" s="80"/>
      <c r="N3" s="81" t="s">
        <v>2</v>
      </c>
    </row>
    <row r="4" ht="15.75" customHeight="1" spans="1:14">
      <c r="A4" s="9" t="s">
        <v>679</v>
      </c>
      <c r="B4" s="65" t="s">
        <v>844</v>
      </c>
      <c r="C4" s="65" t="s">
        <v>845</v>
      </c>
      <c r="D4" s="66" t="s">
        <v>173</v>
      </c>
      <c r="E4" s="66"/>
      <c r="F4" s="66"/>
      <c r="G4" s="66"/>
      <c r="H4" s="67"/>
      <c r="I4" s="66"/>
      <c r="J4" s="66"/>
      <c r="K4" s="66"/>
      <c r="L4" s="82"/>
      <c r="M4" s="67"/>
      <c r="N4" s="83"/>
    </row>
    <row r="5" ht="17.25" customHeight="1" spans="1:14">
      <c r="A5" s="14"/>
      <c r="B5" s="68"/>
      <c r="C5" s="68"/>
      <c r="D5" s="68" t="s">
        <v>32</v>
      </c>
      <c r="E5" s="68" t="s">
        <v>35</v>
      </c>
      <c r="F5" s="68" t="s">
        <v>685</v>
      </c>
      <c r="G5" s="68" t="s">
        <v>686</v>
      </c>
      <c r="H5" s="69" t="s">
        <v>687</v>
      </c>
      <c r="I5" s="84" t="s">
        <v>688</v>
      </c>
      <c r="J5" s="84"/>
      <c r="K5" s="84"/>
      <c r="L5" s="85"/>
      <c r="M5" s="86"/>
      <c r="N5" s="70"/>
    </row>
    <row r="6" ht="54" customHeight="1" spans="1:14">
      <c r="A6" s="17"/>
      <c r="B6" s="70"/>
      <c r="C6" s="70"/>
      <c r="D6" s="70"/>
      <c r="E6" s="70"/>
      <c r="F6" s="70"/>
      <c r="G6" s="70"/>
      <c r="H6" s="71"/>
      <c r="I6" s="70" t="s">
        <v>34</v>
      </c>
      <c r="J6" s="70" t="s">
        <v>45</v>
      </c>
      <c r="K6" s="70" t="s">
        <v>180</v>
      </c>
      <c r="L6" s="87" t="s">
        <v>41</v>
      </c>
      <c r="M6" s="71" t="s">
        <v>42</v>
      </c>
      <c r="N6" s="70" t="s">
        <v>43</v>
      </c>
    </row>
    <row r="7" ht="15" customHeight="1" spans="1:14">
      <c r="A7" s="17">
        <v>1</v>
      </c>
      <c r="B7" s="70">
        <v>2</v>
      </c>
      <c r="C7" s="70">
        <v>3</v>
      </c>
      <c r="D7" s="71">
        <v>4</v>
      </c>
      <c r="E7" s="71">
        <v>5</v>
      </c>
      <c r="F7" s="71">
        <v>6</v>
      </c>
      <c r="G7" s="71">
        <v>7</v>
      </c>
      <c r="H7" s="71">
        <v>8</v>
      </c>
      <c r="I7" s="71">
        <v>9</v>
      </c>
      <c r="J7" s="71">
        <v>10</v>
      </c>
      <c r="K7" s="71">
        <v>11</v>
      </c>
      <c r="L7" s="71">
        <v>12</v>
      </c>
      <c r="M7" s="71">
        <v>13</v>
      </c>
      <c r="N7" s="71">
        <v>14</v>
      </c>
    </row>
    <row r="8" ht="21" customHeight="1" spans="1:14">
      <c r="A8" s="72"/>
      <c r="B8" s="73"/>
      <c r="C8" s="73"/>
      <c r="D8" s="74"/>
      <c r="E8" s="74"/>
      <c r="F8" s="74"/>
      <c r="G8" s="74"/>
      <c r="H8" s="74"/>
      <c r="I8" s="74"/>
      <c r="J8" s="74"/>
      <c r="K8" s="74"/>
      <c r="L8" s="88"/>
      <c r="M8" s="74"/>
      <c r="N8" s="74"/>
    </row>
    <row r="9" ht="21" customHeight="1" spans="1:14">
      <c r="A9" s="72"/>
      <c r="B9" s="73"/>
      <c r="C9" s="73"/>
      <c r="D9" s="74"/>
      <c r="E9" s="74"/>
      <c r="F9" s="74"/>
      <c r="G9" s="74"/>
      <c r="H9" s="74"/>
      <c r="I9" s="74"/>
      <c r="J9" s="74"/>
      <c r="K9" s="74"/>
      <c r="L9" s="88"/>
      <c r="M9" s="74"/>
      <c r="N9" s="74"/>
    </row>
    <row r="10" ht="21" customHeight="1" spans="1:14">
      <c r="A10" s="75" t="s">
        <v>133</v>
      </c>
      <c r="B10" s="76"/>
      <c r="C10" s="77"/>
      <c r="D10" s="74"/>
      <c r="E10" s="74"/>
      <c r="F10" s="74"/>
      <c r="G10" s="74"/>
      <c r="H10" s="74"/>
      <c r="I10" s="74"/>
      <c r="J10" s="74"/>
      <c r="K10" s="74"/>
      <c r="L10" s="88"/>
      <c r="M10" s="74"/>
      <c r="N10" s="74"/>
    </row>
    <row r="11" customHeight="1" spans="1:1">
      <c r="A11" t="s">
        <v>846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topLeftCell="K1" workbookViewId="0">
      <selection activeCell="A9" sqref="A9"/>
    </sheetView>
  </sheetViews>
  <sheetFormatPr defaultColWidth="9.14166666666667" defaultRowHeight="14.25" customHeight="1"/>
  <cols>
    <col min="1" max="1" width="42" customWidth="1"/>
    <col min="2" max="15" width="17.1416666666667" customWidth="1"/>
    <col min="16" max="23" width="17" customWidth="1"/>
  </cols>
  <sheetData>
    <row r="1" ht="13.5" customHeight="1" spans="4:23">
      <c r="D1" s="53"/>
      <c r="W1" s="52" t="s">
        <v>847</v>
      </c>
    </row>
    <row r="2" ht="27.75" customHeight="1" spans="1:23">
      <c r="A2" s="54" t="s">
        <v>848</v>
      </c>
      <c r="B2" s="27"/>
      <c r="C2" s="27"/>
      <c r="D2" s="27"/>
      <c r="E2" s="27"/>
      <c r="F2" s="27"/>
      <c r="G2" s="27"/>
      <c r="H2" s="27"/>
      <c r="I2" s="27"/>
      <c r="J2" s="27"/>
      <c r="K2" s="27"/>
      <c r="L2" s="27"/>
      <c r="M2" s="27"/>
      <c r="N2" s="27"/>
      <c r="O2" s="27"/>
      <c r="P2" s="27"/>
      <c r="Q2" s="27"/>
      <c r="R2" s="27"/>
      <c r="S2" s="27"/>
      <c r="T2" s="27"/>
      <c r="U2" s="27"/>
      <c r="V2" s="27"/>
      <c r="W2" s="27"/>
    </row>
    <row r="3" ht="18" customHeight="1" spans="1:23">
      <c r="A3" s="55" t="str">
        <f>"单位名称："&amp;"云南省林业调查规划院"</f>
        <v>单位名称：云南省林业调查规划院</v>
      </c>
      <c r="B3" s="56"/>
      <c r="C3" s="56"/>
      <c r="D3" s="57"/>
      <c r="E3" s="58"/>
      <c r="F3" s="58"/>
      <c r="G3" s="58"/>
      <c r="H3" s="58"/>
      <c r="I3" s="58"/>
      <c r="W3" s="61" t="s">
        <v>2</v>
      </c>
    </row>
    <row r="4" ht="19.5" customHeight="1" spans="1:23">
      <c r="A4" s="15" t="s">
        <v>849</v>
      </c>
      <c r="B4" s="10" t="s">
        <v>173</v>
      </c>
      <c r="C4" s="11"/>
      <c r="D4" s="11"/>
      <c r="E4" s="10" t="s">
        <v>850</v>
      </c>
      <c r="F4" s="11"/>
      <c r="G4" s="11"/>
      <c r="H4" s="11"/>
      <c r="I4" s="11"/>
      <c r="J4" s="11"/>
      <c r="K4" s="11"/>
      <c r="L4" s="11"/>
      <c r="M4" s="11"/>
      <c r="N4" s="11"/>
      <c r="O4" s="11"/>
      <c r="P4" s="11"/>
      <c r="Q4" s="11"/>
      <c r="R4" s="11"/>
      <c r="S4" s="11"/>
      <c r="T4" s="11"/>
      <c r="U4" s="11"/>
      <c r="V4" s="11"/>
      <c r="W4" s="11"/>
    </row>
    <row r="5" ht="40.5" customHeight="1" spans="1:23">
      <c r="A5" s="18"/>
      <c r="B5" s="28" t="s">
        <v>32</v>
      </c>
      <c r="C5" s="9" t="s">
        <v>35</v>
      </c>
      <c r="D5" s="59" t="s">
        <v>851</v>
      </c>
      <c r="E5" s="60" t="s">
        <v>852</v>
      </c>
      <c r="F5" s="60" t="s">
        <v>853</v>
      </c>
      <c r="G5" s="60" t="s">
        <v>854</v>
      </c>
      <c r="H5" s="60" t="s">
        <v>855</v>
      </c>
      <c r="I5" s="60" t="s">
        <v>856</v>
      </c>
      <c r="J5" s="60" t="s">
        <v>857</v>
      </c>
      <c r="K5" s="60" t="s">
        <v>858</v>
      </c>
      <c r="L5" s="60" t="s">
        <v>859</v>
      </c>
      <c r="M5" s="60" t="s">
        <v>860</v>
      </c>
      <c r="N5" s="60" t="s">
        <v>861</v>
      </c>
      <c r="O5" s="60" t="s">
        <v>862</v>
      </c>
      <c r="P5" s="60" t="s">
        <v>863</v>
      </c>
      <c r="Q5" s="60" t="s">
        <v>864</v>
      </c>
      <c r="R5" s="60" t="s">
        <v>865</v>
      </c>
      <c r="S5" s="60" t="s">
        <v>866</v>
      </c>
      <c r="T5" s="60" t="s">
        <v>867</v>
      </c>
      <c r="U5" s="60" t="s">
        <v>868</v>
      </c>
      <c r="V5" s="60" t="s">
        <v>869</v>
      </c>
      <c r="W5" s="60" t="s">
        <v>870</v>
      </c>
    </row>
    <row r="6" ht="19.5" customHeight="1" spans="1:23">
      <c r="A6" s="60">
        <v>1</v>
      </c>
      <c r="B6" s="60">
        <v>2</v>
      </c>
      <c r="C6" s="60">
        <v>3</v>
      </c>
      <c r="D6" s="10">
        <v>4</v>
      </c>
      <c r="E6" s="60">
        <v>5</v>
      </c>
      <c r="F6" s="60">
        <v>6</v>
      </c>
      <c r="G6" s="60">
        <v>7</v>
      </c>
      <c r="H6" s="10">
        <v>8</v>
      </c>
      <c r="I6" s="60">
        <v>9</v>
      </c>
      <c r="J6" s="60">
        <v>10</v>
      </c>
      <c r="K6" s="60">
        <v>11</v>
      </c>
      <c r="L6" s="10">
        <v>12</v>
      </c>
      <c r="M6" s="60">
        <v>13</v>
      </c>
      <c r="N6" s="60">
        <v>14</v>
      </c>
      <c r="O6" s="60">
        <v>15</v>
      </c>
      <c r="P6" s="10">
        <v>16</v>
      </c>
      <c r="Q6" s="60">
        <v>17</v>
      </c>
      <c r="R6" s="60">
        <v>18</v>
      </c>
      <c r="S6" s="60">
        <v>19</v>
      </c>
      <c r="T6" s="10">
        <v>20</v>
      </c>
      <c r="U6" s="10">
        <v>21</v>
      </c>
      <c r="V6" s="10">
        <v>22</v>
      </c>
      <c r="W6" s="60">
        <v>23</v>
      </c>
    </row>
    <row r="7" ht="28.5" customHeight="1" spans="1:23">
      <c r="A7" s="29"/>
      <c r="B7" s="22"/>
      <c r="C7" s="22"/>
      <c r="D7" s="22"/>
      <c r="E7" s="22"/>
      <c r="F7" s="22"/>
      <c r="G7" s="22"/>
      <c r="H7" s="22"/>
      <c r="I7" s="22"/>
      <c r="J7" s="22"/>
      <c r="K7" s="22"/>
      <c r="L7" s="22"/>
      <c r="M7" s="22"/>
      <c r="N7" s="22"/>
      <c r="O7" s="22"/>
      <c r="P7" s="22"/>
      <c r="Q7" s="22"/>
      <c r="R7" s="22"/>
      <c r="S7" s="22"/>
      <c r="T7" s="22"/>
      <c r="U7" s="22"/>
      <c r="V7" s="22"/>
      <c r="W7" s="22"/>
    </row>
    <row r="8" ht="30"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t="s">
        <v>871</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17" sqref="A17"/>
    </sheetView>
  </sheetViews>
  <sheetFormatPr defaultColWidth="9.14166666666667" defaultRowHeight="12" customHeight="1" outlineLevelRow="7"/>
  <cols>
    <col min="1" max="1" width="34.275" customWidth="1"/>
    <col min="2" max="2" width="29" customWidth="1"/>
    <col min="3" max="3" width="16.275" customWidth="1"/>
    <col min="4" max="4" width="15.575" customWidth="1"/>
    <col min="5" max="5" width="23.575" customWidth="1"/>
    <col min="6" max="6" width="11.275" customWidth="1"/>
    <col min="7" max="7" width="14.85" customWidth="1"/>
    <col min="8" max="8" width="10.85" customWidth="1"/>
    <col min="9" max="9" width="13.425" customWidth="1"/>
    <col min="10" max="10" width="32" customWidth="1"/>
  </cols>
  <sheetData>
    <row r="1" customHeight="1" spans="10:10">
      <c r="J1" s="52" t="s">
        <v>872</v>
      </c>
    </row>
    <row r="2" ht="28.5" customHeight="1" spans="1:10">
      <c r="A2" s="43" t="s">
        <v>873</v>
      </c>
      <c r="B2" s="27"/>
      <c r="C2" s="27"/>
      <c r="D2" s="27"/>
      <c r="E2" s="27"/>
      <c r="F2" s="44"/>
      <c r="G2" s="27"/>
      <c r="H2" s="44"/>
      <c r="I2" s="44"/>
      <c r="J2" s="27"/>
    </row>
    <row r="3" ht="17.25" customHeight="1" spans="1:1">
      <c r="A3" s="4" t="str">
        <f>"单位名称："&amp;"云南省林业调查规划院"</f>
        <v>单位名称：云南省林业调查规划院</v>
      </c>
    </row>
    <row r="4" ht="44.25" customHeight="1" spans="1:10">
      <c r="A4" s="45" t="s">
        <v>373</v>
      </c>
      <c r="B4" s="45" t="s">
        <v>374</v>
      </c>
      <c r="C4" s="45" t="s">
        <v>375</v>
      </c>
      <c r="D4" s="45" t="s">
        <v>376</v>
      </c>
      <c r="E4" s="45" t="s">
        <v>377</v>
      </c>
      <c r="F4" s="46" t="s">
        <v>378</v>
      </c>
      <c r="G4" s="45" t="s">
        <v>379</v>
      </c>
      <c r="H4" s="46" t="s">
        <v>380</v>
      </c>
      <c r="I4" s="46" t="s">
        <v>381</v>
      </c>
      <c r="J4" s="45" t="s">
        <v>382</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ht="18.75" customHeight="1" spans="1:1">
      <c r="A8" t="s">
        <v>871</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38"/>
  <sheetViews>
    <sheetView showZeros="0" workbookViewId="0">
      <selection activeCell="A21" sqref="A21"/>
    </sheetView>
  </sheetViews>
  <sheetFormatPr defaultColWidth="8.85" defaultRowHeight="15" customHeight="1" outlineLevelCol="7"/>
  <cols>
    <col min="1" max="1" width="36" customWidth="1"/>
    <col min="2" max="2" width="19.7166666666667" customWidth="1"/>
    <col min="3" max="3" width="33.275" customWidth="1"/>
    <col min="4" max="4" width="34.7166666666667" customWidth="1"/>
    <col min="5" max="5" width="14.425" customWidth="1"/>
    <col min="6" max="6" width="17.1416666666667" customWidth="1"/>
    <col min="7" max="7" width="17.275" customWidth="1"/>
    <col min="8" max="8" width="28.275" customWidth="1"/>
  </cols>
  <sheetData>
    <row r="1" ht="18.75" customHeight="1" spans="1:8">
      <c r="A1" s="34"/>
      <c r="B1" s="34"/>
      <c r="C1" s="34"/>
      <c r="D1" s="34"/>
      <c r="E1" s="34"/>
      <c r="F1" s="34"/>
      <c r="G1" s="34"/>
      <c r="H1" s="35" t="s">
        <v>874</v>
      </c>
    </row>
    <row r="2" ht="30.75" customHeight="1" spans="1:8">
      <c r="A2" s="36" t="s">
        <v>875</v>
      </c>
      <c r="B2" s="36"/>
      <c r="C2" s="36"/>
      <c r="D2" s="36"/>
      <c r="E2" s="36"/>
      <c r="F2" s="36"/>
      <c r="G2" s="36"/>
      <c r="H2" s="36"/>
    </row>
    <row r="3" ht="18.75" customHeight="1" spans="1:8">
      <c r="A3" s="34" t="str">
        <f>"单位名称："&amp;"云南省林业调查规划院"</f>
        <v>单位名称：云南省林业调查规划院</v>
      </c>
      <c r="B3" s="34"/>
      <c r="C3" s="34"/>
      <c r="D3" s="34"/>
      <c r="E3" s="34"/>
      <c r="F3" s="34"/>
      <c r="G3" s="34"/>
      <c r="H3" s="34"/>
    </row>
    <row r="4" ht="18.75" customHeight="1" spans="1:8">
      <c r="A4" s="37" t="s">
        <v>166</v>
      </c>
      <c r="B4" s="37" t="s">
        <v>876</v>
      </c>
      <c r="C4" s="37" t="s">
        <v>877</v>
      </c>
      <c r="D4" s="37" t="s">
        <v>878</v>
      </c>
      <c r="E4" s="37" t="s">
        <v>879</v>
      </c>
      <c r="F4" s="37" t="s">
        <v>880</v>
      </c>
      <c r="G4" s="37"/>
      <c r="H4" s="37"/>
    </row>
    <row r="5" ht="18.75" customHeight="1" spans="1:8">
      <c r="A5" s="37"/>
      <c r="B5" s="37"/>
      <c r="C5" s="37"/>
      <c r="D5" s="37"/>
      <c r="E5" s="37"/>
      <c r="F5" s="37" t="s">
        <v>683</v>
      </c>
      <c r="G5" s="37" t="s">
        <v>881</v>
      </c>
      <c r="H5" s="37" t="s">
        <v>882</v>
      </c>
    </row>
    <row r="6" ht="18.75" customHeight="1" spans="1:8">
      <c r="A6" s="38" t="s">
        <v>150</v>
      </c>
      <c r="B6" s="38" t="s">
        <v>151</v>
      </c>
      <c r="C6" s="38" t="s">
        <v>152</v>
      </c>
      <c r="D6" s="38" t="s">
        <v>153</v>
      </c>
      <c r="E6" s="38" t="s">
        <v>154</v>
      </c>
      <c r="F6" s="38" t="s">
        <v>155</v>
      </c>
      <c r="G6" s="38" t="s">
        <v>485</v>
      </c>
      <c r="H6" s="38" t="s">
        <v>669</v>
      </c>
    </row>
    <row r="7" ht="30" customHeight="1" spans="1:8">
      <c r="A7" s="39" t="s">
        <v>47</v>
      </c>
      <c r="B7" s="39"/>
      <c r="C7" s="39"/>
      <c r="D7" s="39"/>
      <c r="E7" s="37"/>
      <c r="F7" s="40">
        <v>996</v>
      </c>
      <c r="G7" s="41"/>
      <c r="H7" s="41">
        <v>10787140</v>
      </c>
    </row>
    <row r="8" ht="30" customHeight="1" spans="1:8">
      <c r="A8" s="42" t="s">
        <v>47</v>
      </c>
      <c r="B8" s="39" t="s">
        <v>883</v>
      </c>
      <c r="C8" s="39" t="s">
        <v>760</v>
      </c>
      <c r="D8" s="39" t="s">
        <v>884</v>
      </c>
      <c r="E8" s="37" t="s">
        <v>700</v>
      </c>
      <c r="F8" s="40">
        <v>2</v>
      </c>
      <c r="G8" s="41">
        <v>15000</v>
      </c>
      <c r="H8" s="41">
        <v>30000</v>
      </c>
    </row>
    <row r="9" ht="30" customHeight="1" spans="1:8">
      <c r="A9" s="42" t="s">
        <v>47</v>
      </c>
      <c r="B9" s="39" t="s">
        <v>883</v>
      </c>
      <c r="C9" s="39" t="s">
        <v>728</v>
      </c>
      <c r="D9" s="39" t="s">
        <v>725</v>
      </c>
      <c r="E9" s="37" t="s">
        <v>700</v>
      </c>
      <c r="F9" s="40">
        <v>26</v>
      </c>
      <c r="G9" s="41">
        <v>6000</v>
      </c>
      <c r="H9" s="41">
        <v>156000</v>
      </c>
    </row>
    <row r="10" ht="30" customHeight="1" spans="1:8">
      <c r="A10" s="42" t="s">
        <v>47</v>
      </c>
      <c r="B10" s="39" t="s">
        <v>883</v>
      </c>
      <c r="C10" s="39" t="s">
        <v>885</v>
      </c>
      <c r="D10" s="39" t="s">
        <v>886</v>
      </c>
      <c r="E10" s="37" t="s">
        <v>700</v>
      </c>
      <c r="F10" s="40">
        <v>9</v>
      </c>
      <c r="G10" s="41">
        <v>23000</v>
      </c>
      <c r="H10" s="41">
        <v>207000</v>
      </c>
    </row>
    <row r="11" ht="30" customHeight="1" spans="1:8">
      <c r="A11" s="42" t="s">
        <v>47</v>
      </c>
      <c r="B11" s="39" t="s">
        <v>883</v>
      </c>
      <c r="C11" s="39" t="s">
        <v>885</v>
      </c>
      <c r="D11" s="39" t="s">
        <v>886</v>
      </c>
      <c r="E11" s="37" t="s">
        <v>700</v>
      </c>
      <c r="F11" s="40">
        <v>2</v>
      </c>
      <c r="G11" s="41">
        <v>23000</v>
      </c>
      <c r="H11" s="41">
        <v>46000</v>
      </c>
    </row>
    <row r="12" ht="30" customHeight="1" spans="1:8">
      <c r="A12" s="42" t="s">
        <v>47</v>
      </c>
      <c r="B12" s="39" t="s">
        <v>883</v>
      </c>
      <c r="C12" s="39" t="s">
        <v>887</v>
      </c>
      <c r="D12" s="39" t="s">
        <v>888</v>
      </c>
      <c r="E12" s="37" t="s">
        <v>700</v>
      </c>
      <c r="F12" s="40">
        <v>1</v>
      </c>
      <c r="G12" s="41">
        <v>23740</v>
      </c>
      <c r="H12" s="41">
        <v>23740</v>
      </c>
    </row>
    <row r="13" ht="30" customHeight="1" spans="1:8">
      <c r="A13" s="42" t="s">
        <v>47</v>
      </c>
      <c r="B13" s="39" t="s">
        <v>883</v>
      </c>
      <c r="C13" s="39" t="s">
        <v>824</v>
      </c>
      <c r="D13" s="39" t="s">
        <v>889</v>
      </c>
      <c r="E13" s="37" t="s">
        <v>388</v>
      </c>
      <c r="F13" s="40">
        <v>22</v>
      </c>
      <c r="G13" s="41">
        <v>900</v>
      </c>
      <c r="H13" s="41">
        <v>19800</v>
      </c>
    </row>
    <row r="14" ht="30" customHeight="1" spans="1:8">
      <c r="A14" s="42" t="s">
        <v>47</v>
      </c>
      <c r="B14" s="39" t="s">
        <v>883</v>
      </c>
      <c r="C14" s="39" t="s">
        <v>890</v>
      </c>
      <c r="D14" s="39" t="s">
        <v>891</v>
      </c>
      <c r="E14" s="37" t="s">
        <v>695</v>
      </c>
      <c r="F14" s="40">
        <v>1</v>
      </c>
      <c r="G14" s="41">
        <v>111200</v>
      </c>
      <c r="H14" s="41">
        <v>111200</v>
      </c>
    </row>
    <row r="15" ht="30" customHeight="1" spans="1:8">
      <c r="A15" s="42" t="s">
        <v>47</v>
      </c>
      <c r="B15" s="39" t="s">
        <v>883</v>
      </c>
      <c r="C15" s="39" t="s">
        <v>892</v>
      </c>
      <c r="D15" s="39" t="s">
        <v>703</v>
      </c>
      <c r="E15" s="37" t="s">
        <v>700</v>
      </c>
      <c r="F15" s="40">
        <v>1</v>
      </c>
      <c r="G15" s="41">
        <v>8000</v>
      </c>
      <c r="H15" s="41">
        <v>8000</v>
      </c>
    </row>
    <row r="16" ht="30" customHeight="1" spans="1:8">
      <c r="A16" s="42" t="s">
        <v>47</v>
      </c>
      <c r="B16" s="39" t="s">
        <v>883</v>
      </c>
      <c r="C16" s="39" t="s">
        <v>892</v>
      </c>
      <c r="D16" s="39" t="s">
        <v>703</v>
      </c>
      <c r="E16" s="37" t="s">
        <v>700</v>
      </c>
      <c r="F16" s="40">
        <v>2</v>
      </c>
      <c r="G16" s="41">
        <v>20000</v>
      </c>
      <c r="H16" s="41">
        <v>40000</v>
      </c>
    </row>
    <row r="17" ht="30" customHeight="1" spans="1:8">
      <c r="A17" s="42" t="s">
        <v>47</v>
      </c>
      <c r="B17" s="39" t="s">
        <v>883</v>
      </c>
      <c r="C17" s="39" t="s">
        <v>893</v>
      </c>
      <c r="D17" s="39" t="s">
        <v>698</v>
      </c>
      <c r="E17" s="37" t="s">
        <v>700</v>
      </c>
      <c r="F17" s="40">
        <v>4</v>
      </c>
      <c r="G17" s="41">
        <v>7600</v>
      </c>
      <c r="H17" s="41">
        <v>30400</v>
      </c>
    </row>
    <row r="18" ht="30" customHeight="1" spans="1:8">
      <c r="A18" s="42" t="s">
        <v>47</v>
      </c>
      <c r="B18" s="39" t="s">
        <v>883</v>
      </c>
      <c r="C18" s="39" t="s">
        <v>894</v>
      </c>
      <c r="D18" s="39" t="s">
        <v>895</v>
      </c>
      <c r="E18" s="37" t="s">
        <v>700</v>
      </c>
      <c r="F18" s="40">
        <v>3</v>
      </c>
      <c r="G18" s="41">
        <v>1500</v>
      </c>
      <c r="H18" s="41">
        <v>4500</v>
      </c>
    </row>
    <row r="19" ht="30" customHeight="1" spans="1:8">
      <c r="A19" s="42" t="s">
        <v>47</v>
      </c>
      <c r="B19" s="39" t="s">
        <v>883</v>
      </c>
      <c r="C19" s="39" t="s">
        <v>896</v>
      </c>
      <c r="D19" s="39" t="s">
        <v>702</v>
      </c>
      <c r="E19" s="37" t="s">
        <v>700</v>
      </c>
      <c r="F19" s="40">
        <v>1</v>
      </c>
      <c r="G19" s="41">
        <v>2500</v>
      </c>
      <c r="H19" s="41">
        <v>2500</v>
      </c>
    </row>
    <row r="20" ht="30" customHeight="1" spans="1:8">
      <c r="A20" s="42" t="s">
        <v>47</v>
      </c>
      <c r="B20" s="39" t="s">
        <v>883</v>
      </c>
      <c r="C20" s="39" t="s">
        <v>778</v>
      </c>
      <c r="D20" s="39" t="s">
        <v>704</v>
      </c>
      <c r="E20" s="37" t="s">
        <v>700</v>
      </c>
      <c r="F20" s="40">
        <v>2</v>
      </c>
      <c r="G20" s="41">
        <v>1000</v>
      </c>
      <c r="H20" s="41">
        <v>2000</v>
      </c>
    </row>
    <row r="21" ht="30" customHeight="1" spans="1:8">
      <c r="A21" s="42" t="s">
        <v>47</v>
      </c>
      <c r="B21" s="39" t="s">
        <v>883</v>
      </c>
      <c r="C21" s="39" t="s">
        <v>897</v>
      </c>
      <c r="D21" s="39" t="s">
        <v>898</v>
      </c>
      <c r="E21" s="37" t="s">
        <v>534</v>
      </c>
      <c r="F21" s="40">
        <v>1</v>
      </c>
      <c r="G21" s="41">
        <v>400000</v>
      </c>
      <c r="H21" s="41">
        <v>400000</v>
      </c>
    </row>
    <row r="22" ht="30" customHeight="1" spans="1:8">
      <c r="A22" s="42" t="s">
        <v>47</v>
      </c>
      <c r="B22" s="39" t="s">
        <v>883</v>
      </c>
      <c r="C22" s="39" t="s">
        <v>897</v>
      </c>
      <c r="D22" s="39" t="s">
        <v>898</v>
      </c>
      <c r="E22" s="37" t="s">
        <v>534</v>
      </c>
      <c r="F22" s="40">
        <v>1</v>
      </c>
      <c r="G22" s="41">
        <v>500000</v>
      </c>
      <c r="H22" s="41">
        <v>500000</v>
      </c>
    </row>
    <row r="23" ht="30" customHeight="1" spans="1:8">
      <c r="A23" s="42" t="s">
        <v>47</v>
      </c>
      <c r="B23" s="39" t="s">
        <v>883</v>
      </c>
      <c r="C23" s="39" t="s">
        <v>762</v>
      </c>
      <c r="D23" s="39" t="s">
        <v>705</v>
      </c>
      <c r="E23" s="37" t="s">
        <v>700</v>
      </c>
      <c r="F23" s="40">
        <v>2</v>
      </c>
      <c r="G23" s="41">
        <v>30000</v>
      </c>
      <c r="H23" s="41">
        <v>60000</v>
      </c>
    </row>
    <row r="24" ht="30" customHeight="1" spans="1:8">
      <c r="A24" s="42" t="s">
        <v>47</v>
      </c>
      <c r="B24" s="39" t="s">
        <v>883</v>
      </c>
      <c r="C24" s="39" t="s">
        <v>899</v>
      </c>
      <c r="D24" s="39" t="s">
        <v>900</v>
      </c>
      <c r="E24" s="37" t="s">
        <v>700</v>
      </c>
      <c r="F24" s="40">
        <v>10</v>
      </c>
      <c r="G24" s="41">
        <v>1000</v>
      </c>
      <c r="H24" s="41">
        <v>10000</v>
      </c>
    </row>
    <row r="25" ht="30" customHeight="1" spans="1:8">
      <c r="A25" s="42" t="s">
        <v>47</v>
      </c>
      <c r="B25" s="39" t="s">
        <v>883</v>
      </c>
      <c r="C25" s="39" t="s">
        <v>901</v>
      </c>
      <c r="D25" s="39" t="s">
        <v>902</v>
      </c>
      <c r="E25" s="37" t="s">
        <v>700</v>
      </c>
      <c r="F25" s="40">
        <v>1</v>
      </c>
      <c r="G25" s="41">
        <v>280000</v>
      </c>
      <c r="H25" s="41">
        <v>280000</v>
      </c>
    </row>
    <row r="26" ht="30" customHeight="1" spans="1:8">
      <c r="A26" s="42" t="s">
        <v>47</v>
      </c>
      <c r="B26" s="39" t="s">
        <v>883</v>
      </c>
      <c r="C26" s="39" t="s">
        <v>903</v>
      </c>
      <c r="D26" s="39" t="s">
        <v>904</v>
      </c>
      <c r="E26" s="37" t="s">
        <v>700</v>
      </c>
      <c r="F26" s="40">
        <v>1</v>
      </c>
      <c r="G26" s="41">
        <v>230000</v>
      </c>
      <c r="H26" s="41">
        <v>230000</v>
      </c>
    </row>
    <row r="27" ht="30" customHeight="1" spans="1:8">
      <c r="A27" s="42" t="s">
        <v>47</v>
      </c>
      <c r="B27" s="39" t="s">
        <v>883</v>
      </c>
      <c r="C27" s="39" t="s">
        <v>903</v>
      </c>
      <c r="D27" s="39" t="s">
        <v>904</v>
      </c>
      <c r="E27" s="37" t="s">
        <v>700</v>
      </c>
      <c r="F27" s="40">
        <v>1</v>
      </c>
      <c r="G27" s="41">
        <v>100000</v>
      </c>
      <c r="H27" s="41">
        <v>100000</v>
      </c>
    </row>
    <row r="28" ht="30" customHeight="1" spans="1:8">
      <c r="A28" s="42" t="s">
        <v>47</v>
      </c>
      <c r="B28" s="39" t="s">
        <v>883</v>
      </c>
      <c r="C28" s="39" t="s">
        <v>905</v>
      </c>
      <c r="D28" s="39" t="s">
        <v>906</v>
      </c>
      <c r="E28" s="37" t="s">
        <v>700</v>
      </c>
      <c r="F28" s="40">
        <v>1</v>
      </c>
      <c r="G28" s="41">
        <v>760000</v>
      </c>
      <c r="H28" s="41">
        <v>760000</v>
      </c>
    </row>
    <row r="29" ht="30" customHeight="1" spans="1:8">
      <c r="A29" s="42" t="s">
        <v>47</v>
      </c>
      <c r="B29" s="39" t="s">
        <v>883</v>
      </c>
      <c r="C29" s="39" t="s">
        <v>907</v>
      </c>
      <c r="D29" s="39" t="s">
        <v>908</v>
      </c>
      <c r="E29" s="37" t="s">
        <v>700</v>
      </c>
      <c r="F29" s="40">
        <v>10</v>
      </c>
      <c r="G29" s="41">
        <v>2300</v>
      </c>
      <c r="H29" s="41">
        <v>23000</v>
      </c>
    </row>
    <row r="30" ht="30" customHeight="1" spans="1:8">
      <c r="A30" s="42" t="s">
        <v>47</v>
      </c>
      <c r="B30" s="39" t="s">
        <v>883</v>
      </c>
      <c r="C30" s="39" t="s">
        <v>909</v>
      </c>
      <c r="D30" s="39" t="s">
        <v>910</v>
      </c>
      <c r="E30" s="37" t="s">
        <v>911</v>
      </c>
      <c r="F30" s="40">
        <v>1</v>
      </c>
      <c r="G30" s="41">
        <v>10000</v>
      </c>
      <c r="H30" s="41">
        <v>10000</v>
      </c>
    </row>
    <row r="31" ht="30" customHeight="1" spans="1:8">
      <c r="A31" s="42" t="s">
        <v>47</v>
      </c>
      <c r="B31" s="39" t="s">
        <v>883</v>
      </c>
      <c r="C31" s="39" t="s">
        <v>766</v>
      </c>
      <c r="D31" s="39" t="s">
        <v>765</v>
      </c>
      <c r="E31" s="37" t="s">
        <v>911</v>
      </c>
      <c r="F31" s="40">
        <v>2</v>
      </c>
      <c r="G31" s="41">
        <v>20000</v>
      </c>
      <c r="H31" s="41">
        <v>40000</v>
      </c>
    </row>
    <row r="32" ht="30" customHeight="1" spans="1:8">
      <c r="A32" s="42" t="s">
        <v>47</v>
      </c>
      <c r="B32" s="39" t="s">
        <v>883</v>
      </c>
      <c r="C32" s="39" t="s">
        <v>912</v>
      </c>
      <c r="D32" s="39" t="s">
        <v>913</v>
      </c>
      <c r="E32" s="37" t="s">
        <v>695</v>
      </c>
      <c r="F32" s="40">
        <v>2</v>
      </c>
      <c r="G32" s="41">
        <v>5000</v>
      </c>
      <c r="H32" s="41">
        <v>10000</v>
      </c>
    </row>
    <row r="33" ht="30" customHeight="1" spans="1:8">
      <c r="A33" s="42" t="s">
        <v>47</v>
      </c>
      <c r="B33" s="39" t="s">
        <v>883</v>
      </c>
      <c r="C33" s="39" t="s">
        <v>914</v>
      </c>
      <c r="D33" s="39" t="s">
        <v>915</v>
      </c>
      <c r="E33" s="37" t="s">
        <v>700</v>
      </c>
      <c r="F33" s="40">
        <v>2</v>
      </c>
      <c r="G33" s="41">
        <v>3500</v>
      </c>
      <c r="H33" s="41">
        <v>7000</v>
      </c>
    </row>
    <row r="34" ht="30" customHeight="1" spans="1:8">
      <c r="A34" s="42" t="s">
        <v>47</v>
      </c>
      <c r="B34" s="39" t="s">
        <v>883</v>
      </c>
      <c r="C34" s="39" t="s">
        <v>914</v>
      </c>
      <c r="D34" s="39" t="s">
        <v>915</v>
      </c>
      <c r="E34" s="37" t="s">
        <v>700</v>
      </c>
      <c r="F34" s="40">
        <v>2</v>
      </c>
      <c r="G34" s="41">
        <v>4500</v>
      </c>
      <c r="H34" s="41">
        <v>9000</v>
      </c>
    </row>
    <row r="35" ht="30" customHeight="1" spans="1:8">
      <c r="A35" s="42" t="s">
        <v>47</v>
      </c>
      <c r="B35" s="39" t="s">
        <v>916</v>
      </c>
      <c r="C35" s="39" t="s">
        <v>917</v>
      </c>
      <c r="D35" s="39" t="s">
        <v>713</v>
      </c>
      <c r="E35" s="37" t="s">
        <v>714</v>
      </c>
      <c r="F35" s="40">
        <v>50</v>
      </c>
      <c r="G35" s="41">
        <v>2500</v>
      </c>
      <c r="H35" s="41">
        <v>125000</v>
      </c>
    </row>
    <row r="36" ht="30" customHeight="1" spans="1:8">
      <c r="A36" s="42" t="s">
        <v>47</v>
      </c>
      <c r="B36" s="39" t="s">
        <v>916</v>
      </c>
      <c r="C36" s="39" t="s">
        <v>918</v>
      </c>
      <c r="D36" s="39" t="s">
        <v>718</v>
      </c>
      <c r="E36" s="37" t="s">
        <v>714</v>
      </c>
      <c r="F36" s="40">
        <v>30</v>
      </c>
      <c r="G36" s="41">
        <v>1000</v>
      </c>
      <c r="H36" s="41">
        <v>30000</v>
      </c>
    </row>
    <row r="37" ht="30" customHeight="1" spans="1:8">
      <c r="A37" s="42" t="s">
        <v>47</v>
      </c>
      <c r="B37" s="39" t="s">
        <v>916</v>
      </c>
      <c r="C37" s="39" t="s">
        <v>918</v>
      </c>
      <c r="D37" s="39" t="s">
        <v>718</v>
      </c>
      <c r="E37" s="37" t="s">
        <v>714</v>
      </c>
      <c r="F37" s="40">
        <v>6</v>
      </c>
      <c r="G37" s="41">
        <v>3500</v>
      </c>
      <c r="H37" s="41">
        <v>21000</v>
      </c>
    </row>
    <row r="38" ht="30" customHeight="1" spans="1:8">
      <c r="A38" s="42" t="s">
        <v>47</v>
      </c>
      <c r="B38" s="39" t="s">
        <v>916</v>
      </c>
      <c r="C38" s="39" t="s">
        <v>919</v>
      </c>
      <c r="D38" s="39" t="s">
        <v>721</v>
      </c>
      <c r="E38" s="37" t="s">
        <v>388</v>
      </c>
      <c r="F38" s="40">
        <v>4</v>
      </c>
      <c r="G38" s="41">
        <v>800</v>
      </c>
      <c r="H38" s="41">
        <v>3200</v>
      </c>
    </row>
    <row r="39" ht="30" customHeight="1" spans="1:8">
      <c r="A39" s="42" t="s">
        <v>47</v>
      </c>
      <c r="B39" s="39" t="s">
        <v>916</v>
      </c>
      <c r="C39" s="39" t="s">
        <v>920</v>
      </c>
      <c r="D39" s="39" t="s">
        <v>719</v>
      </c>
      <c r="E39" s="37" t="s">
        <v>714</v>
      </c>
      <c r="F39" s="40">
        <v>2</v>
      </c>
      <c r="G39" s="41">
        <v>1500</v>
      </c>
      <c r="H39" s="41">
        <v>3000</v>
      </c>
    </row>
    <row r="40" ht="30" customHeight="1" spans="1:8">
      <c r="A40" s="42" t="s">
        <v>47</v>
      </c>
      <c r="B40" s="39" t="s">
        <v>916</v>
      </c>
      <c r="C40" s="39" t="s">
        <v>921</v>
      </c>
      <c r="D40" s="39" t="s">
        <v>710</v>
      </c>
      <c r="E40" s="37" t="s">
        <v>712</v>
      </c>
      <c r="F40" s="40">
        <v>50</v>
      </c>
      <c r="G40" s="41">
        <v>800</v>
      </c>
      <c r="H40" s="41">
        <v>40000</v>
      </c>
    </row>
    <row r="41" ht="30" customHeight="1" spans="1:8">
      <c r="A41" s="42" t="s">
        <v>47</v>
      </c>
      <c r="B41" s="39" t="s">
        <v>916</v>
      </c>
      <c r="C41" s="39" t="s">
        <v>922</v>
      </c>
      <c r="D41" s="39" t="s">
        <v>717</v>
      </c>
      <c r="E41" s="37" t="s">
        <v>712</v>
      </c>
      <c r="F41" s="40">
        <v>78</v>
      </c>
      <c r="G41" s="41">
        <v>800</v>
      </c>
      <c r="H41" s="41">
        <v>62400</v>
      </c>
    </row>
    <row r="42" ht="30" customHeight="1" spans="1:8">
      <c r="A42" s="42" t="s">
        <v>47</v>
      </c>
      <c r="B42" s="39" t="s">
        <v>916</v>
      </c>
      <c r="C42" s="39" t="s">
        <v>747</v>
      </c>
      <c r="D42" s="39" t="s">
        <v>716</v>
      </c>
      <c r="E42" s="37" t="s">
        <v>712</v>
      </c>
      <c r="F42" s="40">
        <v>8</v>
      </c>
      <c r="G42" s="41">
        <v>300</v>
      </c>
      <c r="H42" s="41">
        <v>2400</v>
      </c>
    </row>
    <row r="43" ht="30" customHeight="1" spans="1:8">
      <c r="A43" s="42" t="s">
        <v>47</v>
      </c>
      <c r="B43" s="39" t="s">
        <v>916</v>
      </c>
      <c r="C43" s="39" t="s">
        <v>747</v>
      </c>
      <c r="D43" s="39" t="s">
        <v>722</v>
      </c>
      <c r="E43" s="37" t="s">
        <v>712</v>
      </c>
      <c r="F43" s="40">
        <v>100</v>
      </c>
      <c r="G43" s="41">
        <v>40</v>
      </c>
      <c r="H43" s="41">
        <v>4000</v>
      </c>
    </row>
    <row r="44" ht="30" customHeight="1" spans="1:8">
      <c r="A44" s="42" t="s">
        <v>47</v>
      </c>
      <c r="B44" s="39" t="s">
        <v>916</v>
      </c>
      <c r="C44" s="39" t="s">
        <v>923</v>
      </c>
      <c r="D44" s="39" t="s">
        <v>720</v>
      </c>
      <c r="E44" s="37" t="s">
        <v>388</v>
      </c>
      <c r="F44" s="40">
        <v>6</v>
      </c>
      <c r="G44" s="41">
        <v>2000</v>
      </c>
      <c r="H44" s="41">
        <v>12000</v>
      </c>
    </row>
    <row r="45" ht="30" customHeight="1" spans="1:8">
      <c r="A45" s="42" t="s">
        <v>47</v>
      </c>
      <c r="B45" s="39" t="s">
        <v>916</v>
      </c>
      <c r="C45" s="39" t="s">
        <v>924</v>
      </c>
      <c r="D45" s="39" t="s">
        <v>715</v>
      </c>
      <c r="E45" s="37" t="s">
        <v>388</v>
      </c>
      <c r="F45" s="40">
        <v>12</v>
      </c>
      <c r="G45" s="41">
        <v>1000</v>
      </c>
      <c r="H45" s="41">
        <v>12000</v>
      </c>
    </row>
    <row r="46" ht="30" customHeight="1" spans="1:8">
      <c r="A46" s="42" t="s">
        <v>47</v>
      </c>
      <c r="B46" s="39" t="s">
        <v>925</v>
      </c>
      <c r="C46" s="39" t="s">
        <v>777</v>
      </c>
      <c r="D46" s="39" t="s">
        <v>926</v>
      </c>
      <c r="E46" s="37" t="s">
        <v>695</v>
      </c>
      <c r="F46" s="40">
        <v>1</v>
      </c>
      <c r="G46" s="41">
        <v>80000</v>
      </c>
      <c r="H46" s="41">
        <v>80000</v>
      </c>
    </row>
    <row r="47" ht="30" customHeight="1" spans="1:8">
      <c r="A47" s="42" t="s">
        <v>50</v>
      </c>
      <c r="B47" s="39" t="s">
        <v>927</v>
      </c>
      <c r="C47" s="39" t="s">
        <v>928</v>
      </c>
      <c r="D47" s="39" t="s">
        <v>929</v>
      </c>
      <c r="E47" s="37" t="s">
        <v>742</v>
      </c>
      <c r="F47" s="40">
        <v>1</v>
      </c>
      <c r="G47" s="41">
        <v>22000</v>
      </c>
      <c r="H47" s="41">
        <v>22000</v>
      </c>
    </row>
    <row r="48" ht="30" customHeight="1" spans="1:8">
      <c r="A48" s="42" t="s">
        <v>50</v>
      </c>
      <c r="B48" s="39" t="s">
        <v>883</v>
      </c>
      <c r="C48" s="39" t="s">
        <v>820</v>
      </c>
      <c r="D48" s="39" t="s">
        <v>930</v>
      </c>
      <c r="E48" s="37" t="s">
        <v>700</v>
      </c>
      <c r="F48" s="40">
        <v>2</v>
      </c>
      <c r="G48" s="41">
        <v>16000</v>
      </c>
      <c r="H48" s="41">
        <v>32000</v>
      </c>
    </row>
    <row r="49" ht="30" customHeight="1" spans="1:8">
      <c r="A49" s="42" t="s">
        <v>50</v>
      </c>
      <c r="B49" s="39" t="s">
        <v>883</v>
      </c>
      <c r="C49" s="39" t="s">
        <v>820</v>
      </c>
      <c r="D49" s="39" t="s">
        <v>930</v>
      </c>
      <c r="E49" s="37" t="s">
        <v>700</v>
      </c>
      <c r="F49" s="40">
        <v>3</v>
      </c>
      <c r="G49" s="41">
        <v>30000</v>
      </c>
      <c r="H49" s="41">
        <v>90000</v>
      </c>
    </row>
    <row r="50" ht="30" customHeight="1" spans="1:8">
      <c r="A50" s="42" t="s">
        <v>50</v>
      </c>
      <c r="B50" s="39" t="s">
        <v>883</v>
      </c>
      <c r="C50" s="39" t="s">
        <v>890</v>
      </c>
      <c r="D50" s="39" t="s">
        <v>931</v>
      </c>
      <c r="E50" s="37" t="s">
        <v>700</v>
      </c>
      <c r="F50" s="40">
        <v>1</v>
      </c>
      <c r="G50" s="41">
        <v>200000</v>
      </c>
      <c r="H50" s="41">
        <v>200000</v>
      </c>
    </row>
    <row r="51" ht="30" customHeight="1" spans="1:8">
      <c r="A51" s="42" t="s">
        <v>50</v>
      </c>
      <c r="B51" s="39" t="s">
        <v>883</v>
      </c>
      <c r="C51" s="39" t="s">
        <v>749</v>
      </c>
      <c r="D51" s="39" t="s">
        <v>748</v>
      </c>
      <c r="E51" s="37" t="s">
        <v>700</v>
      </c>
      <c r="F51" s="40">
        <v>1</v>
      </c>
      <c r="G51" s="41">
        <v>4000</v>
      </c>
      <c r="H51" s="41">
        <v>4000</v>
      </c>
    </row>
    <row r="52" ht="30" customHeight="1" spans="1:8">
      <c r="A52" s="42" t="s">
        <v>50</v>
      </c>
      <c r="B52" s="39" t="s">
        <v>883</v>
      </c>
      <c r="C52" s="39" t="s">
        <v>932</v>
      </c>
      <c r="D52" s="39" t="s">
        <v>933</v>
      </c>
      <c r="E52" s="37" t="s">
        <v>388</v>
      </c>
      <c r="F52" s="40">
        <v>6</v>
      </c>
      <c r="G52" s="41">
        <v>700</v>
      </c>
      <c r="H52" s="41">
        <v>4200</v>
      </c>
    </row>
    <row r="53" ht="30" customHeight="1" spans="1:8">
      <c r="A53" s="42" t="s">
        <v>50</v>
      </c>
      <c r="B53" s="39" t="s">
        <v>883</v>
      </c>
      <c r="C53" s="39" t="s">
        <v>932</v>
      </c>
      <c r="D53" s="39" t="s">
        <v>823</v>
      </c>
      <c r="E53" s="37" t="s">
        <v>388</v>
      </c>
      <c r="F53" s="40">
        <v>2</v>
      </c>
      <c r="G53" s="41">
        <v>1000</v>
      </c>
      <c r="H53" s="41">
        <v>2000</v>
      </c>
    </row>
    <row r="54" ht="30" customHeight="1" spans="1:8">
      <c r="A54" s="42" t="s">
        <v>50</v>
      </c>
      <c r="B54" s="39" t="s">
        <v>883</v>
      </c>
      <c r="C54" s="39" t="s">
        <v>934</v>
      </c>
      <c r="D54" s="39" t="s">
        <v>935</v>
      </c>
      <c r="E54" s="37" t="s">
        <v>695</v>
      </c>
      <c r="F54" s="40">
        <v>2</v>
      </c>
      <c r="G54" s="41">
        <v>68000</v>
      </c>
      <c r="H54" s="41">
        <v>136000</v>
      </c>
    </row>
    <row r="55" ht="30" customHeight="1" spans="1:8">
      <c r="A55" s="42" t="s">
        <v>50</v>
      </c>
      <c r="B55" s="39" t="s">
        <v>883</v>
      </c>
      <c r="C55" s="39" t="s">
        <v>936</v>
      </c>
      <c r="D55" s="39" t="s">
        <v>937</v>
      </c>
      <c r="E55" s="37" t="s">
        <v>695</v>
      </c>
      <c r="F55" s="40">
        <v>2</v>
      </c>
      <c r="G55" s="41">
        <v>30000</v>
      </c>
      <c r="H55" s="41">
        <v>60000</v>
      </c>
    </row>
    <row r="56" ht="30" customHeight="1" spans="1:8">
      <c r="A56" s="42" t="s">
        <v>50</v>
      </c>
      <c r="B56" s="39" t="s">
        <v>883</v>
      </c>
      <c r="C56" s="39" t="s">
        <v>936</v>
      </c>
      <c r="D56" s="39" t="s">
        <v>938</v>
      </c>
      <c r="E56" s="37" t="s">
        <v>700</v>
      </c>
      <c r="F56" s="40">
        <v>1</v>
      </c>
      <c r="G56" s="41">
        <v>20000</v>
      </c>
      <c r="H56" s="41">
        <v>20000</v>
      </c>
    </row>
    <row r="57" ht="30" customHeight="1" spans="1:8">
      <c r="A57" s="42" t="s">
        <v>50</v>
      </c>
      <c r="B57" s="39" t="s">
        <v>883</v>
      </c>
      <c r="C57" s="39" t="s">
        <v>939</v>
      </c>
      <c r="D57" s="39" t="s">
        <v>940</v>
      </c>
      <c r="E57" s="37" t="s">
        <v>700</v>
      </c>
      <c r="F57" s="40">
        <v>1</v>
      </c>
      <c r="G57" s="41">
        <v>63000</v>
      </c>
      <c r="H57" s="41">
        <v>63000</v>
      </c>
    </row>
    <row r="58" ht="30" customHeight="1" spans="1:8">
      <c r="A58" s="42" t="s">
        <v>50</v>
      </c>
      <c r="B58" s="39" t="s">
        <v>883</v>
      </c>
      <c r="C58" s="39" t="s">
        <v>939</v>
      </c>
      <c r="D58" s="39" t="s">
        <v>941</v>
      </c>
      <c r="E58" s="37" t="s">
        <v>695</v>
      </c>
      <c r="F58" s="40">
        <v>1</v>
      </c>
      <c r="G58" s="41">
        <v>90000</v>
      </c>
      <c r="H58" s="41">
        <v>90000</v>
      </c>
    </row>
    <row r="59" ht="30" customHeight="1" spans="1:8">
      <c r="A59" s="42" t="s">
        <v>50</v>
      </c>
      <c r="B59" s="39" t="s">
        <v>883</v>
      </c>
      <c r="C59" s="39" t="s">
        <v>939</v>
      </c>
      <c r="D59" s="39" t="s">
        <v>942</v>
      </c>
      <c r="E59" s="37" t="s">
        <v>695</v>
      </c>
      <c r="F59" s="40">
        <v>2</v>
      </c>
      <c r="G59" s="41">
        <v>2000</v>
      </c>
      <c r="H59" s="41">
        <v>4000</v>
      </c>
    </row>
    <row r="60" ht="30" customHeight="1" spans="1:8">
      <c r="A60" s="42" t="s">
        <v>50</v>
      </c>
      <c r="B60" s="39" t="s">
        <v>883</v>
      </c>
      <c r="C60" s="39" t="s">
        <v>939</v>
      </c>
      <c r="D60" s="39" t="s">
        <v>943</v>
      </c>
      <c r="E60" s="37" t="s">
        <v>695</v>
      </c>
      <c r="F60" s="40">
        <v>1</v>
      </c>
      <c r="G60" s="41">
        <v>144000</v>
      </c>
      <c r="H60" s="41">
        <v>144000</v>
      </c>
    </row>
    <row r="61" ht="30" customHeight="1" spans="1:8">
      <c r="A61" s="42" t="s">
        <v>50</v>
      </c>
      <c r="B61" s="39" t="s">
        <v>883</v>
      </c>
      <c r="C61" s="39" t="s">
        <v>939</v>
      </c>
      <c r="D61" s="39" t="s">
        <v>944</v>
      </c>
      <c r="E61" s="37" t="s">
        <v>695</v>
      </c>
      <c r="F61" s="40">
        <v>1</v>
      </c>
      <c r="G61" s="41">
        <v>200000</v>
      </c>
      <c r="H61" s="41">
        <v>200000</v>
      </c>
    </row>
    <row r="62" ht="30" customHeight="1" spans="1:8">
      <c r="A62" s="42" t="s">
        <v>50</v>
      </c>
      <c r="B62" s="39" t="s">
        <v>883</v>
      </c>
      <c r="C62" s="39" t="s">
        <v>939</v>
      </c>
      <c r="D62" s="39" t="s">
        <v>945</v>
      </c>
      <c r="E62" s="37" t="s">
        <v>695</v>
      </c>
      <c r="F62" s="40">
        <v>1</v>
      </c>
      <c r="G62" s="41">
        <v>20000</v>
      </c>
      <c r="H62" s="41">
        <v>20000</v>
      </c>
    </row>
    <row r="63" ht="30" customHeight="1" spans="1:8">
      <c r="A63" s="42" t="s">
        <v>50</v>
      </c>
      <c r="B63" s="39" t="s">
        <v>883</v>
      </c>
      <c r="C63" s="39" t="s">
        <v>939</v>
      </c>
      <c r="D63" s="39" t="s">
        <v>946</v>
      </c>
      <c r="E63" s="37" t="s">
        <v>695</v>
      </c>
      <c r="F63" s="40">
        <v>1</v>
      </c>
      <c r="G63" s="41">
        <v>5000</v>
      </c>
      <c r="H63" s="41">
        <v>5000</v>
      </c>
    </row>
    <row r="64" ht="30" customHeight="1" spans="1:8">
      <c r="A64" s="42" t="s">
        <v>50</v>
      </c>
      <c r="B64" s="39" t="s">
        <v>883</v>
      </c>
      <c r="C64" s="39" t="s">
        <v>939</v>
      </c>
      <c r="D64" s="39" t="s">
        <v>947</v>
      </c>
      <c r="E64" s="37" t="s">
        <v>700</v>
      </c>
      <c r="F64" s="40">
        <v>1</v>
      </c>
      <c r="G64" s="41">
        <v>8000</v>
      </c>
      <c r="H64" s="41">
        <v>8000</v>
      </c>
    </row>
    <row r="65" ht="30" customHeight="1" spans="1:8">
      <c r="A65" s="42" t="s">
        <v>50</v>
      </c>
      <c r="B65" s="39" t="s">
        <v>883</v>
      </c>
      <c r="C65" s="39" t="s">
        <v>948</v>
      </c>
      <c r="D65" s="39" t="s">
        <v>949</v>
      </c>
      <c r="E65" s="37" t="s">
        <v>695</v>
      </c>
      <c r="F65" s="40">
        <v>1</v>
      </c>
      <c r="G65" s="41">
        <v>3000</v>
      </c>
      <c r="H65" s="41">
        <v>3000</v>
      </c>
    </row>
    <row r="66" ht="30" customHeight="1" spans="1:8">
      <c r="A66" s="42" t="s">
        <v>50</v>
      </c>
      <c r="B66" s="39" t="s">
        <v>883</v>
      </c>
      <c r="C66" s="39" t="s">
        <v>912</v>
      </c>
      <c r="D66" s="39" t="s">
        <v>950</v>
      </c>
      <c r="E66" s="37" t="s">
        <v>700</v>
      </c>
      <c r="F66" s="40">
        <v>1</v>
      </c>
      <c r="G66" s="41">
        <v>5000</v>
      </c>
      <c r="H66" s="41">
        <v>5000</v>
      </c>
    </row>
    <row r="67" ht="30" customHeight="1" spans="1:8">
      <c r="A67" s="42" t="s">
        <v>50</v>
      </c>
      <c r="B67" s="39" t="s">
        <v>916</v>
      </c>
      <c r="C67" s="39" t="s">
        <v>747</v>
      </c>
      <c r="D67" s="39" t="s">
        <v>746</v>
      </c>
      <c r="E67" s="37" t="s">
        <v>742</v>
      </c>
      <c r="F67" s="40">
        <v>16</v>
      </c>
      <c r="G67" s="41">
        <v>800</v>
      </c>
      <c r="H67" s="41">
        <v>12800</v>
      </c>
    </row>
    <row r="68" ht="30" customHeight="1" spans="1:8">
      <c r="A68" s="42" t="s">
        <v>50</v>
      </c>
      <c r="B68" s="39" t="s">
        <v>916</v>
      </c>
      <c r="C68" s="39" t="s">
        <v>741</v>
      </c>
      <c r="D68" s="39" t="s">
        <v>740</v>
      </c>
      <c r="E68" s="37" t="s">
        <v>742</v>
      </c>
      <c r="F68" s="40">
        <v>2</v>
      </c>
      <c r="G68" s="41">
        <v>3500</v>
      </c>
      <c r="H68" s="41">
        <v>7000</v>
      </c>
    </row>
    <row r="69" ht="30" customHeight="1" spans="1:8">
      <c r="A69" s="42" t="s">
        <v>50</v>
      </c>
      <c r="B69" s="39" t="s">
        <v>916</v>
      </c>
      <c r="C69" s="39" t="s">
        <v>744</v>
      </c>
      <c r="D69" s="39" t="s">
        <v>743</v>
      </c>
      <c r="E69" s="37" t="s">
        <v>742</v>
      </c>
      <c r="F69" s="40">
        <v>4</v>
      </c>
      <c r="G69" s="41">
        <v>3100</v>
      </c>
      <c r="H69" s="41">
        <v>12400</v>
      </c>
    </row>
    <row r="70" ht="30" customHeight="1" spans="1:8">
      <c r="A70" s="42" t="s">
        <v>50</v>
      </c>
      <c r="B70" s="39" t="s">
        <v>916</v>
      </c>
      <c r="C70" s="39" t="s">
        <v>744</v>
      </c>
      <c r="D70" s="39" t="s">
        <v>743</v>
      </c>
      <c r="E70" s="37" t="s">
        <v>742</v>
      </c>
      <c r="F70" s="40">
        <v>6</v>
      </c>
      <c r="G70" s="41">
        <v>4200</v>
      </c>
      <c r="H70" s="41">
        <v>25200</v>
      </c>
    </row>
    <row r="71" ht="30" customHeight="1" spans="1:8">
      <c r="A71" s="42" t="s">
        <v>50</v>
      </c>
      <c r="B71" s="39" t="s">
        <v>916</v>
      </c>
      <c r="C71" s="39" t="s">
        <v>744</v>
      </c>
      <c r="D71" s="39" t="s">
        <v>743</v>
      </c>
      <c r="E71" s="37" t="s">
        <v>742</v>
      </c>
      <c r="F71" s="40">
        <v>4</v>
      </c>
      <c r="G71" s="41">
        <v>3500</v>
      </c>
      <c r="H71" s="41">
        <v>14000</v>
      </c>
    </row>
    <row r="72" ht="30" customHeight="1" spans="1:8">
      <c r="A72" s="42" t="s">
        <v>50</v>
      </c>
      <c r="B72" s="39" t="s">
        <v>916</v>
      </c>
      <c r="C72" s="39" t="s">
        <v>744</v>
      </c>
      <c r="D72" s="39" t="s">
        <v>745</v>
      </c>
      <c r="E72" s="37" t="s">
        <v>742</v>
      </c>
      <c r="F72" s="40">
        <v>12</v>
      </c>
      <c r="G72" s="41">
        <v>3000</v>
      </c>
      <c r="H72" s="41">
        <v>36000</v>
      </c>
    </row>
    <row r="73" ht="30" customHeight="1" spans="1:8">
      <c r="A73" s="42" t="s">
        <v>52</v>
      </c>
      <c r="B73" s="39" t="s">
        <v>883</v>
      </c>
      <c r="C73" s="39" t="s">
        <v>760</v>
      </c>
      <c r="D73" s="39" t="s">
        <v>951</v>
      </c>
      <c r="E73" s="37" t="s">
        <v>695</v>
      </c>
      <c r="F73" s="40">
        <v>3</v>
      </c>
      <c r="G73" s="41">
        <v>270000</v>
      </c>
      <c r="H73" s="41">
        <v>810000</v>
      </c>
    </row>
    <row r="74" ht="30" customHeight="1" spans="1:8">
      <c r="A74" s="42" t="s">
        <v>52</v>
      </c>
      <c r="B74" s="39" t="s">
        <v>883</v>
      </c>
      <c r="C74" s="39" t="s">
        <v>728</v>
      </c>
      <c r="D74" s="39" t="s">
        <v>725</v>
      </c>
      <c r="E74" s="37" t="s">
        <v>700</v>
      </c>
      <c r="F74" s="40">
        <v>5</v>
      </c>
      <c r="G74" s="41">
        <v>6000</v>
      </c>
      <c r="H74" s="41">
        <v>30000</v>
      </c>
    </row>
    <row r="75" ht="30" customHeight="1" spans="1:8">
      <c r="A75" s="42" t="s">
        <v>52</v>
      </c>
      <c r="B75" s="39" t="s">
        <v>883</v>
      </c>
      <c r="C75" s="39" t="s">
        <v>885</v>
      </c>
      <c r="D75" s="39" t="s">
        <v>886</v>
      </c>
      <c r="E75" s="37" t="s">
        <v>700</v>
      </c>
      <c r="F75" s="40">
        <v>11</v>
      </c>
      <c r="G75" s="41">
        <v>20000</v>
      </c>
      <c r="H75" s="41">
        <v>220000</v>
      </c>
    </row>
    <row r="76" ht="30" customHeight="1" spans="1:8">
      <c r="A76" s="42" t="s">
        <v>52</v>
      </c>
      <c r="B76" s="39" t="s">
        <v>883</v>
      </c>
      <c r="C76" s="39" t="s">
        <v>885</v>
      </c>
      <c r="D76" s="39" t="s">
        <v>886</v>
      </c>
      <c r="E76" s="37" t="s">
        <v>700</v>
      </c>
      <c r="F76" s="40">
        <v>1</v>
      </c>
      <c r="G76" s="41">
        <v>15000</v>
      </c>
      <c r="H76" s="41">
        <v>15000</v>
      </c>
    </row>
    <row r="77" ht="30" customHeight="1" spans="1:8">
      <c r="A77" s="42" t="s">
        <v>52</v>
      </c>
      <c r="B77" s="39" t="s">
        <v>883</v>
      </c>
      <c r="C77" s="39" t="s">
        <v>952</v>
      </c>
      <c r="D77" s="39" t="s">
        <v>953</v>
      </c>
      <c r="E77" s="37" t="s">
        <v>695</v>
      </c>
      <c r="F77" s="40">
        <v>1</v>
      </c>
      <c r="G77" s="41">
        <v>150000</v>
      </c>
      <c r="H77" s="41">
        <v>150000</v>
      </c>
    </row>
    <row r="78" ht="30" customHeight="1" spans="1:8">
      <c r="A78" s="42" t="s">
        <v>52</v>
      </c>
      <c r="B78" s="39" t="s">
        <v>883</v>
      </c>
      <c r="C78" s="39" t="s">
        <v>954</v>
      </c>
      <c r="D78" s="39" t="s">
        <v>955</v>
      </c>
      <c r="E78" s="37" t="s">
        <v>695</v>
      </c>
      <c r="F78" s="40">
        <v>1</v>
      </c>
      <c r="G78" s="41">
        <v>90000</v>
      </c>
      <c r="H78" s="41">
        <v>90000</v>
      </c>
    </row>
    <row r="79" ht="30" customHeight="1" spans="1:8">
      <c r="A79" s="42" t="s">
        <v>52</v>
      </c>
      <c r="B79" s="39" t="s">
        <v>883</v>
      </c>
      <c r="C79" s="39" t="s">
        <v>775</v>
      </c>
      <c r="D79" s="39" t="s">
        <v>774</v>
      </c>
      <c r="E79" s="37" t="s">
        <v>700</v>
      </c>
      <c r="F79" s="40">
        <v>4</v>
      </c>
      <c r="G79" s="41">
        <v>3000</v>
      </c>
      <c r="H79" s="41">
        <v>12000</v>
      </c>
    </row>
    <row r="80" ht="30" customHeight="1" spans="1:8">
      <c r="A80" s="42" t="s">
        <v>52</v>
      </c>
      <c r="B80" s="39" t="s">
        <v>883</v>
      </c>
      <c r="C80" s="39" t="s">
        <v>956</v>
      </c>
      <c r="D80" s="39" t="s">
        <v>957</v>
      </c>
      <c r="E80" s="37" t="s">
        <v>700</v>
      </c>
      <c r="F80" s="40">
        <v>2</v>
      </c>
      <c r="G80" s="41">
        <v>25000</v>
      </c>
      <c r="H80" s="41">
        <v>50000</v>
      </c>
    </row>
    <row r="81" ht="30" customHeight="1" spans="1:8">
      <c r="A81" s="42" t="s">
        <v>52</v>
      </c>
      <c r="B81" s="39" t="s">
        <v>883</v>
      </c>
      <c r="C81" s="39" t="s">
        <v>958</v>
      </c>
      <c r="D81" s="39" t="s">
        <v>757</v>
      </c>
      <c r="E81" s="37" t="s">
        <v>700</v>
      </c>
      <c r="F81" s="40">
        <v>1</v>
      </c>
      <c r="G81" s="41">
        <v>15000</v>
      </c>
      <c r="H81" s="41">
        <v>15000</v>
      </c>
    </row>
    <row r="82" ht="30" customHeight="1" spans="1:8">
      <c r="A82" s="42" t="s">
        <v>52</v>
      </c>
      <c r="B82" s="39" t="s">
        <v>883</v>
      </c>
      <c r="C82" s="39" t="s">
        <v>778</v>
      </c>
      <c r="D82" s="39" t="s">
        <v>704</v>
      </c>
      <c r="E82" s="37" t="s">
        <v>700</v>
      </c>
      <c r="F82" s="40">
        <v>6</v>
      </c>
      <c r="G82" s="41">
        <v>1000</v>
      </c>
      <c r="H82" s="41">
        <v>6000</v>
      </c>
    </row>
    <row r="83" ht="30" customHeight="1" spans="1:8">
      <c r="A83" s="42" t="s">
        <v>52</v>
      </c>
      <c r="B83" s="39" t="s">
        <v>883</v>
      </c>
      <c r="C83" s="39" t="s">
        <v>959</v>
      </c>
      <c r="D83" s="39" t="s">
        <v>960</v>
      </c>
      <c r="E83" s="37" t="s">
        <v>700</v>
      </c>
      <c r="F83" s="40">
        <v>4</v>
      </c>
      <c r="G83" s="41">
        <v>500</v>
      </c>
      <c r="H83" s="41">
        <v>2000</v>
      </c>
    </row>
    <row r="84" ht="30" customHeight="1" spans="1:8">
      <c r="A84" s="42" t="s">
        <v>52</v>
      </c>
      <c r="B84" s="39" t="s">
        <v>883</v>
      </c>
      <c r="C84" s="39" t="s">
        <v>762</v>
      </c>
      <c r="D84" s="39" t="s">
        <v>761</v>
      </c>
      <c r="E84" s="37" t="s">
        <v>700</v>
      </c>
      <c r="F84" s="40">
        <v>2</v>
      </c>
      <c r="G84" s="41">
        <v>15000</v>
      </c>
      <c r="H84" s="41">
        <v>30000</v>
      </c>
    </row>
    <row r="85" ht="30" customHeight="1" spans="1:8">
      <c r="A85" s="42" t="s">
        <v>52</v>
      </c>
      <c r="B85" s="39" t="s">
        <v>883</v>
      </c>
      <c r="C85" s="39" t="s">
        <v>961</v>
      </c>
      <c r="D85" s="39" t="s">
        <v>962</v>
      </c>
      <c r="E85" s="37" t="s">
        <v>700</v>
      </c>
      <c r="F85" s="40">
        <v>2</v>
      </c>
      <c r="G85" s="41">
        <v>20000</v>
      </c>
      <c r="H85" s="41">
        <v>40000</v>
      </c>
    </row>
    <row r="86" ht="30" customHeight="1" spans="1:8">
      <c r="A86" s="42" t="s">
        <v>52</v>
      </c>
      <c r="B86" s="39" t="s">
        <v>883</v>
      </c>
      <c r="C86" s="39" t="s">
        <v>963</v>
      </c>
      <c r="D86" s="39" t="s">
        <v>964</v>
      </c>
      <c r="E86" s="37" t="s">
        <v>700</v>
      </c>
      <c r="F86" s="40">
        <v>1</v>
      </c>
      <c r="G86" s="41">
        <v>1000</v>
      </c>
      <c r="H86" s="41">
        <v>1000</v>
      </c>
    </row>
    <row r="87" ht="30" customHeight="1" spans="1:8">
      <c r="A87" s="42" t="s">
        <v>52</v>
      </c>
      <c r="B87" s="39" t="s">
        <v>883</v>
      </c>
      <c r="C87" s="39" t="s">
        <v>939</v>
      </c>
      <c r="D87" s="39" t="s">
        <v>965</v>
      </c>
      <c r="E87" s="37" t="s">
        <v>695</v>
      </c>
      <c r="F87" s="40">
        <v>7</v>
      </c>
      <c r="G87" s="41">
        <v>148000</v>
      </c>
      <c r="H87" s="41">
        <v>1036000</v>
      </c>
    </row>
    <row r="88" ht="30" customHeight="1" spans="1:8">
      <c r="A88" s="42" t="s">
        <v>52</v>
      </c>
      <c r="B88" s="39" t="s">
        <v>883</v>
      </c>
      <c r="C88" s="39" t="s">
        <v>966</v>
      </c>
      <c r="D88" s="39" t="s">
        <v>967</v>
      </c>
      <c r="E88" s="37" t="s">
        <v>695</v>
      </c>
      <c r="F88" s="40">
        <v>1</v>
      </c>
      <c r="G88" s="41">
        <v>75000</v>
      </c>
      <c r="H88" s="41">
        <v>75000</v>
      </c>
    </row>
    <row r="89" ht="30" customHeight="1" spans="1:8">
      <c r="A89" s="42" t="s">
        <v>52</v>
      </c>
      <c r="B89" s="39" t="s">
        <v>883</v>
      </c>
      <c r="C89" s="39" t="s">
        <v>766</v>
      </c>
      <c r="D89" s="39" t="s">
        <v>968</v>
      </c>
      <c r="E89" s="37" t="s">
        <v>700</v>
      </c>
      <c r="F89" s="40">
        <v>1</v>
      </c>
      <c r="G89" s="41">
        <v>75000</v>
      </c>
      <c r="H89" s="41">
        <v>75000</v>
      </c>
    </row>
    <row r="90" ht="30" customHeight="1" spans="1:8">
      <c r="A90" s="42" t="s">
        <v>52</v>
      </c>
      <c r="B90" s="39" t="s">
        <v>883</v>
      </c>
      <c r="C90" s="39" t="s">
        <v>766</v>
      </c>
      <c r="D90" s="39" t="s">
        <v>765</v>
      </c>
      <c r="E90" s="37" t="s">
        <v>700</v>
      </c>
      <c r="F90" s="40">
        <v>12</v>
      </c>
      <c r="G90" s="41">
        <v>31000</v>
      </c>
      <c r="H90" s="41">
        <v>372000</v>
      </c>
    </row>
    <row r="91" ht="30" customHeight="1" spans="1:8">
      <c r="A91" s="42" t="s">
        <v>52</v>
      </c>
      <c r="B91" s="39" t="s">
        <v>883</v>
      </c>
      <c r="C91" s="39" t="s">
        <v>766</v>
      </c>
      <c r="D91" s="39" t="s">
        <v>765</v>
      </c>
      <c r="E91" s="37" t="s">
        <v>700</v>
      </c>
      <c r="F91" s="40">
        <v>13</v>
      </c>
      <c r="G91" s="41">
        <v>25000</v>
      </c>
      <c r="H91" s="41">
        <v>325000</v>
      </c>
    </row>
    <row r="92" ht="30" customHeight="1" spans="1:8">
      <c r="A92" s="42" t="s">
        <v>52</v>
      </c>
      <c r="B92" s="39" t="s">
        <v>916</v>
      </c>
      <c r="C92" s="39" t="s">
        <v>923</v>
      </c>
      <c r="D92" s="39" t="s">
        <v>720</v>
      </c>
      <c r="E92" s="37" t="s">
        <v>714</v>
      </c>
      <c r="F92" s="40">
        <v>7</v>
      </c>
      <c r="G92" s="41">
        <v>2000</v>
      </c>
      <c r="H92" s="41">
        <v>14000</v>
      </c>
    </row>
    <row r="93" ht="30" customHeight="1" spans="1:8">
      <c r="A93" s="42" t="s">
        <v>52</v>
      </c>
      <c r="B93" s="39" t="s">
        <v>916</v>
      </c>
      <c r="C93" s="39" t="s">
        <v>969</v>
      </c>
      <c r="D93" s="39" t="s">
        <v>900</v>
      </c>
      <c r="E93" s="37" t="s">
        <v>700</v>
      </c>
      <c r="F93" s="40">
        <v>10</v>
      </c>
      <c r="G93" s="41">
        <v>1000</v>
      </c>
      <c r="H93" s="41">
        <v>10000</v>
      </c>
    </row>
    <row r="94" ht="30" customHeight="1" spans="1:8">
      <c r="A94" s="42" t="s">
        <v>52</v>
      </c>
      <c r="B94" s="39" t="s">
        <v>925</v>
      </c>
      <c r="C94" s="39" t="s">
        <v>777</v>
      </c>
      <c r="D94" s="39" t="s">
        <v>970</v>
      </c>
      <c r="E94" s="37" t="s">
        <v>695</v>
      </c>
      <c r="F94" s="40">
        <v>5</v>
      </c>
      <c r="G94" s="41">
        <v>2000</v>
      </c>
      <c r="H94" s="41">
        <v>10000</v>
      </c>
    </row>
    <row r="95" ht="30" customHeight="1" spans="1:8">
      <c r="A95" s="42" t="s">
        <v>52</v>
      </c>
      <c r="B95" s="39" t="s">
        <v>925</v>
      </c>
      <c r="C95" s="39" t="s">
        <v>971</v>
      </c>
      <c r="D95" s="39" t="s">
        <v>972</v>
      </c>
      <c r="E95" s="37" t="s">
        <v>695</v>
      </c>
      <c r="F95" s="40">
        <v>1</v>
      </c>
      <c r="G95" s="41">
        <v>100000</v>
      </c>
      <c r="H95" s="41">
        <v>100000</v>
      </c>
    </row>
    <row r="96" ht="30" customHeight="1" spans="1:8">
      <c r="A96" s="42" t="s">
        <v>52</v>
      </c>
      <c r="B96" s="39" t="s">
        <v>925</v>
      </c>
      <c r="C96" s="39" t="s">
        <v>971</v>
      </c>
      <c r="D96" s="39" t="s">
        <v>973</v>
      </c>
      <c r="E96" s="37" t="s">
        <v>695</v>
      </c>
      <c r="F96" s="40">
        <v>1</v>
      </c>
      <c r="G96" s="41">
        <v>21000</v>
      </c>
      <c r="H96" s="41">
        <v>21000</v>
      </c>
    </row>
    <row r="97" ht="30" customHeight="1" spans="1:8">
      <c r="A97" s="42" t="s">
        <v>54</v>
      </c>
      <c r="B97" s="39" t="s">
        <v>883</v>
      </c>
      <c r="C97" s="39" t="s">
        <v>885</v>
      </c>
      <c r="D97" s="39" t="s">
        <v>822</v>
      </c>
      <c r="E97" s="37" t="s">
        <v>700</v>
      </c>
      <c r="F97" s="40">
        <v>6</v>
      </c>
      <c r="G97" s="41">
        <v>23000</v>
      </c>
      <c r="H97" s="41">
        <v>138000</v>
      </c>
    </row>
    <row r="98" ht="30" customHeight="1" spans="1:8">
      <c r="A98" s="42" t="s">
        <v>54</v>
      </c>
      <c r="B98" s="39" t="s">
        <v>883</v>
      </c>
      <c r="C98" s="39" t="s">
        <v>820</v>
      </c>
      <c r="D98" s="39" t="s">
        <v>819</v>
      </c>
      <c r="E98" s="37" t="s">
        <v>700</v>
      </c>
      <c r="F98" s="40">
        <v>1</v>
      </c>
      <c r="G98" s="41">
        <v>8500</v>
      </c>
      <c r="H98" s="41">
        <v>8500</v>
      </c>
    </row>
    <row r="99" ht="30" customHeight="1" spans="1:8">
      <c r="A99" s="42" t="s">
        <v>54</v>
      </c>
      <c r="B99" s="39" t="s">
        <v>883</v>
      </c>
      <c r="C99" s="39" t="s">
        <v>820</v>
      </c>
      <c r="D99" s="39" t="s">
        <v>821</v>
      </c>
      <c r="E99" s="37" t="s">
        <v>700</v>
      </c>
      <c r="F99" s="40">
        <v>2</v>
      </c>
      <c r="G99" s="41">
        <v>27000</v>
      </c>
      <c r="H99" s="41">
        <v>54000</v>
      </c>
    </row>
    <row r="100" ht="30" customHeight="1" spans="1:8">
      <c r="A100" s="42" t="s">
        <v>54</v>
      </c>
      <c r="B100" s="39" t="s">
        <v>883</v>
      </c>
      <c r="C100" s="39" t="s">
        <v>820</v>
      </c>
      <c r="D100" s="39" t="s">
        <v>930</v>
      </c>
      <c r="E100" s="37" t="s">
        <v>700</v>
      </c>
      <c r="F100" s="40">
        <v>2</v>
      </c>
      <c r="G100" s="41">
        <v>30000</v>
      </c>
      <c r="H100" s="41">
        <v>60000</v>
      </c>
    </row>
    <row r="101" ht="30" customHeight="1" spans="1:8">
      <c r="A101" s="42" t="s">
        <v>54</v>
      </c>
      <c r="B101" s="39" t="s">
        <v>883</v>
      </c>
      <c r="C101" s="39" t="s">
        <v>795</v>
      </c>
      <c r="D101" s="39" t="s">
        <v>794</v>
      </c>
      <c r="E101" s="37" t="s">
        <v>700</v>
      </c>
      <c r="F101" s="40">
        <v>1</v>
      </c>
      <c r="G101" s="41">
        <v>6800</v>
      </c>
      <c r="H101" s="41">
        <v>6800</v>
      </c>
    </row>
    <row r="102" ht="30" customHeight="1" spans="1:8">
      <c r="A102" s="42" t="s">
        <v>54</v>
      </c>
      <c r="B102" s="39" t="s">
        <v>883</v>
      </c>
      <c r="C102" s="39" t="s">
        <v>807</v>
      </c>
      <c r="D102" s="39" t="s">
        <v>806</v>
      </c>
      <c r="E102" s="37" t="s">
        <v>695</v>
      </c>
      <c r="F102" s="40">
        <v>1</v>
      </c>
      <c r="G102" s="41">
        <v>3550</v>
      </c>
      <c r="H102" s="41">
        <v>3550</v>
      </c>
    </row>
    <row r="103" ht="30" customHeight="1" spans="1:8">
      <c r="A103" s="42" t="s">
        <v>54</v>
      </c>
      <c r="B103" s="39" t="s">
        <v>883</v>
      </c>
      <c r="C103" s="39" t="s">
        <v>807</v>
      </c>
      <c r="D103" s="39" t="s">
        <v>808</v>
      </c>
      <c r="E103" s="37" t="s">
        <v>695</v>
      </c>
      <c r="F103" s="40">
        <v>1</v>
      </c>
      <c r="G103" s="41">
        <v>12800</v>
      </c>
      <c r="H103" s="41">
        <v>12800</v>
      </c>
    </row>
    <row r="104" ht="30" customHeight="1" spans="1:8">
      <c r="A104" s="42" t="s">
        <v>54</v>
      </c>
      <c r="B104" s="39" t="s">
        <v>883</v>
      </c>
      <c r="C104" s="39" t="s">
        <v>824</v>
      </c>
      <c r="D104" s="39" t="s">
        <v>823</v>
      </c>
      <c r="E104" s="37" t="s">
        <v>388</v>
      </c>
      <c r="F104" s="40">
        <v>2</v>
      </c>
      <c r="G104" s="41">
        <v>1200</v>
      </c>
      <c r="H104" s="41">
        <v>2400</v>
      </c>
    </row>
    <row r="105" ht="30" customHeight="1" spans="1:8">
      <c r="A105" s="42" t="s">
        <v>54</v>
      </c>
      <c r="B105" s="39" t="s">
        <v>883</v>
      </c>
      <c r="C105" s="39" t="s">
        <v>811</v>
      </c>
      <c r="D105" s="39" t="s">
        <v>810</v>
      </c>
      <c r="E105" s="37" t="s">
        <v>700</v>
      </c>
      <c r="F105" s="40">
        <v>1</v>
      </c>
      <c r="G105" s="41">
        <v>15000</v>
      </c>
      <c r="H105" s="41">
        <v>15000</v>
      </c>
    </row>
    <row r="106" ht="30" customHeight="1" spans="1:8">
      <c r="A106" s="42" t="s">
        <v>54</v>
      </c>
      <c r="B106" s="39" t="s">
        <v>883</v>
      </c>
      <c r="C106" s="39" t="s">
        <v>811</v>
      </c>
      <c r="D106" s="39" t="s">
        <v>831</v>
      </c>
      <c r="E106" s="37" t="s">
        <v>695</v>
      </c>
      <c r="F106" s="40">
        <v>1</v>
      </c>
      <c r="G106" s="41">
        <v>273000</v>
      </c>
      <c r="H106" s="41">
        <v>273000</v>
      </c>
    </row>
    <row r="107" ht="30" customHeight="1" spans="1:8">
      <c r="A107" s="42" t="s">
        <v>54</v>
      </c>
      <c r="B107" s="39" t="s">
        <v>883</v>
      </c>
      <c r="C107" s="39" t="s">
        <v>811</v>
      </c>
      <c r="D107" s="39" t="s">
        <v>812</v>
      </c>
      <c r="E107" s="37" t="s">
        <v>700</v>
      </c>
      <c r="F107" s="40">
        <v>10</v>
      </c>
      <c r="G107" s="41">
        <v>5000</v>
      </c>
      <c r="H107" s="41">
        <v>50000</v>
      </c>
    </row>
    <row r="108" ht="30" customHeight="1" spans="1:8">
      <c r="A108" s="42" t="s">
        <v>54</v>
      </c>
      <c r="B108" s="39" t="s">
        <v>883</v>
      </c>
      <c r="C108" s="39" t="s">
        <v>811</v>
      </c>
      <c r="D108" s="39" t="s">
        <v>813</v>
      </c>
      <c r="E108" s="37" t="s">
        <v>700</v>
      </c>
      <c r="F108" s="40">
        <v>2</v>
      </c>
      <c r="G108" s="41">
        <v>1000</v>
      </c>
      <c r="H108" s="41">
        <v>2000</v>
      </c>
    </row>
    <row r="109" ht="30" customHeight="1" spans="1:8">
      <c r="A109" s="42" t="s">
        <v>54</v>
      </c>
      <c r="B109" s="39" t="s">
        <v>883</v>
      </c>
      <c r="C109" s="39" t="s">
        <v>811</v>
      </c>
      <c r="D109" s="39" t="s">
        <v>974</v>
      </c>
      <c r="E109" s="37" t="s">
        <v>700</v>
      </c>
      <c r="F109" s="40">
        <v>10</v>
      </c>
      <c r="G109" s="41">
        <v>15000</v>
      </c>
      <c r="H109" s="41">
        <v>150000</v>
      </c>
    </row>
    <row r="110" ht="30" customHeight="1" spans="1:8">
      <c r="A110" s="42" t="s">
        <v>54</v>
      </c>
      <c r="B110" s="39" t="s">
        <v>883</v>
      </c>
      <c r="C110" s="39" t="s">
        <v>811</v>
      </c>
      <c r="D110" s="39" t="s">
        <v>975</v>
      </c>
      <c r="E110" s="37" t="s">
        <v>695</v>
      </c>
      <c r="F110" s="40">
        <v>3</v>
      </c>
      <c r="G110" s="41">
        <v>12000</v>
      </c>
      <c r="H110" s="41">
        <v>36000</v>
      </c>
    </row>
    <row r="111" ht="30" customHeight="1" spans="1:8">
      <c r="A111" s="42" t="s">
        <v>54</v>
      </c>
      <c r="B111" s="39" t="s">
        <v>883</v>
      </c>
      <c r="C111" s="39" t="s">
        <v>811</v>
      </c>
      <c r="D111" s="39" t="s">
        <v>976</v>
      </c>
      <c r="E111" s="37" t="s">
        <v>700</v>
      </c>
      <c r="F111" s="40">
        <v>50</v>
      </c>
      <c r="G111" s="41">
        <v>2300</v>
      </c>
      <c r="H111" s="41">
        <v>115000</v>
      </c>
    </row>
    <row r="112" ht="30" customHeight="1" spans="1:8">
      <c r="A112" s="42" t="s">
        <v>54</v>
      </c>
      <c r="B112" s="39" t="s">
        <v>883</v>
      </c>
      <c r="C112" s="39" t="s">
        <v>811</v>
      </c>
      <c r="D112" s="39" t="s">
        <v>976</v>
      </c>
      <c r="E112" s="37" t="s">
        <v>700</v>
      </c>
      <c r="F112" s="40">
        <v>64</v>
      </c>
      <c r="G112" s="41">
        <v>1800</v>
      </c>
      <c r="H112" s="41">
        <v>115200</v>
      </c>
    </row>
    <row r="113" ht="30" customHeight="1" spans="1:8">
      <c r="A113" s="42" t="s">
        <v>54</v>
      </c>
      <c r="B113" s="39" t="s">
        <v>883</v>
      </c>
      <c r="C113" s="39" t="s">
        <v>803</v>
      </c>
      <c r="D113" s="39" t="s">
        <v>802</v>
      </c>
      <c r="E113" s="37" t="s">
        <v>700</v>
      </c>
      <c r="F113" s="40">
        <v>1</v>
      </c>
      <c r="G113" s="41">
        <v>4600</v>
      </c>
      <c r="H113" s="41">
        <v>4600</v>
      </c>
    </row>
    <row r="114" ht="30" customHeight="1" spans="1:8">
      <c r="A114" s="42" t="s">
        <v>54</v>
      </c>
      <c r="B114" s="39" t="s">
        <v>883</v>
      </c>
      <c r="C114" s="39" t="s">
        <v>818</v>
      </c>
      <c r="D114" s="39" t="s">
        <v>817</v>
      </c>
      <c r="E114" s="37" t="s">
        <v>700</v>
      </c>
      <c r="F114" s="40">
        <v>1</v>
      </c>
      <c r="G114" s="41">
        <v>4800</v>
      </c>
      <c r="H114" s="41">
        <v>4800</v>
      </c>
    </row>
    <row r="115" ht="30" customHeight="1" spans="1:8">
      <c r="A115" s="42" t="s">
        <v>54</v>
      </c>
      <c r="B115" s="39" t="s">
        <v>883</v>
      </c>
      <c r="C115" s="39" t="s">
        <v>797</v>
      </c>
      <c r="D115" s="39" t="s">
        <v>799</v>
      </c>
      <c r="E115" s="37" t="s">
        <v>798</v>
      </c>
      <c r="F115" s="40">
        <v>139</v>
      </c>
      <c r="G115" s="41">
        <v>3400</v>
      </c>
      <c r="H115" s="41">
        <v>472600</v>
      </c>
    </row>
    <row r="116" ht="30" customHeight="1" spans="1:8">
      <c r="A116" s="42" t="s">
        <v>54</v>
      </c>
      <c r="B116" s="39" t="s">
        <v>883</v>
      </c>
      <c r="C116" s="39" t="s">
        <v>797</v>
      </c>
      <c r="D116" s="39" t="s">
        <v>800</v>
      </c>
      <c r="E116" s="37" t="s">
        <v>695</v>
      </c>
      <c r="F116" s="40">
        <v>1</v>
      </c>
      <c r="G116" s="41">
        <v>25680</v>
      </c>
      <c r="H116" s="41">
        <v>25680</v>
      </c>
    </row>
    <row r="117" ht="30" customHeight="1" spans="1:8">
      <c r="A117" s="42" t="s">
        <v>54</v>
      </c>
      <c r="B117" s="39" t="s">
        <v>883</v>
      </c>
      <c r="C117" s="39" t="s">
        <v>797</v>
      </c>
      <c r="D117" s="39" t="s">
        <v>977</v>
      </c>
      <c r="E117" s="37" t="s">
        <v>695</v>
      </c>
      <c r="F117" s="40">
        <v>11</v>
      </c>
      <c r="G117" s="41">
        <v>5500</v>
      </c>
      <c r="H117" s="41">
        <v>60500</v>
      </c>
    </row>
    <row r="118" ht="30" customHeight="1" spans="1:8">
      <c r="A118" s="42" t="s">
        <v>54</v>
      </c>
      <c r="B118" s="39" t="s">
        <v>883</v>
      </c>
      <c r="C118" s="39" t="s">
        <v>978</v>
      </c>
      <c r="D118" s="39" t="s">
        <v>979</v>
      </c>
      <c r="E118" s="37" t="s">
        <v>980</v>
      </c>
      <c r="F118" s="40">
        <v>8</v>
      </c>
      <c r="G118" s="41">
        <v>6000</v>
      </c>
      <c r="H118" s="41">
        <v>48000</v>
      </c>
    </row>
    <row r="119" ht="30" customHeight="1" spans="1:8">
      <c r="A119" s="42" t="s">
        <v>54</v>
      </c>
      <c r="B119" s="39" t="s">
        <v>883</v>
      </c>
      <c r="C119" s="39" t="s">
        <v>789</v>
      </c>
      <c r="D119" s="39" t="s">
        <v>788</v>
      </c>
      <c r="E119" s="37" t="s">
        <v>695</v>
      </c>
      <c r="F119" s="40">
        <v>1</v>
      </c>
      <c r="G119" s="41">
        <v>10200</v>
      </c>
      <c r="H119" s="41">
        <v>10200</v>
      </c>
    </row>
    <row r="120" ht="30" customHeight="1" spans="1:8">
      <c r="A120" s="42" t="s">
        <v>54</v>
      </c>
      <c r="B120" s="39" t="s">
        <v>883</v>
      </c>
      <c r="C120" s="39" t="s">
        <v>805</v>
      </c>
      <c r="D120" s="39" t="s">
        <v>804</v>
      </c>
      <c r="E120" s="37" t="s">
        <v>754</v>
      </c>
      <c r="F120" s="40">
        <v>1</v>
      </c>
      <c r="G120" s="41">
        <v>13260</v>
      </c>
      <c r="H120" s="41">
        <v>13260</v>
      </c>
    </row>
    <row r="121" ht="30" customHeight="1" spans="1:8">
      <c r="A121" s="42" t="s">
        <v>54</v>
      </c>
      <c r="B121" s="39" t="s">
        <v>883</v>
      </c>
      <c r="C121" s="39" t="s">
        <v>826</v>
      </c>
      <c r="D121" s="39" t="s">
        <v>825</v>
      </c>
      <c r="E121" s="37" t="s">
        <v>700</v>
      </c>
      <c r="F121" s="40">
        <v>1</v>
      </c>
      <c r="G121" s="41">
        <v>15000</v>
      </c>
      <c r="H121" s="41">
        <v>15000</v>
      </c>
    </row>
    <row r="122" ht="30" customHeight="1" spans="1:8">
      <c r="A122" s="42" t="s">
        <v>54</v>
      </c>
      <c r="B122" s="39" t="s">
        <v>883</v>
      </c>
      <c r="C122" s="39" t="s">
        <v>787</v>
      </c>
      <c r="D122" s="39" t="s">
        <v>786</v>
      </c>
      <c r="E122" s="37" t="s">
        <v>695</v>
      </c>
      <c r="F122" s="40">
        <v>1</v>
      </c>
      <c r="G122" s="41">
        <v>8200</v>
      </c>
      <c r="H122" s="41">
        <v>8200</v>
      </c>
    </row>
    <row r="123" ht="30" customHeight="1" spans="1:8">
      <c r="A123" s="42" t="s">
        <v>54</v>
      </c>
      <c r="B123" s="39" t="s">
        <v>883</v>
      </c>
      <c r="C123" s="39" t="s">
        <v>783</v>
      </c>
      <c r="D123" s="39" t="s">
        <v>782</v>
      </c>
      <c r="E123" s="37" t="s">
        <v>695</v>
      </c>
      <c r="F123" s="40">
        <v>1</v>
      </c>
      <c r="G123" s="41">
        <v>3400</v>
      </c>
      <c r="H123" s="41">
        <v>3400</v>
      </c>
    </row>
    <row r="124" ht="30" customHeight="1" spans="1:8">
      <c r="A124" s="42" t="s">
        <v>54</v>
      </c>
      <c r="B124" s="39" t="s">
        <v>883</v>
      </c>
      <c r="C124" s="39" t="s">
        <v>783</v>
      </c>
      <c r="D124" s="39" t="s">
        <v>784</v>
      </c>
      <c r="E124" s="37" t="s">
        <v>695</v>
      </c>
      <c r="F124" s="40">
        <v>1</v>
      </c>
      <c r="G124" s="41">
        <v>18600</v>
      </c>
      <c r="H124" s="41">
        <v>18600</v>
      </c>
    </row>
    <row r="125" ht="30" customHeight="1" spans="1:8">
      <c r="A125" s="42" t="s">
        <v>54</v>
      </c>
      <c r="B125" s="39" t="s">
        <v>883</v>
      </c>
      <c r="C125" s="39" t="s">
        <v>783</v>
      </c>
      <c r="D125" s="39" t="s">
        <v>785</v>
      </c>
      <c r="E125" s="37" t="s">
        <v>695</v>
      </c>
      <c r="F125" s="40">
        <v>1</v>
      </c>
      <c r="G125" s="41">
        <v>8110</v>
      </c>
      <c r="H125" s="41">
        <v>8110</v>
      </c>
    </row>
    <row r="126" ht="30" customHeight="1" spans="1:8">
      <c r="A126" s="42" t="s">
        <v>54</v>
      </c>
      <c r="B126" s="39" t="s">
        <v>916</v>
      </c>
      <c r="C126" s="39" t="s">
        <v>793</v>
      </c>
      <c r="D126" s="39" t="s">
        <v>792</v>
      </c>
      <c r="E126" s="37" t="s">
        <v>742</v>
      </c>
      <c r="F126" s="40">
        <v>1</v>
      </c>
      <c r="G126" s="41">
        <v>1200</v>
      </c>
      <c r="H126" s="41">
        <v>1200</v>
      </c>
    </row>
    <row r="127" ht="30" customHeight="1" spans="1:8">
      <c r="A127" s="42" t="s">
        <v>54</v>
      </c>
      <c r="B127" s="39" t="s">
        <v>925</v>
      </c>
      <c r="C127" s="39" t="s">
        <v>971</v>
      </c>
      <c r="D127" s="39" t="s">
        <v>815</v>
      </c>
      <c r="E127" s="37" t="s">
        <v>700</v>
      </c>
      <c r="F127" s="40">
        <v>1</v>
      </c>
      <c r="G127" s="41">
        <v>200000</v>
      </c>
      <c r="H127" s="41">
        <v>200000</v>
      </c>
    </row>
    <row r="128" ht="30" customHeight="1" spans="1:8">
      <c r="A128" s="42" t="s">
        <v>54</v>
      </c>
      <c r="B128" s="39" t="s">
        <v>925</v>
      </c>
      <c r="C128" s="39" t="s">
        <v>971</v>
      </c>
      <c r="D128" s="39" t="s">
        <v>832</v>
      </c>
      <c r="E128" s="37" t="s">
        <v>695</v>
      </c>
      <c r="F128" s="40">
        <v>1</v>
      </c>
      <c r="G128" s="41">
        <v>54000</v>
      </c>
      <c r="H128" s="41">
        <v>54000</v>
      </c>
    </row>
    <row r="129" ht="30" customHeight="1" spans="1:8">
      <c r="A129" s="42" t="s">
        <v>56</v>
      </c>
      <c r="B129" s="39" t="s">
        <v>883</v>
      </c>
      <c r="C129" s="39" t="s">
        <v>981</v>
      </c>
      <c r="D129" s="39" t="s">
        <v>982</v>
      </c>
      <c r="E129" s="37" t="s">
        <v>388</v>
      </c>
      <c r="F129" s="40">
        <v>1</v>
      </c>
      <c r="G129" s="41">
        <v>50000</v>
      </c>
      <c r="H129" s="41">
        <v>50000</v>
      </c>
    </row>
    <row r="130" ht="30" customHeight="1" spans="1:8">
      <c r="A130" s="42" t="s">
        <v>56</v>
      </c>
      <c r="B130" s="39" t="s">
        <v>883</v>
      </c>
      <c r="C130" s="39" t="s">
        <v>983</v>
      </c>
      <c r="D130" s="39" t="s">
        <v>984</v>
      </c>
      <c r="E130" s="37" t="s">
        <v>700</v>
      </c>
      <c r="F130" s="40">
        <v>1</v>
      </c>
      <c r="G130" s="41">
        <v>54000</v>
      </c>
      <c r="H130" s="41">
        <v>54000</v>
      </c>
    </row>
    <row r="131" ht="30" customHeight="1" spans="1:8">
      <c r="A131" s="42" t="s">
        <v>56</v>
      </c>
      <c r="B131" s="39" t="s">
        <v>883</v>
      </c>
      <c r="C131" s="39" t="s">
        <v>985</v>
      </c>
      <c r="D131" s="39" t="s">
        <v>986</v>
      </c>
      <c r="E131" s="37" t="s">
        <v>700</v>
      </c>
      <c r="F131" s="40">
        <v>2</v>
      </c>
      <c r="G131" s="41">
        <v>25000</v>
      </c>
      <c r="H131" s="41">
        <v>50000</v>
      </c>
    </row>
    <row r="132" ht="30" customHeight="1" spans="1:8">
      <c r="A132" s="42" t="s">
        <v>56</v>
      </c>
      <c r="B132" s="39" t="s">
        <v>883</v>
      </c>
      <c r="C132" s="39" t="s">
        <v>835</v>
      </c>
      <c r="D132" s="39" t="s">
        <v>987</v>
      </c>
      <c r="E132" s="37" t="s">
        <v>388</v>
      </c>
      <c r="F132" s="40">
        <v>1</v>
      </c>
      <c r="G132" s="41">
        <v>31000</v>
      </c>
      <c r="H132" s="41">
        <v>31000</v>
      </c>
    </row>
    <row r="133" ht="30" customHeight="1" spans="1:8">
      <c r="A133" s="42" t="s">
        <v>56</v>
      </c>
      <c r="B133" s="39" t="s">
        <v>883</v>
      </c>
      <c r="C133" s="39" t="s">
        <v>762</v>
      </c>
      <c r="D133" s="39" t="s">
        <v>705</v>
      </c>
      <c r="E133" s="37" t="s">
        <v>700</v>
      </c>
      <c r="F133" s="40">
        <v>2</v>
      </c>
      <c r="G133" s="41">
        <v>20500</v>
      </c>
      <c r="H133" s="41">
        <v>41000</v>
      </c>
    </row>
    <row r="134" ht="30" customHeight="1" spans="1:8">
      <c r="A134" s="42" t="s">
        <v>56</v>
      </c>
      <c r="B134" s="39" t="s">
        <v>883</v>
      </c>
      <c r="C134" s="39" t="s">
        <v>988</v>
      </c>
      <c r="D134" s="39" t="s">
        <v>989</v>
      </c>
      <c r="E134" s="37" t="s">
        <v>700</v>
      </c>
      <c r="F134" s="40">
        <v>1</v>
      </c>
      <c r="G134" s="41">
        <v>40000</v>
      </c>
      <c r="H134" s="41">
        <v>40000</v>
      </c>
    </row>
    <row r="135" ht="30" customHeight="1" spans="1:8">
      <c r="A135" s="42" t="s">
        <v>56</v>
      </c>
      <c r="B135" s="39" t="s">
        <v>883</v>
      </c>
      <c r="C135" s="39" t="s">
        <v>990</v>
      </c>
      <c r="D135" s="39" t="s">
        <v>991</v>
      </c>
      <c r="E135" s="37" t="s">
        <v>700</v>
      </c>
      <c r="F135" s="40">
        <v>20</v>
      </c>
      <c r="G135" s="41">
        <v>3000</v>
      </c>
      <c r="H135" s="41">
        <v>60000</v>
      </c>
    </row>
    <row r="136" ht="30" customHeight="1" spans="1:8">
      <c r="A136" s="42" t="s">
        <v>56</v>
      </c>
      <c r="B136" s="39" t="s">
        <v>883</v>
      </c>
      <c r="C136" s="39" t="s">
        <v>766</v>
      </c>
      <c r="D136" s="39" t="s">
        <v>765</v>
      </c>
      <c r="E136" s="37" t="s">
        <v>695</v>
      </c>
      <c r="F136" s="40">
        <v>1</v>
      </c>
      <c r="G136" s="41">
        <v>100000</v>
      </c>
      <c r="H136" s="41">
        <v>100000</v>
      </c>
    </row>
    <row r="137" ht="30" customHeight="1" spans="1:8">
      <c r="A137" s="42" t="s">
        <v>56</v>
      </c>
      <c r="B137" s="39" t="s">
        <v>916</v>
      </c>
      <c r="C137" s="39" t="s">
        <v>841</v>
      </c>
      <c r="D137" s="39" t="s">
        <v>992</v>
      </c>
      <c r="E137" s="37" t="s">
        <v>695</v>
      </c>
      <c r="F137" s="40">
        <v>1</v>
      </c>
      <c r="G137" s="41">
        <v>127000</v>
      </c>
      <c r="H137" s="41">
        <v>127000</v>
      </c>
    </row>
    <row r="138" ht="20.25" customHeight="1" spans="1:8">
      <c r="A138" s="37" t="s">
        <v>32</v>
      </c>
      <c r="B138" s="37"/>
      <c r="C138" s="37"/>
      <c r="D138" s="37"/>
      <c r="E138" s="37"/>
      <c r="F138" s="40">
        <v>996</v>
      </c>
      <c r="G138" s="41"/>
      <c r="H138" s="41">
        <v>10787140</v>
      </c>
    </row>
  </sheetData>
  <mergeCells count="8">
    <mergeCell ref="A2:H2"/>
    <mergeCell ref="F4:H4"/>
    <mergeCell ref="A138:E13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1"/>
  <sheetViews>
    <sheetView showZeros="0" workbookViewId="0">
      <selection activeCell="A1" sqref="A1"/>
    </sheetView>
  </sheetViews>
  <sheetFormatPr defaultColWidth="9.14166666666667" defaultRowHeight="14.25" customHeight="1"/>
  <cols>
    <col min="1" max="1" width="16.275" customWidth="1"/>
    <col min="2" max="2" width="29" customWidth="1"/>
    <col min="3" max="3" width="23.85" customWidth="1"/>
    <col min="4" max="7" width="19.575" customWidth="1"/>
    <col min="8" max="8" width="15.425" customWidth="1"/>
    <col min="9" max="11" width="19.575" customWidth="1"/>
  </cols>
  <sheetData>
    <row r="1" ht="13.5" customHeight="1" spans="4:11">
      <c r="D1" s="1"/>
      <c r="E1" s="1"/>
      <c r="F1" s="1"/>
      <c r="G1" s="1"/>
      <c r="K1" s="2" t="s">
        <v>993</v>
      </c>
    </row>
    <row r="2" ht="27.75" customHeight="1" spans="1:11">
      <c r="A2" s="27" t="s">
        <v>994</v>
      </c>
      <c r="B2" s="27"/>
      <c r="C2" s="27"/>
      <c r="D2" s="27"/>
      <c r="E2" s="27"/>
      <c r="F2" s="27"/>
      <c r="G2" s="27"/>
      <c r="H2" s="27"/>
      <c r="I2" s="27"/>
      <c r="J2" s="27"/>
      <c r="K2" s="27"/>
    </row>
    <row r="3" ht="13.5" customHeight="1" spans="1:11">
      <c r="A3" s="4" t="str">
        <f>"单位名称："&amp;"云南省林业调查规划院"</f>
        <v>单位名称：云南省林业调查规划院</v>
      </c>
      <c r="B3" s="5"/>
      <c r="C3" s="5"/>
      <c r="D3" s="5"/>
      <c r="E3" s="5"/>
      <c r="F3" s="5"/>
      <c r="G3" s="5"/>
      <c r="H3" s="6"/>
      <c r="I3" s="6"/>
      <c r="J3" s="6"/>
      <c r="K3" s="7" t="s">
        <v>2</v>
      </c>
    </row>
    <row r="4" ht="21.75" customHeight="1" spans="1:11">
      <c r="A4" s="8" t="s">
        <v>292</v>
      </c>
      <c r="B4" s="8" t="s">
        <v>168</v>
      </c>
      <c r="C4" s="8" t="s">
        <v>293</v>
      </c>
      <c r="D4" s="9" t="s">
        <v>169</v>
      </c>
      <c r="E4" s="9" t="s">
        <v>170</v>
      </c>
      <c r="F4" s="9" t="s">
        <v>171</v>
      </c>
      <c r="G4" s="9" t="s">
        <v>172</v>
      </c>
      <c r="H4" s="15" t="s">
        <v>32</v>
      </c>
      <c r="I4" s="10" t="s">
        <v>995</v>
      </c>
      <c r="J4" s="11"/>
      <c r="K4" s="12"/>
    </row>
    <row r="5" ht="21.75" customHeight="1" spans="1:11">
      <c r="A5" s="13"/>
      <c r="B5" s="13"/>
      <c r="C5" s="13"/>
      <c r="D5" s="14"/>
      <c r="E5" s="14"/>
      <c r="F5" s="14"/>
      <c r="G5" s="14"/>
      <c r="H5" s="28"/>
      <c r="I5" s="9" t="s">
        <v>35</v>
      </c>
      <c r="J5" s="9" t="s">
        <v>36</v>
      </c>
      <c r="K5" s="9" t="s">
        <v>37</v>
      </c>
    </row>
    <row r="6" ht="40.5" customHeight="1" spans="1:11">
      <c r="A6" s="16"/>
      <c r="B6" s="16"/>
      <c r="C6" s="16"/>
      <c r="D6" s="17"/>
      <c r="E6" s="17"/>
      <c r="F6" s="17"/>
      <c r="G6" s="17"/>
      <c r="H6" s="18"/>
      <c r="I6" s="17" t="s">
        <v>34</v>
      </c>
      <c r="J6" s="17"/>
      <c r="K6" s="17"/>
    </row>
    <row r="7" ht="15" customHeight="1" spans="1:11">
      <c r="A7" s="19">
        <v>1</v>
      </c>
      <c r="B7" s="19">
        <v>2</v>
      </c>
      <c r="C7" s="19">
        <v>3</v>
      </c>
      <c r="D7" s="19">
        <v>4</v>
      </c>
      <c r="E7" s="19">
        <v>5</v>
      </c>
      <c r="F7" s="19">
        <v>6</v>
      </c>
      <c r="G7" s="19">
        <v>7</v>
      </c>
      <c r="H7" s="19">
        <v>8</v>
      </c>
      <c r="I7" s="19">
        <v>9</v>
      </c>
      <c r="J7" s="33">
        <v>10</v>
      </c>
      <c r="K7" s="33">
        <v>11</v>
      </c>
    </row>
    <row r="8" ht="30.75" customHeight="1" spans="1:11">
      <c r="A8" s="29"/>
      <c r="B8" s="20" t="s">
        <v>996</v>
      </c>
      <c r="C8" s="29"/>
      <c r="D8" s="29"/>
      <c r="E8" s="29"/>
      <c r="F8" s="29"/>
      <c r="G8" s="29"/>
      <c r="H8" s="22">
        <v>400000</v>
      </c>
      <c r="I8" s="22">
        <v>400000</v>
      </c>
      <c r="J8" s="22"/>
      <c r="K8" s="22"/>
    </row>
    <row r="9" ht="30.75" customHeight="1" spans="1:11">
      <c r="A9" s="20" t="s">
        <v>297</v>
      </c>
      <c r="B9" s="20" t="s">
        <v>996</v>
      </c>
      <c r="C9" s="20" t="s">
        <v>54</v>
      </c>
      <c r="D9" s="20" t="s">
        <v>997</v>
      </c>
      <c r="E9" s="20" t="s">
        <v>998</v>
      </c>
      <c r="F9" s="20" t="s">
        <v>251</v>
      </c>
      <c r="G9" s="20" t="s">
        <v>252</v>
      </c>
      <c r="H9" s="22">
        <v>76000</v>
      </c>
      <c r="I9" s="22">
        <v>76000</v>
      </c>
      <c r="J9" s="22"/>
      <c r="K9" s="22"/>
    </row>
    <row r="10" ht="30.75" customHeight="1" spans="1:11">
      <c r="A10" s="20" t="s">
        <v>297</v>
      </c>
      <c r="B10" s="20" t="s">
        <v>996</v>
      </c>
      <c r="C10" s="20" t="s">
        <v>54</v>
      </c>
      <c r="D10" s="20" t="s">
        <v>997</v>
      </c>
      <c r="E10" s="20" t="s">
        <v>998</v>
      </c>
      <c r="F10" s="20" t="s">
        <v>228</v>
      </c>
      <c r="G10" s="20" t="s">
        <v>229</v>
      </c>
      <c r="H10" s="22">
        <v>144000</v>
      </c>
      <c r="I10" s="22">
        <v>144000</v>
      </c>
      <c r="J10" s="22"/>
      <c r="K10" s="22"/>
    </row>
    <row r="11" ht="30.75" customHeight="1" spans="1:11">
      <c r="A11" s="20" t="s">
        <v>297</v>
      </c>
      <c r="B11" s="20" t="s">
        <v>996</v>
      </c>
      <c r="C11" s="20" t="s">
        <v>54</v>
      </c>
      <c r="D11" s="20" t="s">
        <v>997</v>
      </c>
      <c r="E11" s="20" t="s">
        <v>998</v>
      </c>
      <c r="F11" s="20" t="s">
        <v>253</v>
      </c>
      <c r="G11" s="20" t="s">
        <v>254</v>
      </c>
      <c r="H11" s="22">
        <v>90000</v>
      </c>
      <c r="I11" s="22">
        <v>90000</v>
      </c>
      <c r="J11" s="22"/>
      <c r="K11" s="22"/>
    </row>
    <row r="12" ht="30.75" customHeight="1" spans="1:11">
      <c r="A12" s="20" t="s">
        <v>297</v>
      </c>
      <c r="B12" s="20" t="s">
        <v>996</v>
      </c>
      <c r="C12" s="20" t="s">
        <v>54</v>
      </c>
      <c r="D12" s="20" t="s">
        <v>997</v>
      </c>
      <c r="E12" s="20" t="s">
        <v>998</v>
      </c>
      <c r="F12" s="20" t="s">
        <v>314</v>
      </c>
      <c r="G12" s="20" t="s">
        <v>315</v>
      </c>
      <c r="H12" s="22">
        <v>16000</v>
      </c>
      <c r="I12" s="22">
        <v>16000</v>
      </c>
      <c r="J12" s="22"/>
      <c r="K12" s="22"/>
    </row>
    <row r="13" ht="30.75" customHeight="1" spans="1:11">
      <c r="A13" s="20" t="s">
        <v>297</v>
      </c>
      <c r="B13" s="20" t="s">
        <v>996</v>
      </c>
      <c r="C13" s="20" t="s">
        <v>54</v>
      </c>
      <c r="D13" s="20" t="s">
        <v>997</v>
      </c>
      <c r="E13" s="20" t="s">
        <v>998</v>
      </c>
      <c r="F13" s="20" t="s">
        <v>301</v>
      </c>
      <c r="G13" s="20" t="s">
        <v>302</v>
      </c>
      <c r="H13" s="22">
        <v>74000</v>
      </c>
      <c r="I13" s="22">
        <v>74000</v>
      </c>
      <c r="J13" s="22"/>
      <c r="K13" s="22"/>
    </row>
    <row r="14" ht="30.75" customHeight="1" spans="1:11">
      <c r="A14" s="23"/>
      <c r="B14" s="20" t="s">
        <v>999</v>
      </c>
      <c r="C14" s="23"/>
      <c r="D14" s="23"/>
      <c r="E14" s="23"/>
      <c r="F14" s="23"/>
      <c r="G14" s="23"/>
      <c r="H14" s="22">
        <v>400000</v>
      </c>
      <c r="I14" s="22">
        <v>400000</v>
      </c>
      <c r="J14" s="22"/>
      <c r="K14" s="22"/>
    </row>
    <row r="15" ht="30.75" customHeight="1" spans="1:11">
      <c r="A15" s="20" t="s">
        <v>297</v>
      </c>
      <c r="B15" s="20" t="s">
        <v>999</v>
      </c>
      <c r="C15" s="20" t="s">
        <v>54</v>
      </c>
      <c r="D15" s="20" t="s">
        <v>997</v>
      </c>
      <c r="E15" s="20" t="s">
        <v>998</v>
      </c>
      <c r="F15" s="20" t="s">
        <v>251</v>
      </c>
      <c r="G15" s="20" t="s">
        <v>252</v>
      </c>
      <c r="H15" s="22">
        <v>8000</v>
      </c>
      <c r="I15" s="22">
        <v>8000</v>
      </c>
      <c r="J15" s="22"/>
      <c r="K15" s="22"/>
    </row>
    <row r="16" ht="30.75" customHeight="1" spans="1:11">
      <c r="A16" s="20" t="s">
        <v>297</v>
      </c>
      <c r="B16" s="20" t="s">
        <v>999</v>
      </c>
      <c r="C16" s="20" t="s">
        <v>54</v>
      </c>
      <c r="D16" s="20" t="s">
        <v>997</v>
      </c>
      <c r="E16" s="20" t="s">
        <v>998</v>
      </c>
      <c r="F16" s="20" t="s">
        <v>228</v>
      </c>
      <c r="G16" s="20" t="s">
        <v>229</v>
      </c>
      <c r="H16" s="22">
        <v>186000</v>
      </c>
      <c r="I16" s="22">
        <v>186000</v>
      </c>
      <c r="J16" s="22"/>
      <c r="K16" s="22"/>
    </row>
    <row r="17" ht="30.75" customHeight="1" spans="1:11">
      <c r="A17" s="20" t="s">
        <v>297</v>
      </c>
      <c r="B17" s="20" t="s">
        <v>999</v>
      </c>
      <c r="C17" s="20" t="s">
        <v>54</v>
      </c>
      <c r="D17" s="20" t="s">
        <v>997</v>
      </c>
      <c r="E17" s="20" t="s">
        <v>998</v>
      </c>
      <c r="F17" s="20" t="s">
        <v>253</v>
      </c>
      <c r="G17" s="20" t="s">
        <v>254</v>
      </c>
      <c r="H17" s="22">
        <v>125800</v>
      </c>
      <c r="I17" s="22">
        <v>125800</v>
      </c>
      <c r="J17" s="22"/>
      <c r="K17" s="22"/>
    </row>
    <row r="18" ht="30.75" customHeight="1" spans="1:11">
      <c r="A18" s="20" t="s">
        <v>297</v>
      </c>
      <c r="B18" s="20" t="s">
        <v>999</v>
      </c>
      <c r="C18" s="20" t="s">
        <v>54</v>
      </c>
      <c r="D18" s="20" t="s">
        <v>997</v>
      </c>
      <c r="E18" s="20" t="s">
        <v>998</v>
      </c>
      <c r="F18" s="20" t="s">
        <v>314</v>
      </c>
      <c r="G18" s="20" t="s">
        <v>315</v>
      </c>
      <c r="H18" s="22">
        <v>16800</v>
      </c>
      <c r="I18" s="22">
        <v>16800</v>
      </c>
      <c r="J18" s="22"/>
      <c r="K18" s="22"/>
    </row>
    <row r="19" ht="30.75" customHeight="1" spans="1:11">
      <c r="A19" s="20" t="s">
        <v>297</v>
      </c>
      <c r="B19" s="20" t="s">
        <v>999</v>
      </c>
      <c r="C19" s="20" t="s">
        <v>54</v>
      </c>
      <c r="D19" s="20" t="s">
        <v>997</v>
      </c>
      <c r="E19" s="20" t="s">
        <v>998</v>
      </c>
      <c r="F19" s="20" t="s">
        <v>301</v>
      </c>
      <c r="G19" s="20" t="s">
        <v>302</v>
      </c>
      <c r="H19" s="22">
        <v>51400</v>
      </c>
      <c r="I19" s="22">
        <v>51400</v>
      </c>
      <c r="J19" s="22"/>
      <c r="K19" s="22"/>
    </row>
    <row r="20" ht="30.75" customHeight="1" spans="1:11">
      <c r="A20" s="20" t="s">
        <v>297</v>
      </c>
      <c r="B20" s="20" t="s">
        <v>999</v>
      </c>
      <c r="C20" s="20" t="s">
        <v>54</v>
      </c>
      <c r="D20" s="20" t="s">
        <v>997</v>
      </c>
      <c r="E20" s="20" t="s">
        <v>998</v>
      </c>
      <c r="F20" s="20" t="s">
        <v>234</v>
      </c>
      <c r="G20" s="20" t="s">
        <v>235</v>
      </c>
      <c r="H20" s="22">
        <v>12000</v>
      </c>
      <c r="I20" s="22">
        <v>12000</v>
      </c>
      <c r="J20" s="22"/>
      <c r="K20" s="22"/>
    </row>
    <row r="21" ht="18.75" customHeight="1" spans="1:11">
      <c r="A21" s="30" t="s">
        <v>133</v>
      </c>
      <c r="B21" s="31"/>
      <c r="C21" s="31"/>
      <c r="D21" s="31"/>
      <c r="E21" s="31"/>
      <c r="F21" s="31"/>
      <c r="G21" s="32"/>
      <c r="H21" s="22">
        <v>800000</v>
      </c>
      <c r="I21" s="22">
        <v>800000</v>
      </c>
      <c r="J21" s="22"/>
      <c r="K21" s="22"/>
    </row>
  </sheetData>
  <mergeCells count="15">
    <mergeCell ref="A2:K2"/>
    <mergeCell ref="A3:G3"/>
    <mergeCell ref="I4:K4"/>
    <mergeCell ref="A21:G2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tabSelected="1" workbookViewId="0">
      <selection activeCell="D14" sqref="D14"/>
    </sheetView>
  </sheetViews>
  <sheetFormatPr defaultColWidth="9.14166666666667" defaultRowHeight="14.25" customHeight="1" outlineLevelCol="6"/>
  <cols>
    <col min="1" max="1" width="37.7166666666667" customWidth="1"/>
    <col min="2" max="2" width="28" customWidth="1"/>
    <col min="3" max="3" width="37.575" customWidth="1"/>
    <col min="4" max="4" width="17" customWidth="1"/>
    <col min="5" max="7" width="27" customWidth="1"/>
  </cols>
  <sheetData>
    <row r="1" ht="13.5" customHeight="1" spans="4:7">
      <c r="D1" s="1"/>
      <c r="G1" s="2" t="s">
        <v>1000</v>
      </c>
    </row>
    <row r="2" ht="27.75" customHeight="1" spans="1:7">
      <c r="A2" s="3" t="s">
        <v>1001</v>
      </c>
      <c r="B2" s="3"/>
      <c r="C2" s="3"/>
      <c r="D2" s="3"/>
      <c r="E2" s="3"/>
      <c r="F2" s="3"/>
      <c r="G2" s="3"/>
    </row>
    <row r="3" ht="13.5" customHeight="1" spans="1:7">
      <c r="A3" s="4" t="str">
        <f>"单位名称："&amp;"云南省林业调查规划院"</f>
        <v>单位名称：云南省林业调查规划院</v>
      </c>
      <c r="B3" s="5"/>
      <c r="C3" s="5"/>
      <c r="D3" s="5"/>
      <c r="E3" s="6"/>
      <c r="F3" s="6"/>
      <c r="G3" s="7" t="s">
        <v>2</v>
      </c>
    </row>
    <row r="4" ht="21.75" customHeight="1" spans="1:7">
      <c r="A4" s="8" t="s">
        <v>293</v>
      </c>
      <c r="B4" s="8" t="s">
        <v>292</v>
      </c>
      <c r="C4" s="8" t="s">
        <v>168</v>
      </c>
      <c r="D4" s="9" t="s">
        <v>1002</v>
      </c>
      <c r="E4" s="10" t="s">
        <v>35</v>
      </c>
      <c r="F4" s="11"/>
      <c r="G4" s="12"/>
    </row>
    <row r="5" ht="21.75" customHeight="1" spans="1:7">
      <c r="A5" s="13"/>
      <c r="B5" s="13"/>
      <c r="C5" s="13"/>
      <c r="D5" s="14"/>
      <c r="E5" s="15" t="s">
        <v>1003</v>
      </c>
      <c r="F5" s="9" t="s">
        <v>1004</v>
      </c>
      <c r="G5" s="9" t="s">
        <v>1005</v>
      </c>
    </row>
    <row r="6" ht="40.5" customHeight="1" spans="1:7">
      <c r="A6" s="16"/>
      <c r="B6" s="16"/>
      <c r="C6" s="16"/>
      <c r="D6" s="17"/>
      <c r="E6" s="18"/>
      <c r="F6" s="17" t="s">
        <v>34</v>
      </c>
      <c r="G6" s="17"/>
    </row>
    <row r="7" ht="15" customHeight="1" spans="1:7">
      <c r="A7" s="19">
        <v>1</v>
      </c>
      <c r="B7" s="19">
        <v>2</v>
      </c>
      <c r="C7" s="19">
        <v>3</v>
      </c>
      <c r="D7" s="19">
        <v>4</v>
      </c>
      <c r="E7" s="19">
        <v>5</v>
      </c>
      <c r="F7" s="19">
        <v>6</v>
      </c>
      <c r="G7" s="19">
        <v>7</v>
      </c>
    </row>
    <row r="8" ht="30" customHeight="1" spans="1:7">
      <c r="A8" s="20" t="s">
        <v>47</v>
      </c>
      <c r="B8" s="21"/>
      <c r="C8" s="21"/>
      <c r="D8" s="20"/>
      <c r="E8" s="22">
        <v>11204700</v>
      </c>
      <c r="F8" s="22">
        <v>11204700</v>
      </c>
      <c r="G8" s="22">
        <v>11204700</v>
      </c>
    </row>
    <row r="9" ht="30" customHeight="1" spans="1:7">
      <c r="A9" s="20"/>
      <c r="B9" s="20" t="s">
        <v>1006</v>
      </c>
      <c r="C9" s="20" t="s">
        <v>309</v>
      </c>
      <c r="D9" s="20" t="s">
        <v>1007</v>
      </c>
      <c r="E9" s="22">
        <v>4438300</v>
      </c>
      <c r="F9" s="22">
        <v>4438300</v>
      </c>
      <c r="G9" s="22">
        <v>4438300</v>
      </c>
    </row>
    <row r="10" ht="30" customHeight="1" spans="1:7">
      <c r="A10" s="23"/>
      <c r="B10" s="20" t="s">
        <v>1008</v>
      </c>
      <c r="C10" s="20" t="s">
        <v>326</v>
      </c>
      <c r="D10" s="20" t="s">
        <v>1007</v>
      </c>
      <c r="E10" s="22">
        <v>2502800</v>
      </c>
      <c r="F10" s="22">
        <v>2502800</v>
      </c>
      <c r="G10" s="22">
        <v>2502800</v>
      </c>
    </row>
    <row r="11" ht="30" customHeight="1" spans="1:7">
      <c r="A11" s="23"/>
      <c r="B11" s="20" t="s">
        <v>1008</v>
      </c>
      <c r="C11" s="20" t="s">
        <v>320</v>
      </c>
      <c r="D11" s="20" t="s">
        <v>1007</v>
      </c>
      <c r="E11" s="22">
        <v>4248200</v>
      </c>
      <c r="F11" s="22">
        <v>4248200</v>
      </c>
      <c r="G11" s="22">
        <v>4248200</v>
      </c>
    </row>
    <row r="12" ht="30" customHeight="1" spans="1:7">
      <c r="A12" s="23"/>
      <c r="B12" s="20" t="s">
        <v>1008</v>
      </c>
      <c r="C12" s="20" t="s">
        <v>330</v>
      </c>
      <c r="D12" s="20" t="s">
        <v>1007</v>
      </c>
      <c r="E12" s="22">
        <v>15400</v>
      </c>
      <c r="F12" s="22">
        <v>15400</v>
      </c>
      <c r="G12" s="22">
        <v>15400</v>
      </c>
    </row>
    <row r="13" ht="30" customHeight="1" spans="1:7">
      <c r="A13" s="20" t="s">
        <v>50</v>
      </c>
      <c r="B13" s="23"/>
      <c r="C13" s="23"/>
      <c r="D13" s="23"/>
      <c r="E13" s="22">
        <v>3878700</v>
      </c>
      <c r="F13" s="22">
        <v>3878700</v>
      </c>
      <c r="G13" s="22">
        <v>3878700</v>
      </c>
    </row>
    <row r="14" ht="30" customHeight="1" spans="1:7">
      <c r="A14" s="23"/>
      <c r="B14" s="20" t="s">
        <v>1006</v>
      </c>
      <c r="C14" s="20" t="s">
        <v>309</v>
      </c>
      <c r="D14" s="20" t="s">
        <v>1007</v>
      </c>
      <c r="E14" s="22">
        <v>2022300</v>
      </c>
      <c r="F14" s="22">
        <v>2022300</v>
      </c>
      <c r="G14" s="22">
        <v>2022300</v>
      </c>
    </row>
    <row r="15" ht="30" customHeight="1" spans="1:7">
      <c r="A15" s="23"/>
      <c r="B15" s="20" t="s">
        <v>1008</v>
      </c>
      <c r="C15" s="20" t="s">
        <v>326</v>
      </c>
      <c r="D15" s="20" t="s">
        <v>1007</v>
      </c>
      <c r="E15" s="22">
        <v>1396000</v>
      </c>
      <c r="F15" s="22">
        <v>1396000</v>
      </c>
      <c r="G15" s="22">
        <v>1396000</v>
      </c>
    </row>
    <row r="16" ht="30" customHeight="1" spans="1:7">
      <c r="A16" s="23"/>
      <c r="B16" s="20" t="s">
        <v>1008</v>
      </c>
      <c r="C16" s="20" t="s">
        <v>320</v>
      </c>
      <c r="D16" s="20" t="s">
        <v>1007</v>
      </c>
      <c r="E16" s="22">
        <v>460400</v>
      </c>
      <c r="F16" s="22">
        <v>460400</v>
      </c>
      <c r="G16" s="22">
        <v>460400</v>
      </c>
    </row>
    <row r="17" ht="30" customHeight="1" spans="1:7">
      <c r="A17" s="20" t="s">
        <v>52</v>
      </c>
      <c r="B17" s="23"/>
      <c r="C17" s="23"/>
      <c r="D17" s="23"/>
      <c r="E17" s="22">
        <v>4906900</v>
      </c>
      <c r="F17" s="22">
        <v>4906900</v>
      </c>
      <c r="G17" s="22">
        <v>4906900</v>
      </c>
    </row>
    <row r="18" ht="30" customHeight="1" spans="1:7">
      <c r="A18" s="23"/>
      <c r="B18" s="20" t="s">
        <v>1006</v>
      </c>
      <c r="C18" s="20" t="s">
        <v>309</v>
      </c>
      <c r="D18" s="20" t="s">
        <v>1007</v>
      </c>
      <c r="E18" s="22">
        <v>1110500</v>
      </c>
      <c r="F18" s="22">
        <v>1110500</v>
      </c>
      <c r="G18" s="22">
        <v>1110500</v>
      </c>
    </row>
    <row r="19" ht="30" customHeight="1" spans="1:7">
      <c r="A19" s="23"/>
      <c r="B19" s="20" t="s">
        <v>1008</v>
      </c>
      <c r="C19" s="20" t="s">
        <v>326</v>
      </c>
      <c r="D19" s="20" t="s">
        <v>1007</v>
      </c>
      <c r="E19" s="22">
        <v>2997900</v>
      </c>
      <c r="F19" s="22">
        <v>2997900</v>
      </c>
      <c r="G19" s="22">
        <v>2997900</v>
      </c>
    </row>
    <row r="20" ht="30" customHeight="1" spans="1:7">
      <c r="A20" s="23"/>
      <c r="B20" s="20" t="s">
        <v>1008</v>
      </c>
      <c r="C20" s="20" t="s">
        <v>320</v>
      </c>
      <c r="D20" s="20" t="s">
        <v>1007</v>
      </c>
      <c r="E20" s="22">
        <v>798500</v>
      </c>
      <c r="F20" s="22">
        <v>798500</v>
      </c>
      <c r="G20" s="22">
        <v>798500</v>
      </c>
    </row>
    <row r="21" ht="30" customHeight="1" spans="1:7">
      <c r="A21" s="20" t="s">
        <v>54</v>
      </c>
      <c r="B21" s="23"/>
      <c r="C21" s="23"/>
      <c r="D21" s="23"/>
      <c r="E21" s="22">
        <v>7401100</v>
      </c>
      <c r="F21" s="22">
        <v>7401100</v>
      </c>
      <c r="G21" s="22">
        <v>7401100</v>
      </c>
    </row>
    <row r="22" ht="30" customHeight="1" spans="1:7">
      <c r="A22" s="23"/>
      <c r="B22" s="20" t="s">
        <v>1006</v>
      </c>
      <c r="C22" s="20" t="s">
        <v>309</v>
      </c>
      <c r="D22" s="20" t="s">
        <v>1007</v>
      </c>
      <c r="E22" s="22">
        <v>2780000</v>
      </c>
      <c r="F22" s="22">
        <v>2780000</v>
      </c>
      <c r="G22" s="22">
        <v>2780000</v>
      </c>
    </row>
    <row r="23" ht="30" customHeight="1" spans="1:7">
      <c r="A23" s="23"/>
      <c r="B23" s="20" t="s">
        <v>1009</v>
      </c>
      <c r="C23" s="20" t="s">
        <v>357</v>
      </c>
      <c r="D23" s="20" t="s">
        <v>1007</v>
      </c>
      <c r="E23" s="22">
        <v>910000</v>
      </c>
      <c r="F23" s="22">
        <v>910000</v>
      </c>
      <c r="G23" s="22">
        <v>910000</v>
      </c>
    </row>
    <row r="24" ht="30" customHeight="1" spans="1:7">
      <c r="A24" s="23"/>
      <c r="B24" s="20" t="s">
        <v>1008</v>
      </c>
      <c r="C24" s="20" t="s">
        <v>326</v>
      </c>
      <c r="D24" s="20" t="s">
        <v>1007</v>
      </c>
      <c r="E24" s="22">
        <v>3490000</v>
      </c>
      <c r="F24" s="22">
        <v>3490000</v>
      </c>
      <c r="G24" s="22">
        <v>3490000</v>
      </c>
    </row>
    <row r="25" ht="30" customHeight="1" spans="1:7">
      <c r="A25" s="23"/>
      <c r="B25" s="20" t="s">
        <v>1008</v>
      </c>
      <c r="C25" s="20" t="s">
        <v>320</v>
      </c>
      <c r="D25" s="20" t="s">
        <v>1007</v>
      </c>
      <c r="E25" s="22">
        <v>221100</v>
      </c>
      <c r="F25" s="22">
        <v>221100</v>
      </c>
      <c r="G25" s="22">
        <v>221100</v>
      </c>
    </row>
    <row r="26" ht="30" customHeight="1" spans="1:7">
      <c r="A26" s="20" t="s">
        <v>56</v>
      </c>
      <c r="B26" s="23"/>
      <c r="C26" s="23"/>
      <c r="D26" s="23"/>
      <c r="E26" s="22">
        <v>4939400</v>
      </c>
      <c r="F26" s="22">
        <v>4939400</v>
      </c>
      <c r="G26" s="22">
        <v>4939400</v>
      </c>
    </row>
    <row r="27" ht="30" customHeight="1" spans="1:7">
      <c r="A27" s="23"/>
      <c r="B27" s="20" t="s">
        <v>1006</v>
      </c>
      <c r="C27" s="20" t="s">
        <v>309</v>
      </c>
      <c r="D27" s="20" t="s">
        <v>1007</v>
      </c>
      <c r="E27" s="22">
        <v>1314100</v>
      </c>
      <c r="F27" s="22">
        <v>1314100</v>
      </c>
      <c r="G27" s="22">
        <v>1314100</v>
      </c>
    </row>
    <row r="28" ht="30" customHeight="1" spans="1:7">
      <c r="A28" s="23"/>
      <c r="B28" s="20" t="s">
        <v>1008</v>
      </c>
      <c r="C28" s="20" t="s">
        <v>326</v>
      </c>
      <c r="D28" s="20" t="s">
        <v>1007</v>
      </c>
      <c r="E28" s="22">
        <v>3407100</v>
      </c>
      <c r="F28" s="22">
        <v>3407100</v>
      </c>
      <c r="G28" s="22">
        <v>3407100</v>
      </c>
    </row>
    <row r="29" ht="30" customHeight="1" spans="1:7">
      <c r="A29" s="23"/>
      <c r="B29" s="20" t="s">
        <v>1008</v>
      </c>
      <c r="C29" s="20" t="s">
        <v>320</v>
      </c>
      <c r="D29" s="20" t="s">
        <v>1007</v>
      </c>
      <c r="E29" s="22">
        <v>218200</v>
      </c>
      <c r="F29" s="22">
        <v>218200</v>
      </c>
      <c r="G29" s="22">
        <v>218200</v>
      </c>
    </row>
    <row r="30" ht="18.75" customHeight="1" spans="1:7">
      <c r="A30" s="24" t="s">
        <v>32</v>
      </c>
      <c r="B30" s="25" t="s">
        <v>1010</v>
      </c>
      <c r="C30" s="25"/>
      <c r="D30" s="26"/>
      <c r="E30" s="22">
        <v>32330800</v>
      </c>
      <c r="F30" s="22">
        <v>32330800</v>
      </c>
      <c r="G30" s="22">
        <v>32330800</v>
      </c>
    </row>
  </sheetData>
  <mergeCells count="11">
    <mergeCell ref="A2:G2"/>
    <mergeCell ref="A3:D3"/>
    <mergeCell ref="E4:G4"/>
    <mergeCell ref="A30:D3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4"/>
  <sheetViews>
    <sheetView showZeros="0" topLeftCell="F1" workbookViewId="0">
      <selection activeCell="R3" sqref="R3:S3"/>
    </sheetView>
  </sheetViews>
  <sheetFormatPr defaultColWidth="8" defaultRowHeight="14.25" customHeight="1"/>
  <cols>
    <col min="1" max="1" width="21.1416666666667" customWidth="1"/>
    <col min="2" max="2" width="35.275" customWidth="1"/>
    <col min="3" max="19" width="16.1416666666667" customWidth="1"/>
  </cols>
  <sheetData>
    <row r="1" ht="12" customHeight="1" spans="1:18">
      <c r="A1" s="22"/>
      <c r="J1" s="157"/>
      <c r="R1" s="2" t="s">
        <v>27</v>
      </c>
    </row>
    <row r="2" ht="36" customHeight="1" spans="1:19">
      <c r="A2" s="146" t="s">
        <v>28</v>
      </c>
      <c r="B2" s="27"/>
      <c r="C2" s="27"/>
      <c r="D2" s="27"/>
      <c r="E2" s="27"/>
      <c r="F2" s="27"/>
      <c r="G2" s="27"/>
      <c r="H2" s="27"/>
      <c r="I2" s="27"/>
      <c r="J2" s="44"/>
      <c r="K2" s="27"/>
      <c r="L2" s="27"/>
      <c r="M2" s="27"/>
      <c r="N2" s="27"/>
      <c r="O2" s="27"/>
      <c r="P2" s="27"/>
      <c r="Q2" s="27"/>
      <c r="R2" s="27"/>
      <c r="S2" s="27"/>
    </row>
    <row r="3" ht="20.25" customHeight="1" spans="1:19">
      <c r="A3" s="89" t="str">
        <f>"单位名称："&amp;"云南省林业调查规划院"</f>
        <v>单位名称：云南省林业调查规划院</v>
      </c>
      <c r="B3" s="6"/>
      <c r="C3" s="6"/>
      <c r="D3" s="6"/>
      <c r="E3" s="6"/>
      <c r="F3" s="6"/>
      <c r="G3" s="6"/>
      <c r="H3" s="6"/>
      <c r="I3" s="6"/>
      <c r="J3" s="158"/>
      <c r="K3" s="6"/>
      <c r="L3" s="6"/>
      <c r="M3" s="6"/>
      <c r="N3" s="7"/>
      <c r="O3" s="7"/>
      <c r="P3" s="7"/>
      <c r="Q3" s="7"/>
      <c r="R3" s="7" t="s">
        <v>2</v>
      </c>
      <c r="S3" s="7" t="s">
        <v>29</v>
      </c>
    </row>
    <row r="4" ht="18.75" customHeight="1" spans="1:19">
      <c r="A4" s="147" t="s">
        <v>30</v>
      </c>
      <c r="B4" s="148" t="s">
        <v>31</v>
      </c>
      <c r="C4" s="148" t="s">
        <v>32</v>
      </c>
      <c r="D4" s="149" t="s">
        <v>33</v>
      </c>
      <c r="E4" s="150"/>
      <c r="F4" s="150"/>
      <c r="G4" s="150"/>
      <c r="H4" s="150"/>
      <c r="I4" s="150"/>
      <c r="J4" s="159"/>
      <c r="K4" s="150"/>
      <c r="L4" s="150"/>
      <c r="M4" s="150"/>
      <c r="N4" s="160"/>
      <c r="O4" s="160" t="s">
        <v>20</v>
      </c>
      <c r="P4" s="160"/>
      <c r="Q4" s="160"/>
      <c r="R4" s="160"/>
      <c r="S4" s="160"/>
    </row>
    <row r="5" ht="18" customHeight="1" spans="1:19">
      <c r="A5" s="151"/>
      <c r="B5" s="152"/>
      <c r="C5" s="152"/>
      <c r="D5" s="152" t="s">
        <v>34</v>
      </c>
      <c r="E5" s="152" t="s">
        <v>35</v>
      </c>
      <c r="F5" s="152" t="s">
        <v>36</v>
      </c>
      <c r="G5" s="152" t="s">
        <v>37</v>
      </c>
      <c r="H5" s="152" t="s">
        <v>38</v>
      </c>
      <c r="I5" s="161" t="s">
        <v>39</v>
      </c>
      <c r="J5" s="162"/>
      <c r="K5" s="161" t="s">
        <v>40</v>
      </c>
      <c r="L5" s="161" t="s">
        <v>41</v>
      </c>
      <c r="M5" s="161" t="s">
        <v>42</v>
      </c>
      <c r="N5" s="163" t="s">
        <v>43</v>
      </c>
      <c r="O5" s="164" t="s">
        <v>34</v>
      </c>
      <c r="P5" s="164" t="s">
        <v>35</v>
      </c>
      <c r="Q5" s="164" t="s">
        <v>36</v>
      </c>
      <c r="R5" s="164" t="s">
        <v>37</v>
      </c>
      <c r="S5" s="164" t="s">
        <v>44</v>
      </c>
    </row>
    <row r="6" ht="29.25" customHeight="1" spans="1:19">
      <c r="A6" s="153"/>
      <c r="B6" s="154"/>
      <c r="C6" s="154"/>
      <c r="D6" s="154"/>
      <c r="E6" s="154"/>
      <c r="F6" s="154"/>
      <c r="G6" s="154"/>
      <c r="H6" s="154"/>
      <c r="I6" s="165" t="s">
        <v>34</v>
      </c>
      <c r="J6" s="165" t="s">
        <v>45</v>
      </c>
      <c r="K6" s="165" t="s">
        <v>40</v>
      </c>
      <c r="L6" s="165" t="s">
        <v>41</v>
      </c>
      <c r="M6" s="165" t="s">
        <v>42</v>
      </c>
      <c r="N6" s="165" t="s">
        <v>43</v>
      </c>
      <c r="O6" s="165"/>
      <c r="P6" s="165"/>
      <c r="Q6" s="165"/>
      <c r="R6" s="165"/>
      <c r="S6" s="165"/>
    </row>
    <row r="7" ht="16.5" customHeight="1" spans="1:19">
      <c r="A7" s="130">
        <v>1</v>
      </c>
      <c r="B7" s="19">
        <v>2</v>
      </c>
      <c r="C7" s="19">
        <v>3</v>
      </c>
      <c r="D7" s="19">
        <v>4</v>
      </c>
      <c r="E7" s="130">
        <v>5</v>
      </c>
      <c r="F7" s="19">
        <v>6</v>
      </c>
      <c r="G7" s="19">
        <v>7</v>
      </c>
      <c r="H7" s="130">
        <v>8</v>
      </c>
      <c r="I7" s="19">
        <v>9</v>
      </c>
      <c r="J7" s="33">
        <v>10</v>
      </c>
      <c r="K7" s="33">
        <v>11</v>
      </c>
      <c r="L7" s="166">
        <v>12</v>
      </c>
      <c r="M7" s="33">
        <v>13</v>
      </c>
      <c r="N7" s="33">
        <v>14</v>
      </c>
      <c r="O7" s="33">
        <v>15</v>
      </c>
      <c r="P7" s="33">
        <v>16</v>
      </c>
      <c r="Q7" s="33">
        <v>17</v>
      </c>
      <c r="R7" s="33">
        <v>18</v>
      </c>
      <c r="S7" s="33">
        <v>19</v>
      </c>
    </row>
    <row r="8" ht="31.5" customHeight="1" spans="1:19">
      <c r="A8" s="29" t="s">
        <v>46</v>
      </c>
      <c r="B8" s="29" t="s">
        <v>47</v>
      </c>
      <c r="C8" s="22">
        <v>227803704.94</v>
      </c>
      <c r="D8" s="120">
        <v>210720607.99</v>
      </c>
      <c r="E8" s="88">
        <v>191503157.99</v>
      </c>
      <c r="F8" s="88"/>
      <c r="G8" s="88"/>
      <c r="H8" s="88"/>
      <c r="I8" s="88">
        <v>19217450</v>
      </c>
      <c r="J8" s="88">
        <v>19217450</v>
      </c>
      <c r="K8" s="88"/>
      <c r="L8" s="88"/>
      <c r="M8" s="88"/>
      <c r="N8" s="88"/>
      <c r="O8" s="88">
        <v>17083096.95</v>
      </c>
      <c r="P8" s="88">
        <v>10083096.95</v>
      </c>
      <c r="Q8" s="88"/>
      <c r="R8" s="88"/>
      <c r="S8" s="88">
        <v>7000000</v>
      </c>
    </row>
    <row r="9" ht="31.5" customHeight="1" spans="1:19">
      <c r="A9" s="128" t="s">
        <v>48</v>
      </c>
      <c r="B9" s="128" t="s">
        <v>47</v>
      </c>
      <c r="C9" s="22">
        <v>103449558.23</v>
      </c>
      <c r="D9" s="120">
        <v>87829417.28</v>
      </c>
      <c r="E9" s="88">
        <v>79429417.28</v>
      </c>
      <c r="F9" s="88"/>
      <c r="G9" s="88"/>
      <c r="H9" s="88"/>
      <c r="I9" s="88">
        <v>8400000</v>
      </c>
      <c r="J9" s="88">
        <v>8400000</v>
      </c>
      <c r="K9" s="88"/>
      <c r="L9" s="88"/>
      <c r="M9" s="88"/>
      <c r="N9" s="88"/>
      <c r="O9" s="88">
        <v>15620140.95</v>
      </c>
      <c r="P9" s="88">
        <v>8620140.95</v>
      </c>
      <c r="Q9" s="88"/>
      <c r="R9" s="88"/>
      <c r="S9" s="88">
        <v>7000000</v>
      </c>
    </row>
    <row r="10" ht="31.5" customHeight="1" spans="1:19">
      <c r="A10" s="128" t="s">
        <v>49</v>
      </c>
      <c r="B10" s="128" t="s">
        <v>50</v>
      </c>
      <c r="C10" s="22">
        <v>31619047.78</v>
      </c>
      <c r="D10" s="120">
        <v>31610246.77</v>
      </c>
      <c r="E10" s="88">
        <v>26940746.77</v>
      </c>
      <c r="F10" s="88"/>
      <c r="G10" s="88"/>
      <c r="H10" s="88"/>
      <c r="I10" s="88">
        <v>4669500</v>
      </c>
      <c r="J10" s="88">
        <v>4669500</v>
      </c>
      <c r="K10" s="88"/>
      <c r="L10" s="88"/>
      <c r="M10" s="88"/>
      <c r="N10" s="88"/>
      <c r="O10" s="88">
        <v>8801.01</v>
      </c>
      <c r="P10" s="88">
        <v>8801.01</v>
      </c>
      <c r="Q10" s="88"/>
      <c r="R10" s="88"/>
      <c r="S10" s="88"/>
    </row>
    <row r="11" ht="31.5" customHeight="1" spans="1:19">
      <c r="A11" s="128" t="s">
        <v>51</v>
      </c>
      <c r="B11" s="128" t="s">
        <v>52</v>
      </c>
      <c r="C11" s="22">
        <v>25112496.24</v>
      </c>
      <c r="D11" s="120">
        <v>24477573.66</v>
      </c>
      <c r="E11" s="88">
        <v>22104073.66</v>
      </c>
      <c r="F11" s="88"/>
      <c r="G11" s="88"/>
      <c r="H11" s="88"/>
      <c r="I11" s="88">
        <v>2373500</v>
      </c>
      <c r="J11" s="88">
        <v>2373500</v>
      </c>
      <c r="K11" s="88"/>
      <c r="L11" s="88"/>
      <c r="M11" s="88"/>
      <c r="N11" s="88"/>
      <c r="O11" s="88">
        <v>634922.58</v>
      </c>
      <c r="P11" s="88">
        <v>634922.58</v>
      </c>
      <c r="Q11" s="88"/>
      <c r="R11" s="88"/>
      <c r="S11" s="88"/>
    </row>
    <row r="12" ht="31.5" customHeight="1" spans="1:19">
      <c r="A12" s="128" t="s">
        <v>53</v>
      </c>
      <c r="B12" s="128" t="s">
        <v>54</v>
      </c>
      <c r="C12" s="22">
        <v>32820100.54</v>
      </c>
      <c r="D12" s="120">
        <v>32246067.74</v>
      </c>
      <c r="E12" s="88">
        <v>29971617.74</v>
      </c>
      <c r="F12" s="88"/>
      <c r="G12" s="88"/>
      <c r="H12" s="88"/>
      <c r="I12" s="88">
        <v>2274450</v>
      </c>
      <c r="J12" s="88">
        <v>2274450</v>
      </c>
      <c r="K12" s="88"/>
      <c r="L12" s="88"/>
      <c r="M12" s="88"/>
      <c r="N12" s="88"/>
      <c r="O12" s="88">
        <v>574032.8</v>
      </c>
      <c r="P12" s="88">
        <v>574032.8</v>
      </c>
      <c r="Q12" s="88"/>
      <c r="R12" s="88"/>
      <c r="S12" s="88"/>
    </row>
    <row r="13" ht="31.5" customHeight="1" spans="1:19">
      <c r="A13" s="128" t="s">
        <v>55</v>
      </c>
      <c r="B13" s="128" t="s">
        <v>56</v>
      </c>
      <c r="C13" s="22">
        <v>34802502.15</v>
      </c>
      <c r="D13" s="120">
        <v>34557302.54</v>
      </c>
      <c r="E13" s="88">
        <v>33057302.54</v>
      </c>
      <c r="F13" s="88"/>
      <c r="G13" s="88"/>
      <c r="H13" s="88"/>
      <c r="I13" s="88">
        <v>1500000</v>
      </c>
      <c r="J13" s="88">
        <v>1500000</v>
      </c>
      <c r="K13" s="88"/>
      <c r="L13" s="88"/>
      <c r="M13" s="88"/>
      <c r="N13" s="88"/>
      <c r="O13" s="88">
        <v>245199.61</v>
      </c>
      <c r="P13" s="88">
        <v>245199.61</v>
      </c>
      <c r="Q13" s="88"/>
      <c r="R13" s="88"/>
      <c r="S13" s="88"/>
    </row>
    <row r="14" ht="16.5" customHeight="1" spans="1:19">
      <c r="A14" s="155" t="s">
        <v>32</v>
      </c>
      <c r="B14" s="156"/>
      <c r="C14" s="120">
        <v>227803704.94</v>
      </c>
      <c r="D14" s="120">
        <v>210720607.99</v>
      </c>
      <c r="E14" s="88">
        <v>191503157.99</v>
      </c>
      <c r="F14" s="88"/>
      <c r="G14" s="88"/>
      <c r="H14" s="88"/>
      <c r="I14" s="88">
        <v>19217450</v>
      </c>
      <c r="J14" s="88">
        <v>19217450</v>
      </c>
      <c r="K14" s="88"/>
      <c r="L14" s="88"/>
      <c r="M14" s="88"/>
      <c r="N14" s="88"/>
      <c r="O14" s="88">
        <v>17083096.95</v>
      </c>
      <c r="P14" s="88">
        <v>10083096.95</v>
      </c>
      <c r="Q14" s="88"/>
      <c r="R14" s="88"/>
      <c r="S14" s="88">
        <v>7000000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9"/>
  <sheetViews>
    <sheetView showZeros="0" topLeftCell="D1" workbookViewId="0">
      <selection activeCell="O3" sqref="O3"/>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ht="15.75" customHeight="1" spans="15:15">
      <c r="O1" s="53" t="s">
        <v>57</v>
      </c>
    </row>
    <row r="2" ht="28.5" customHeight="1" spans="1:15">
      <c r="A2" s="27" t="s">
        <v>58</v>
      </c>
      <c r="B2" s="27"/>
      <c r="C2" s="27"/>
      <c r="D2" s="27"/>
      <c r="E2" s="27"/>
      <c r="F2" s="27"/>
      <c r="G2" s="27"/>
      <c r="H2" s="27"/>
      <c r="I2" s="27"/>
      <c r="J2" s="27"/>
      <c r="K2" s="27"/>
      <c r="L2" s="27"/>
      <c r="M2" s="27"/>
      <c r="N2" s="27"/>
      <c r="O2" s="27"/>
    </row>
    <row r="3" ht="15" customHeight="1" spans="1:15">
      <c r="A3" s="99" t="str">
        <f>"单位名称："&amp;"云南省林业调查规划院"</f>
        <v>单位名称：云南省林业调查规划院</v>
      </c>
      <c r="B3" s="100"/>
      <c r="C3" s="56"/>
      <c r="D3" s="56"/>
      <c r="E3" s="56"/>
      <c r="F3" s="56"/>
      <c r="G3" s="6"/>
      <c r="H3" s="56"/>
      <c r="I3" s="56"/>
      <c r="J3" s="6"/>
      <c r="K3" s="56"/>
      <c r="L3" s="56"/>
      <c r="M3" s="6"/>
      <c r="N3" s="6"/>
      <c r="O3" s="101" t="s">
        <v>2</v>
      </c>
    </row>
    <row r="4" ht="18.75" customHeight="1" spans="1:15">
      <c r="A4" s="9" t="s">
        <v>59</v>
      </c>
      <c r="B4" s="9" t="s">
        <v>60</v>
      </c>
      <c r="C4" s="15" t="s">
        <v>32</v>
      </c>
      <c r="D4" s="60" t="s">
        <v>35</v>
      </c>
      <c r="E4" s="60"/>
      <c r="F4" s="60"/>
      <c r="G4" s="145" t="s">
        <v>36</v>
      </c>
      <c r="H4" s="9" t="s">
        <v>37</v>
      </c>
      <c r="I4" s="9" t="s">
        <v>61</v>
      </c>
      <c r="J4" s="10" t="s">
        <v>62</v>
      </c>
      <c r="K4" s="66" t="s">
        <v>63</v>
      </c>
      <c r="L4" s="66" t="s">
        <v>64</v>
      </c>
      <c r="M4" s="66" t="s">
        <v>65</v>
      </c>
      <c r="N4" s="66" t="s">
        <v>66</v>
      </c>
      <c r="O4" s="83" t="s">
        <v>67</v>
      </c>
    </row>
    <row r="5" ht="30" customHeight="1" spans="1:15">
      <c r="A5" s="18"/>
      <c r="B5" s="18"/>
      <c r="C5" s="18"/>
      <c r="D5" s="60" t="s">
        <v>34</v>
      </c>
      <c r="E5" s="60" t="s">
        <v>68</v>
      </c>
      <c r="F5" s="60" t="s">
        <v>69</v>
      </c>
      <c r="G5" s="18"/>
      <c r="H5" s="18"/>
      <c r="I5" s="18"/>
      <c r="J5" s="60" t="s">
        <v>34</v>
      </c>
      <c r="K5" s="87" t="s">
        <v>63</v>
      </c>
      <c r="L5" s="87" t="s">
        <v>64</v>
      </c>
      <c r="M5" s="87" t="s">
        <v>65</v>
      </c>
      <c r="N5" s="87" t="s">
        <v>66</v>
      </c>
      <c r="O5" s="87" t="s">
        <v>67</v>
      </c>
    </row>
    <row r="6" ht="16.5" customHeight="1" spans="1:15">
      <c r="A6" s="60">
        <v>1</v>
      </c>
      <c r="B6" s="60">
        <v>2</v>
      </c>
      <c r="C6" s="60">
        <v>3</v>
      </c>
      <c r="D6" s="60">
        <v>4</v>
      </c>
      <c r="E6" s="60">
        <v>5</v>
      </c>
      <c r="F6" s="60">
        <v>6</v>
      </c>
      <c r="G6" s="60">
        <v>7</v>
      </c>
      <c r="H6" s="46">
        <v>8</v>
      </c>
      <c r="I6" s="46">
        <v>9</v>
      </c>
      <c r="J6" s="46">
        <v>10</v>
      </c>
      <c r="K6" s="46">
        <v>11</v>
      </c>
      <c r="L6" s="46">
        <v>12</v>
      </c>
      <c r="M6" s="46">
        <v>13</v>
      </c>
      <c r="N6" s="46">
        <v>14</v>
      </c>
      <c r="O6" s="60">
        <v>15</v>
      </c>
    </row>
    <row r="7" ht="20.25" customHeight="1" spans="1:15">
      <c r="A7" s="29" t="s">
        <v>70</v>
      </c>
      <c r="B7" s="29" t="s">
        <v>71</v>
      </c>
      <c r="C7" s="120">
        <v>20857690.5</v>
      </c>
      <c r="D7" s="120">
        <v>1640240.5</v>
      </c>
      <c r="E7" s="120"/>
      <c r="F7" s="120">
        <v>1640240.5</v>
      </c>
      <c r="G7" s="88"/>
      <c r="H7" s="120"/>
      <c r="I7" s="120"/>
      <c r="J7" s="120">
        <v>19217450</v>
      </c>
      <c r="K7" s="120">
        <v>19217450</v>
      </c>
      <c r="L7" s="120"/>
      <c r="M7" s="88"/>
      <c r="N7" s="120"/>
      <c r="O7" s="120"/>
    </row>
    <row r="8" ht="20.25" customHeight="1" spans="1:15">
      <c r="A8" s="128" t="s">
        <v>72</v>
      </c>
      <c r="B8" s="128" t="s">
        <v>73</v>
      </c>
      <c r="C8" s="120">
        <v>6605010</v>
      </c>
      <c r="D8" s="120">
        <v>1200000</v>
      </c>
      <c r="E8" s="120"/>
      <c r="F8" s="120">
        <v>1200000</v>
      </c>
      <c r="G8" s="88"/>
      <c r="H8" s="120"/>
      <c r="I8" s="120"/>
      <c r="J8" s="120">
        <v>5405010</v>
      </c>
      <c r="K8" s="120">
        <v>5405010</v>
      </c>
      <c r="L8" s="120"/>
      <c r="M8" s="88"/>
      <c r="N8" s="120"/>
      <c r="O8" s="120"/>
    </row>
    <row r="9" ht="20.25" customHeight="1" spans="1:15">
      <c r="A9" s="129" t="s">
        <v>74</v>
      </c>
      <c r="B9" s="129" t="s">
        <v>75</v>
      </c>
      <c r="C9" s="120">
        <v>6605010</v>
      </c>
      <c r="D9" s="120">
        <v>1200000</v>
      </c>
      <c r="E9" s="120"/>
      <c r="F9" s="120">
        <v>1200000</v>
      </c>
      <c r="G9" s="88"/>
      <c r="H9" s="120"/>
      <c r="I9" s="120"/>
      <c r="J9" s="120">
        <v>5405010</v>
      </c>
      <c r="K9" s="120">
        <v>5405010</v>
      </c>
      <c r="L9" s="120"/>
      <c r="M9" s="88"/>
      <c r="N9" s="120"/>
      <c r="O9" s="120"/>
    </row>
    <row r="10" ht="20.25" customHeight="1" spans="1:15">
      <c r="A10" s="128" t="s">
        <v>76</v>
      </c>
      <c r="B10" s="128" t="s">
        <v>77</v>
      </c>
      <c r="C10" s="120">
        <v>13812440</v>
      </c>
      <c r="D10" s="120"/>
      <c r="E10" s="120"/>
      <c r="F10" s="120"/>
      <c r="G10" s="88"/>
      <c r="H10" s="120"/>
      <c r="I10" s="120"/>
      <c r="J10" s="120">
        <v>13812440</v>
      </c>
      <c r="K10" s="120">
        <v>13812440</v>
      </c>
      <c r="L10" s="120"/>
      <c r="M10" s="88"/>
      <c r="N10" s="120"/>
      <c r="O10" s="120"/>
    </row>
    <row r="11" ht="20.25" customHeight="1" spans="1:15">
      <c r="A11" s="129" t="s">
        <v>78</v>
      </c>
      <c r="B11" s="129" t="s">
        <v>79</v>
      </c>
      <c r="C11" s="120">
        <v>13812440</v>
      </c>
      <c r="D11" s="120"/>
      <c r="E11" s="120"/>
      <c r="F11" s="120"/>
      <c r="G11" s="88"/>
      <c r="H11" s="120"/>
      <c r="I11" s="120"/>
      <c r="J11" s="120">
        <v>13812440</v>
      </c>
      <c r="K11" s="120">
        <v>13812440</v>
      </c>
      <c r="L11" s="120"/>
      <c r="M11" s="88"/>
      <c r="N11" s="120"/>
      <c r="O11" s="120"/>
    </row>
    <row r="12" ht="20.25" customHeight="1" spans="1:15">
      <c r="A12" s="128" t="s">
        <v>80</v>
      </c>
      <c r="B12" s="128" t="s">
        <v>81</v>
      </c>
      <c r="C12" s="120">
        <v>440240.5</v>
      </c>
      <c r="D12" s="120">
        <v>440240.5</v>
      </c>
      <c r="E12" s="120"/>
      <c r="F12" s="120">
        <v>440240.5</v>
      </c>
      <c r="G12" s="88"/>
      <c r="H12" s="120"/>
      <c r="I12" s="120"/>
      <c r="J12" s="120"/>
      <c r="K12" s="120"/>
      <c r="L12" s="120"/>
      <c r="M12" s="88"/>
      <c r="N12" s="120"/>
      <c r="O12" s="120"/>
    </row>
    <row r="13" ht="20.25" customHeight="1" spans="1:15">
      <c r="A13" s="129" t="s">
        <v>82</v>
      </c>
      <c r="B13" s="129" t="s">
        <v>83</v>
      </c>
      <c r="C13" s="120">
        <v>440240.5</v>
      </c>
      <c r="D13" s="120">
        <v>440240.5</v>
      </c>
      <c r="E13" s="120"/>
      <c r="F13" s="120">
        <v>440240.5</v>
      </c>
      <c r="G13" s="88"/>
      <c r="H13" s="120"/>
      <c r="I13" s="120"/>
      <c r="J13" s="120"/>
      <c r="K13" s="120"/>
      <c r="L13" s="120"/>
      <c r="M13" s="88"/>
      <c r="N13" s="120"/>
      <c r="O13" s="120"/>
    </row>
    <row r="14" ht="20.25" customHeight="1" spans="1:15">
      <c r="A14" s="29" t="s">
        <v>84</v>
      </c>
      <c r="B14" s="29" t="s">
        <v>85</v>
      </c>
      <c r="C14" s="120">
        <v>15025267.88</v>
      </c>
      <c r="D14" s="120">
        <v>15025267.88</v>
      </c>
      <c r="E14" s="120">
        <v>15025267.88</v>
      </c>
      <c r="F14" s="120"/>
      <c r="G14" s="88"/>
      <c r="H14" s="120"/>
      <c r="I14" s="120"/>
      <c r="J14" s="120"/>
      <c r="K14" s="120"/>
      <c r="L14" s="120"/>
      <c r="M14" s="88"/>
      <c r="N14" s="120"/>
      <c r="O14" s="120"/>
    </row>
    <row r="15" ht="20.25" customHeight="1" spans="1:15">
      <c r="A15" s="128" t="s">
        <v>86</v>
      </c>
      <c r="B15" s="128" t="s">
        <v>87</v>
      </c>
      <c r="C15" s="120">
        <v>14332622.8</v>
      </c>
      <c r="D15" s="120">
        <v>14332622.8</v>
      </c>
      <c r="E15" s="120">
        <v>14332622.8</v>
      </c>
      <c r="F15" s="120"/>
      <c r="G15" s="88"/>
      <c r="H15" s="120"/>
      <c r="I15" s="120"/>
      <c r="J15" s="120"/>
      <c r="K15" s="120"/>
      <c r="L15" s="120"/>
      <c r="M15" s="88"/>
      <c r="N15" s="120"/>
      <c r="O15" s="120"/>
    </row>
    <row r="16" ht="20.25" customHeight="1" spans="1:15">
      <c r="A16" s="129" t="s">
        <v>88</v>
      </c>
      <c r="B16" s="129" t="s">
        <v>89</v>
      </c>
      <c r="C16" s="120">
        <v>432990</v>
      </c>
      <c r="D16" s="120">
        <v>432990</v>
      </c>
      <c r="E16" s="120">
        <v>432990</v>
      </c>
      <c r="F16" s="120"/>
      <c r="G16" s="88"/>
      <c r="H16" s="120"/>
      <c r="I16" s="120"/>
      <c r="J16" s="120"/>
      <c r="K16" s="120"/>
      <c r="L16" s="120"/>
      <c r="M16" s="88"/>
      <c r="N16" s="120"/>
      <c r="O16" s="120"/>
    </row>
    <row r="17" ht="20.25" customHeight="1" spans="1:15">
      <c r="A17" s="129" t="s">
        <v>90</v>
      </c>
      <c r="B17" s="129" t="s">
        <v>91</v>
      </c>
      <c r="C17" s="120">
        <v>13899632.8</v>
      </c>
      <c r="D17" s="120">
        <v>13899632.8</v>
      </c>
      <c r="E17" s="120">
        <v>13899632.8</v>
      </c>
      <c r="F17" s="120"/>
      <c r="G17" s="88"/>
      <c r="H17" s="120"/>
      <c r="I17" s="120"/>
      <c r="J17" s="120"/>
      <c r="K17" s="120"/>
      <c r="L17" s="120"/>
      <c r="M17" s="88"/>
      <c r="N17" s="120"/>
      <c r="O17" s="120"/>
    </row>
    <row r="18" ht="20.25" customHeight="1" spans="1:15">
      <c r="A18" s="128" t="s">
        <v>92</v>
      </c>
      <c r="B18" s="128" t="s">
        <v>93</v>
      </c>
      <c r="C18" s="120">
        <v>692645.08</v>
      </c>
      <c r="D18" s="120">
        <v>692645.08</v>
      </c>
      <c r="E18" s="120">
        <v>692645.08</v>
      </c>
      <c r="F18" s="120"/>
      <c r="G18" s="88"/>
      <c r="H18" s="120"/>
      <c r="I18" s="120"/>
      <c r="J18" s="120"/>
      <c r="K18" s="120"/>
      <c r="L18" s="120"/>
      <c r="M18" s="88"/>
      <c r="N18" s="120"/>
      <c r="O18" s="120"/>
    </row>
    <row r="19" ht="20.25" customHeight="1" spans="1:15">
      <c r="A19" s="129" t="s">
        <v>94</v>
      </c>
      <c r="B19" s="129" t="s">
        <v>93</v>
      </c>
      <c r="C19" s="120">
        <v>692645.08</v>
      </c>
      <c r="D19" s="120">
        <v>692645.08</v>
      </c>
      <c r="E19" s="120">
        <v>692645.08</v>
      </c>
      <c r="F19" s="120"/>
      <c r="G19" s="88"/>
      <c r="H19" s="120"/>
      <c r="I19" s="120"/>
      <c r="J19" s="120"/>
      <c r="K19" s="120"/>
      <c r="L19" s="120"/>
      <c r="M19" s="88"/>
      <c r="N19" s="120"/>
      <c r="O19" s="120"/>
    </row>
    <row r="20" ht="20.25" customHeight="1" spans="1:15">
      <c r="A20" s="29" t="s">
        <v>95</v>
      </c>
      <c r="B20" s="29" t="s">
        <v>96</v>
      </c>
      <c r="C20" s="120">
        <v>17126660.6</v>
      </c>
      <c r="D20" s="120">
        <v>17126660.6</v>
      </c>
      <c r="E20" s="120">
        <v>17126660.6</v>
      </c>
      <c r="F20" s="120"/>
      <c r="G20" s="88"/>
      <c r="H20" s="120"/>
      <c r="I20" s="120"/>
      <c r="J20" s="120"/>
      <c r="K20" s="120"/>
      <c r="L20" s="120"/>
      <c r="M20" s="88"/>
      <c r="N20" s="120"/>
      <c r="O20" s="120"/>
    </row>
    <row r="21" ht="20.25" customHeight="1" spans="1:15">
      <c r="A21" s="128" t="s">
        <v>97</v>
      </c>
      <c r="B21" s="128" t="s">
        <v>98</v>
      </c>
      <c r="C21" s="120">
        <v>17126660.6</v>
      </c>
      <c r="D21" s="120">
        <v>17126660.6</v>
      </c>
      <c r="E21" s="120">
        <v>17126660.6</v>
      </c>
      <c r="F21" s="120"/>
      <c r="G21" s="88"/>
      <c r="H21" s="120"/>
      <c r="I21" s="120"/>
      <c r="J21" s="120"/>
      <c r="K21" s="120"/>
      <c r="L21" s="120"/>
      <c r="M21" s="88"/>
      <c r="N21" s="120"/>
      <c r="O21" s="120"/>
    </row>
    <row r="22" ht="20.25" customHeight="1" spans="1:15">
      <c r="A22" s="129" t="s">
        <v>99</v>
      </c>
      <c r="B22" s="129" t="s">
        <v>100</v>
      </c>
      <c r="C22" s="120">
        <v>9959593.74</v>
      </c>
      <c r="D22" s="120">
        <v>9959593.74</v>
      </c>
      <c r="E22" s="120">
        <v>9959593.74</v>
      </c>
      <c r="F22" s="120"/>
      <c r="G22" s="88"/>
      <c r="H22" s="120"/>
      <c r="I22" s="120"/>
      <c r="J22" s="120"/>
      <c r="K22" s="120"/>
      <c r="L22" s="120"/>
      <c r="M22" s="88"/>
      <c r="N22" s="120"/>
      <c r="O22" s="120"/>
    </row>
    <row r="23" ht="20.25" customHeight="1" spans="1:15">
      <c r="A23" s="129" t="s">
        <v>101</v>
      </c>
      <c r="B23" s="129" t="s">
        <v>102</v>
      </c>
      <c r="C23" s="120">
        <v>6633186.86</v>
      </c>
      <c r="D23" s="120">
        <v>6633186.86</v>
      </c>
      <c r="E23" s="120">
        <v>6633186.86</v>
      </c>
      <c r="F23" s="120"/>
      <c r="G23" s="88"/>
      <c r="H23" s="120"/>
      <c r="I23" s="120"/>
      <c r="J23" s="120"/>
      <c r="K23" s="120"/>
      <c r="L23" s="120"/>
      <c r="M23" s="88"/>
      <c r="N23" s="120"/>
      <c r="O23" s="120"/>
    </row>
    <row r="24" ht="20.25" customHeight="1" spans="1:15">
      <c r="A24" s="129" t="s">
        <v>103</v>
      </c>
      <c r="B24" s="129" t="s">
        <v>104</v>
      </c>
      <c r="C24" s="120">
        <v>533880</v>
      </c>
      <c r="D24" s="120">
        <v>533880</v>
      </c>
      <c r="E24" s="120">
        <v>533880</v>
      </c>
      <c r="F24" s="120"/>
      <c r="G24" s="88"/>
      <c r="H24" s="120"/>
      <c r="I24" s="120"/>
      <c r="J24" s="120"/>
      <c r="K24" s="120"/>
      <c r="L24" s="120"/>
      <c r="M24" s="88"/>
      <c r="N24" s="120"/>
      <c r="O24" s="120"/>
    </row>
    <row r="25" ht="20.25" customHeight="1" spans="1:15">
      <c r="A25" s="29" t="s">
        <v>105</v>
      </c>
      <c r="B25" s="29" t="s">
        <v>106</v>
      </c>
      <c r="C25" s="120">
        <v>120144.38</v>
      </c>
      <c r="D25" s="120">
        <v>120144.38</v>
      </c>
      <c r="E25" s="120"/>
      <c r="F25" s="120">
        <v>120144.38</v>
      </c>
      <c r="G25" s="88"/>
      <c r="H25" s="120"/>
      <c r="I25" s="120"/>
      <c r="J25" s="120"/>
      <c r="K25" s="120"/>
      <c r="L25" s="120"/>
      <c r="M25" s="88"/>
      <c r="N25" s="120"/>
      <c r="O25" s="120"/>
    </row>
    <row r="26" ht="20.25" customHeight="1" spans="1:15">
      <c r="A26" s="128" t="s">
        <v>107</v>
      </c>
      <c r="B26" s="128" t="s">
        <v>108</v>
      </c>
      <c r="C26" s="120">
        <v>120144.38</v>
      </c>
      <c r="D26" s="120">
        <v>120144.38</v>
      </c>
      <c r="E26" s="120"/>
      <c r="F26" s="120">
        <v>120144.38</v>
      </c>
      <c r="G26" s="88"/>
      <c r="H26" s="120"/>
      <c r="I26" s="120"/>
      <c r="J26" s="120"/>
      <c r="K26" s="120"/>
      <c r="L26" s="120"/>
      <c r="M26" s="88"/>
      <c r="N26" s="120"/>
      <c r="O26" s="120"/>
    </row>
    <row r="27" ht="20.25" customHeight="1" spans="1:15">
      <c r="A27" s="129" t="s">
        <v>109</v>
      </c>
      <c r="B27" s="129" t="s">
        <v>110</v>
      </c>
      <c r="C27" s="120">
        <v>120144.38</v>
      </c>
      <c r="D27" s="120">
        <v>120144.38</v>
      </c>
      <c r="E27" s="120"/>
      <c r="F27" s="120">
        <v>120144.38</v>
      </c>
      <c r="G27" s="88"/>
      <c r="H27" s="120"/>
      <c r="I27" s="120"/>
      <c r="J27" s="120"/>
      <c r="K27" s="120"/>
      <c r="L27" s="120"/>
      <c r="M27" s="88"/>
      <c r="N27" s="120"/>
      <c r="O27" s="120"/>
    </row>
    <row r="28" ht="20.25" customHeight="1" spans="1:15">
      <c r="A28" s="29" t="s">
        <v>111</v>
      </c>
      <c r="B28" s="29" t="s">
        <v>112</v>
      </c>
      <c r="C28" s="120">
        <v>156586260.11</v>
      </c>
      <c r="D28" s="120">
        <v>156586260.11</v>
      </c>
      <c r="E28" s="120">
        <v>115932748.04</v>
      </c>
      <c r="F28" s="120">
        <v>40653512.07</v>
      </c>
      <c r="G28" s="88"/>
      <c r="H28" s="120"/>
      <c r="I28" s="120"/>
      <c r="J28" s="120"/>
      <c r="K28" s="120"/>
      <c r="L28" s="120"/>
      <c r="M28" s="88"/>
      <c r="N28" s="120"/>
      <c r="O28" s="120"/>
    </row>
    <row r="29" ht="20.25" customHeight="1" spans="1:15">
      <c r="A29" s="128" t="s">
        <v>113</v>
      </c>
      <c r="B29" s="128" t="s">
        <v>114</v>
      </c>
      <c r="C29" s="120">
        <v>156586260.11</v>
      </c>
      <c r="D29" s="120">
        <v>156586260.11</v>
      </c>
      <c r="E29" s="120">
        <v>115932748.04</v>
      </c>
      <c r="F29" s="120">
        <v>40653512.07</v>
      </c>
      <c r="G29" s="88"/>
      <c r="H29" s="120"/>
      <c r="I29" s="120"/>
      <c r="J29" s="120"/>
      <c r="K29" s="120"/>
      <c r="L29" s="120"/>
      <c r="M29" s="88"/>
      <c r="N29" s="120"/>
      <c r="O29" s="120"/>
    </row>
    <row r="30" ht="20.25" customHeight="1" spans="1:15">
      <c r="A30" s="129" t="s">
        <v>115</v>
      </c>
      <c r="B30" s="129" t="s">
        <v>116</v>
      </c>
      <c r="C30" s="120">
        <v>115002820.62</v>
      </c>
      <c r="D30" s="120">
        <v>115002820.62</v>
      </c>
      <c r="E30" s="120">
        <v>114367148.04</v>
      </c>
      <c r="F30" s="120">
        <v>635672.58</v>
      </c>
      <c r="G30" s="88"/>
      <c r="H30" s="120"/>
      <c r="I30" s="120"/>
      <c r="J30" s="120"/>
      <c r="K30" s="120"/>
      <c r="L30" s="120"/>
      <c r="M30" s="88"/>
      <c r="N30" s="120"/>
      <c r="O30" s="120"/>
    </row>
    <row r="31" ht="20.25" customHeight="1" spans="1:15">
      <c r="A31" s="129" t="s">
        <v>117</v>
      </c>
      <c r="B31" s="129" t="s">
        <v>118</v>
      </c>
      <c r="C31" s="120">
        <v>450000</v>
      </c>
      <c r="D31" s="120">
        <v>450000</v>
      </c>
      <c r="E31" s="120"/>
      <c r="F31" s="120">
        <v>450000</v>
      </c>
      <c r="G31" s="88"/>
      <c r="H31" s="120"/>
      <c r="I31" s="120"/>
      <c r="J31" s="120"/>
      <c r="K31" s="120"/>
      <c r="L31" s="120"/>
      <c r="M31" s="88"/>
      <c r="N31" s="120"/>
      <c r="O31" s="120"/>
    </row>
    <row r="32" ht="20.25" customHeight="1" spans="1:15">
      <c r="A32" s="129" t="s">
        <v>119</v>
      </c>
      <c r="B32" s="129" t="s">
        <v>120</v>
      </c>
      <c r="C32" s="120">
        <v>28307239.49</v>
      </c>
      <c r="D32" s="120">
        <v>28307239.49</v>
      </c>
      <c r="E32" s="120">
        <v>1565600</v>
      </c>
      <c r="F32" s="120">
        <v>26741639.49</v>
      </c>
      <c r="G32" s="88"/>
      <c r="H32" s="120"/>
      <c r="I32" s="120"/>
      <c r="J32" s="120"/>
      <c r="K32" s="120"/>
      <c r="L32" s="120"/>
      <c r="M32" s="88"/>
      <c r="N32" s="120"/>
      <c r="O32" s="120"/>
    </row>
    <row r="33" ht="20.25" customHeight="1" spans="1:15">
      <c r="A33" s="129" t="s">
        <v>121</v>
      </c>
      <c r="B33" s="129" t="s">
        <v>122</v>
      </c>
      <c r="C33" s="120">
        <v>235600</v>
      </c>
      <c r="D33" s="120">
        <v>235600</v>
      </c>
      <c r="E33" s="120"/>
      <c r="F33" s="120">
        <v>235600</v>
      </c>
      <c r="G33" s="88"/>
      <c r="H33" s="120"/>
      <c r="I33" s="120"/>
      <c r="J33" s="120"/>
      <c r="K33" s="120"/>
      <c r="L33" s="120"/>
      <c r="M33" s="88"/>
      <c r="N33" s="120"/>
      <c r="O33" s="120"/>
    </row>
    <row r="34" ht="20.25" customHeight="1" spans="1:15">
      <c r="A34" s="129" t="s">
        <v>123</v>
      </c>
      <c r="B34" s="129" t="s">
        <v>124</v>
      </c>
      <c r="C34" s="120">
        <v>15400</v>
      </c>
      <c r="D34" s="120">
        <v>15400</v>
      </c>
      <c r="E34" s="120"/>
      <c r="F34" s="120">
        <v>15400</v>
      </c>
      <c r="G34" s="88"/>
      <c r="H34" s="120"/>
      <c r="I34" s="120"/>
      <c r="J34" s="120"/>
      <c r="K34" s="120"/>
      <c r="L34" s="120"/>
      <c r="M34" s="88"/>
      <c r="N34" s="120"/>
      <c r="O34" s="120"/>
    </row>
    <row r="35" ht="20.25" customHeight="1" spans="1:15">
      <c r="A35" s="129" t="s">
        <v>125</v>
      </c>
      <c r="B35" s="129" t="s">
        <v>126</v>
      </c>
      <c r="C35" s="120">
        <v>12575200</v>
      </c>
      <c r="D35" s="120">
        <v>12575200</v>
      </c>
      <c r="E35" s="120"/>
      <c r="F35" s="120">
        <v>12575200</v>
      </c>
      <c r="G35" s="88"/>
      <c r="H35" s="120"/>
      <c r="I35" s="120"/>
      <c r="J35" s="120"/>
      <c r="K35" s="120"/>
      <c r="L35" s="120"/>
      <c r="M35" s="88"/>
      <c r="N35" s="120"/>
      <c r="O35" s="120"/>
    </row>
    <row r="36" ht="20.25" customHeight="1" spans="1:15">
      <c r="A36" s="29" t="s">
        <v>127</v>
      </c>
      <c r="B36" s="29" t="s">
        <v>128</v>
      </c>
      <c r="C36" s="120">
        <v>11087681.47</v>
      </c>
      <c r="D36" s="120">
        <v>11087681.47</v>
      </c>
      <c r="E36" s="120">
        <v>11087681.47</v>
      </c>
      <c r="F36" s="120"/>
      <c r="G36" s="88"/>
      <c r="H36" s="120"/>
      <c r="I36" s="120"/>
      <c r="J36" s="120"/>
      <c r="K36" s="120"/>
      <c r="L36" s="120"/>
      <c r="M36" s="88"/>
      <c r="N36" s="120"/>
      <c r="O36" s="120"/>
    </row>
    <row r="37" ht="20.25" customHeight="1" spans="1:15">
      <c r="A37" s="128" t="s">
        <v>129</v>
      </c>
      <c r="B37" s="128" t="s">
        <v>130</v>
      </c>
      <c r="C37" s="120">
        <v>11087681.47</v>
      </c>
      <c r="D37" s="120">
        <v>11087681.47</v>
      </c>
      <c r="E37" s="120">
        <v>11087681.47</v>
      </c>
      <c r="F37" s="120"/>
      <c r="G37" s="88"/>
      <c r="H37" s="120"/>
      <c r="I37" s="120"/>
      <c r="J37" s="120"/>
      <c r="K37" s="120"/>
      <c r="L37" s="120"/>
      <c r="M37" s="88"/>
      <c r="N37" s="120"/>
      <c r="O37" s="120"/>
    </row>
    <row r="38" ht="20.25" customHeight="1" spans="1:15">
      <c r="A38" s="129" t="s">
        <v>131</v>
      </c>
      <c r="B38" s="129" t="s">
        <v>132</v>
      </c>
      <c r="C38" s="120">
        <v>11087681.47</v>
      </c>
      <c r="D38" s="120">
        <v>11087681.47</v>
      </c>
      <c r="E38" s="120">
        <v>11087681.47</v>
      </c>
      <c r="F38" s="120"/>
      <c r="G38" s="88"/>
      <c r="H38" s="120"/>
      <c r="I38" s="120"/>
      <c r="J38" s="120"/>
      <c r="K38" s="120"/>
      <c r="L38" s="120"/>
      <c r="M38" s="88"/>
      <c r="N38" s="120"/>
      <c r="O38" s="120"/>
    </row>
    <row r="39" ht="17.25" customHeight="1" spans="1:15">
      <c r="A39" s="102" t="s">
        <v>133</v>
      </c>
      <c r="B39" s="103" t="s">
        <v>133</v>
      </c>
      <c r="C39" s="120">
        <v>220803704.94</v>
      </c>
      <c r="D39" s="120">
        <v>201586254.94</v>
      </c>
      <c r="E39" s="120">
        <v>159172357.99</v>
      </c>
      <c r="F39" s="120">
        <v>42413896.95</v>
      </c>
      <c r="G39" s="88"/>
      <c r="H39" s="120"/>
      <c r="I39" s="120"/>
      <c r="J39" s="120">
        <v>19217450</v>
      </c>
      <c r="K39" s="120">
        <v>19217450</v>
      </c>
      <c r="L39" s="120"/>
      <c r="M39" s="88"/>
      <c r="N39" s="120"/>
      <c r="O39" s="120"/>
    </row>
  </sheetData>
  <mergeCells count="11">
    <mergeCell ref="A2:O2"/>
    <mergeCell ref="A3:L3"/>
    <mergeCell ref="D4:F4"/>
    <mergeCell ref="J4:O4"/>
    <mergeCell ref="A39:B39"/>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D3" sqref="D3"/>
    </sheetView>
  </sheetViews>
  <sheetFormatPr defaultColWidth="9.14166666666667" defaultRowHeight="14.25" customHeight="1" outlineLevelCol="3"/>
  <cols>
    <col min="1" max="1" width="49.275" customWidth="1"/>
    <col min="2" max="2" width="43.275" customWidth="1"/>
    <col min="3" max="3" width="48.575" customWidth="1"/>
    <col min="4" max="4" width="41.1416666666667" customWidth="1"/>
  </cols>
  <sheetData>
    <row r="1" customHeight="1" spans="4:4">
      <c r="D1" s="97" t="s">
        <v>134</v>
      </c>
    </row>
    <row r="2" ht="31.5" customHeight="1" spans="1:4">
      <c r="A2" s="43" t="s">
        <v>135</v>
      </c>
      <c r="B2" s="132"/>
      <c r="C2" s="132"/>
      <c r="D2" s="132"/>
    </row>
    <row r="3" ht="17.25" customHeight="1" spans="1:4">
      <c r="A3" s="4" t="str">
        <f>"单位名称："&amp;"云南省林业调查规划院"</f>
        <v>单位名称：云南省林业调查规划院</v>
      </c>
      <c r="B3" s="133"/>
      <c r="C3" s="133"/>
      <c r="D3" s="98" t="s">
        <v>2</v>
      </c>
    </row>
    <row r="4" ht="24.75" customHeight="1" spans="1:4">
      <c r="A4" s="10" t="s">
        <v>3</v>
      </c>
      <c r="B4" s="12"/>
      <c r="C4" s="10" t="s">
        <v>4</v>
      </c>
      <c r="D4" s="12"/>
    </row>
    <row r="5" ht="15.75" customHeight="1" spans="1:4">
      <c r="A5" s="15" t="s">
        <v>5</v>
      </c>
      <c r="B5" s="134" t="s">
        <v>6</v>
      </c>
      <c r="C5" s="15" t="s">
        <v>136</v>
      </c>
      <c r="D5" s="134" t="s">
        <v>6</v>
      </c>
    </row>
    <row r="6" customHeight="1" spans="1:4">
      <c r="A6" s="18"/>
      <c r="B6" s="17"/>
      <c r="C6" s="18"/>
      <c r="D6" s="17"/>
    </row>
    <row r="7" ht="29.25" customHeight="1" spans="1:4">
      <c r="A7" s="135" t="s">
        <v>137</v>
      </c>
      <c r="B7" s="136">
        <v>191503157.99</v>
      </c>
      <c r="C7" s="137" t="s">
        <v>138</v>
      </c>
      <c r="D7" s="136">
        <v>201586254.94</v>
      </c>
    </row>
    <row r="8" ht="29.25" customHeight="1" spans="1:4">
      <c r="A8" s="138" t="s">
        <v>139</v>
      </c>
      <c r="B8" s="88">
        <v>191503157.99</v>
      </c>
      <c r="C8" s="23" t="str">
        <f>"（一）"&amp;"科学技术支出"</f>
        <v>（一）科学技术支出</v>
      </c>
      <c r="D8" s="88">
        <v>1640240.5</v>
      </c>
    </row>
    <row r="9" ht="29.25" customHeight="1" spans="1:4">
      <c r="A9" s="138" t="s">
        <v>140</v>
      </c>
      <c r="B9" s="88"/>
      <c r="C9" s="23" t="str">
        <f>"（二）"&amp;"社会保障和就业支出"</f>
        <v>（二）社会保障和就业支出</v>
      </c>
      <c r="D9" s="88">
        <v>15025267.88</v>
      </c>
    </row>
    <row r="10" ht="29.25" customHeight="1" spans="1:4">
      <c r="A10" s="138" t="s">
        <v>141</v>
      </c>
      <c r="B10" s="88"/>
      <c r="C10" s="23" t="str">
        <f>"（三）"&amp;"卫生健康支出"</f>
        <v>（三）卫生健康支出</v>
      </c>
      <c r="D10" s="88">
        <v>17126660.6</v>
      </c>
    </row>
    <row r="11" ht="29.25" customHeight="1" spans="1:4">
      <c r="A11" s="139" t="s">
        <v>142</v>
      </c>
      <c r="B11" s="140">
        <v>10083096.95</v>
      </c>
      <c r="C11" s="23" t="str">
        <f>"（四）"&amp;"节能环保支出"</f>
        <v>（四）节能环保支出</v>
      </c>
      <c r="D11" s="88">
        <v>120144.38</v>
      </c>
    </row>
    <row r="12" ht="29.25" customHeight="1" spans="1:4">
      <c r="A12" s="138" t="s">
        <v>139</v>
      </c>
      <c r="B12" s="120">
        <v>10083096.95</v>
      </c>
      <c r="C12" s="23" t="str">
        <f>"（五）"&amp;"农林水支出"</f>
        <v>（五）农林水支出</v>
      </c>
      <c r="D12" s="88">
        <v>156586260.11</v>
      </c>
    </row>
    <row r="13" ht="29.25" customHeight="1" spans="1:4">
      <c r="A13" s="141" t="s">
        <v>140</v>
      </c>
      <c r="B13" s="120"/>
      <c r="C13" s="23" t="str">
        <f>"（六）"&amp;"住房保障支出"</f>
        <v>（六）住房保障支出</v>
      </c>
      <c r="D13" s="88">
        <v>11087681.47</v>
      </c>
    </row>
    <row r="14" ht="29.25" customHeight="1" spans="1:4">
      <c r="A14" s="141" t="s">
        <v>141</v>
      </c>
      <c r="B14" s="140"/>
      <c r="C14" s="142"/>
      <c r="D14" s="140"/>
    </row>
    <row r="15" ht="29.25" customHeight="1" spans="1:4">
      <c r="A15" s="143"/>
      <c r="B15" s="140"/>
      <c r="C15" s="144" t="s">
        <v>143</v>
      </c>
      <c r="D15" s="140"/>
    </row>
    <row r="16" ht="29.25" customHeight="1" spans="1:4">
      <c r="A16" s="143" t="s">
        <v>144</v>
      </c>
      <c r="B16" s="140">
        <v>201586254.94</v>
      </c>
      <c r="C16" s="142" t="s">
        <v>26</v>
      </c>
      <c r="D16" s="140">
        <v>201586254.94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selection activeCell="G3" sqref="G3"/>
    </sheetView>
  </sheetViews>
  <sheetFormatPr defaultColWidth="9.14166666666667" defaultRowHeight="14.25" customHeight="1" outlineLevelCol="6"/>
  <cols>
    <col min="1" max="1" width="20.1416666666667" customWidth="1"/>
    <col min="2" max="2" width="37.275" customWidth="1"/>
    <col min="3" max="3" width="24.275" customWidth="1"/>
    <col min="4" max="6" width="25" customWidth="1"/>
    <col min="7" max="7" width="24.275" customWidth="1"/>
  </cols>
  <sheetData>
    <row r="1" ht="12" customHeight="1" spans="4:7">
      <c r="D1" s="111"/>
      <c r="F1" s="53"/>
      <c r="G1" s="53" t="s">
        <v>145</v>
      </c>
    </row>
    <row r="2" ht="39" customHeight="1" spans="1:7">
      <c r="A2" s="3" t="s">
        <v>146</v>
      </c>
      <c r="B2" s="3"/>
      <c r="C2" s="3"/>
      <c r="D2" s="3"/>
      <c r="E2" s="3"/>
      <c r="F2" s="3"/>
      <c r="G2" s="3"/>
    </row>
    <row r="3" ht="18" customHeight="1" spans="1:7">
      <c r="A3" s="4" t="str">
        <f>"单位名称："&amp;"云南省林业调查规划院"</f>
        <v>单位名称：云南省林业调查规划院</v>
      </c>
      <c r="F3" s="101"/>
      <c r="G3" s="101" t="s">
        <v>2</v>
      </c>
    </row>
    <row r="4" ht="20.25" customHeight="1" spans="1:7">
      <c r="A4" s="122" t="s">
        <v>147</v>
      </c>
      <c r="B4" s="123"/>
      <c r="C4" s="124" t="s">
        <v>32</v>
      </c>
      <c r="D4" s="11" t="s">
        <v>68</v>
      </c>
      <c r="E4" s="11"/>
      <c r="F4" s="12"/>
      <c r="G4" s="124" t="s">
        <v>69</v>
      </c>
    </row>
    <row r="5" ht="20.25" customHeight="1" spans="1:7">
      <c r="A5" s="125" t="s">
        <v>59</v>
      </c>
      <c r="B5" s="126" t="s">
        <v>60</v>
      </c>
      <c r="C5" s="90"/>
      <c r="D5" s="90" t="s">
        <v>34</v>
      </c>
      <c r="E5" s="90" t="s">
        <v>148</v>
      </c>
      <c r="F5" s="90" t="s">
        <v>149</v>
      </c>
      <c r="G5" s="90"/>
    </row>
    <row r="6" ht="13.5" customHeight="1" spans="1:7">
      <c r="A6" s="127" t="s">
        <v>150</v>
      </c>
      <c r="B6" s="127" t="s">
        <v>151</v>
      </c>
      <c r="C6" s="127" t="s">
        <v>152</v>
      </c>
      <c r="D6" s="60"/>
      <c r="E6" s="127" t="s">
        <v>153</v>
      </c>
      <c r="F6" s="127" t="s">
        <v>154</v>
      </c>
      <c r="G6" s="127" t="s">
        <v>155</v>
      </c>
    </row>
    <row r="7" ht="18" customHeight="1" spans="1:7">
      <c r="A7" s="29" t="s">
        <v>84</v>
      </c>
      <c r="B7" s="29" t="s">
        <v>85</v>
      </c>
      <c r="C7" s="22">
        <v>15025267.88</v>
      </c>
      <c r="D7" s="22">
        <v>15025267.88</v>
      </c>
      <c r="E7" s="22">
        <v>14592277.88</v>
      </c>
      <c r="F7" s="22">
        <v>432990</v>
      </c>
      <c r="G7" s="22"/>
    </row>
    <row r="8" ht="18" customHeight="1" spans="1:7">
      <c r="A8" s="29" t="s">
        <v>86</v>
      </c>
      <c r="B8" s="128" t="s">
        <v>87</v>
      </c>
      <c r="C8" s="22">
        <v>14332622.8</v>
      </c>
      <c r="D8" s="22">
        <v>14332622.8</v>
      </c>
      <c r="E8" s="22">
        <v>13899632.8</v>
      </c>
      <c r="F8" s="22">
        <v>432990</v>
      </c>
      <c r="G8" s="22"/>
    </row>
    <row r="9" ht="18" customHeight="1" spans="1:7">
      <c r="A9" s="29" t="s">
        <v>88</v>
      </c>
      <c r="B9" s="129" t="s">
        <v>89</v>
      </c>
      <c r="C9" s="22">
        <v>432990</v>
      </c>
      <c r="D9" s="22">
        <v>432990</v>
      </c>
      <c r="E9" s="22"/>
      <c r="F9" s="22">
        <v>432990</v>
      </c>
      <c r="G9" s="22"/>
    </row>
    <row r="10" ht="18" customHeight="1" spans="1:7">
      <c r="A10" s="29" t="s">
        <v>90</v>
      </c>
      <c r="B10" s="129" t="s">
        <v>91</v>
      </c>
      <c r="C10" s="22">
        <v>13899632.8</v>
      </c>
      <c r="D10" s="22">
        <v>13899632.8</v>
      </c>
      <c r="E10" s="22">
        <v>13899632.8</v>
      </c>
      <c r="F10" s="22"/>
      <c r="G10" s="22"/>
    </row>
    <row r="11" ht="18" customHeight="1" spans="1:7">
      <c r="A11" s="29" t="s">
        <v>92</v>
      </c>
      <c r="B11" s="128" t="s">
        <v>93</v>
      </c>
      <c r="C11" s="22">
        <v>692645.08</v>
      </c>
      <c r="D11" s="22">
        <v>692645.08</v>
      </c>
      <c r="E11" s="22">
        <v>692645.08</v>
      </c>
      <c r="F11" s="22"/>
      <c r="G11" s="22"/>
    </row>
    <row r="12" ht="18" customHeight="1" spans="1:7">
      <c r="A12" s="29" t="s">
        <v>94</v>
      </c>
      <c r="B12" s="129" t="s">
        <v>93</v>
      </c>
      <c r="C12" s="22">
        <v>692645.08</v>
      </c>
      <c r="D12" s="22">
        <v>692645.08</v>
      </c>
      <c r="E12" s="22">
        <v>692645.08</v>
      </c>
      <c r="F12" s="22"/>
      <c r="G12" s="22"/>
    </row>
    <row r="13" ht="18" customHeight="1" spans="1:7">
      <c r="A13" s="29" t="s">
        <v>95</v>
      </c>
      <c r="B13" s="29" t="s">
        <v>96</v>
      </c>
      <c r="C13" s="22">
        <v>17126660.6</v>
      </c>
      <c r="D13" s="22">
        <v>17126660.6</v>
      </c>
      <c r="E13" s="22">
        <v>17126660.6</v>
      </c>
      <c r="F13" s="22"/>
      <c r="G13" s="22"/>
    </row>
    <row r="14" ht="18" customHeight="1" spans="1:7">
      <c r="A14" s="29" t="s">
        <v>97</v>
      </c>
      <c r="B14" s="128" t="s">
        <v>98</v>
      </c>
      <c r="C14" s="22">
        <v>17126660.6</v>
      </c>
      <c r="D14" s="22">
        <v>17126660.6</v>
      </c>
      <c r="E14" s="22">
        <v>17126660.6</v>
      </c>
      <c r="F14" s="22"/>
      <c r="G14" s="22"/>
    </row>
    <row r="15" ht="18" customHeight="1" spans="1:7">
      <c r="A15" s="29" t="s">
        <v>99</v>
      </c>
      <c r="B15" s="129" t="s">
        <v>100</v>
      </c>
      <c r="C15" s="22">
        <v>9959593.74</v>
      </c>
      <c r="D15" s="22">
        <v>9959593.74</v>
      </c>
      <c r="E15" s="22">
        <v>9959593.74</v>
      </c>
      <c r="F15" s="22"/>
      <c r="G15" s="22"/>
    </row>
    <row r="16" ht="18" customHeight="1" spans="1:7">
      <c r="A16" s="29" t="s">
        <v>101</v>
      </c>
      <c r="B16" s="129" t="s">
        <v>102</v>
      </c>
      <c r="C16" s="22">
        <v>6633186.86</v>
      </c>
      <c r="D16" s="22">
        <v>6633186.86</v>
      </c>
      <c r="E16" s="22">
        <v>6633186.86</v>
      </c>
      <c r="F16" s="22"/>
      <c r="G16" s="22"/>
    </row>
    <row r="17" ht="18" customHeight="1" spans="1:7">
      <c r="A17" s="29" t="s">
        <v>103</v>
      </c>
      <c r="B17" s="129" t="s">
        <v>104</v>
      </c>
      <c r="C17" s="22">
        <v>533880</v>
      </c>
      <c r="D17" s="22">
        <v>533880</v>
      </c>
      <c r="E17" s="22">
        <v>533880</v>
      </c>
      <c r="F17" s="22"/>
      <c r="G17" s="22"/>
    </row>
    <row r="18" ht="18" customHeight="1" spans="1:7">
      <c r="A18" s="29" t="s">
        <v>111</v>
      </c>
      <c r="B18" s="29" t="s">
        <v>112</v>
      </c>
      <c r="C18" s="22">
        <v>148263548.04</v>
      </c>
      <c r="D18" s="22">
        <v>115932748.04</v>
      </c>
      <c r="E18" s="22">
        <v>107130181</v>
      </c>
      <c r="F18" s="22">
        <v>8802567.04</v>
      </c>
      <c r="G18" s="22">
        <v>32330800</v>
      </c>
    </row>
    <row r="19" ht="18" customHeight="1" spans="1:7">
      <c r="A19" s="29" t="s">
        <v>113</v>
      </c>
      <c r="B19" s="128" t="s">
        <v>114</v>
      </c>
      <c r="C19" s="22">
        <v>148263548.04</v>
      </c>
      <c r="D19" s="22">
        <v>115932748.04</v>
      </c>
      <c r="E19" s="22">
        <v>107130181</v>
      </c>
      <c r="F19" s="22">
        <v>8802567.04</v>
      </c>
      <c r="G19" s="22">
        <v>32330800</v>
      </c>
    </row>
    <row r="20" ht="18" customHeight="1" spans="1:7">
      <c r="A20" s="29" t="s">
        <v>115</v>
      </c>
      <c r="B20" s="129" t="s">
        <v>116</v>
      </c>
      <c r="C20" s="22">
        <v>114367148.04</v>
      </c>
      <c r="D20" s="22">
        <v>114367148.04</v>
      </c>
      <c r="E20" s="22">
        <v>105564581</v>
      </c>
      <c r="F20" s="22">
        <v>8802567.04</v>
      </c>
      <c r="G20" s="22"/>
    </row>
    <row r="21" ht="18" customHeight="1" spans="1:7">
      <c r="A21" s="29" t="s">
        <v>119</v>
      </c>
      <c r="B21" s="129" t="s">
        <v>120</v>
      </c>
      <c r="C21" s="22">
        <v>21305800</v>
      </c>
      <c r="D21" s="22">
        <v>1565600</v>
      </c>
      <c r="E21" s="22">
        <v>1565600</v>
      </c>
      <c r="F21" s="22"/>
      <c r="G21" s="22">
        <v>19740200</v>
      </c>
    </row>
    <row r="22" ht="18" customHeight="1" spans="1:7">
      <c r="A22" s="29" t="s">
        <v>123</v>
      </c>
      <c r="B22" s="129" t="s">
        <v>124</v>
      </c>
      <c r="C22" s="22">
        <v>15400</v>
      </c>
      <c r="D22" s="22"/>
      <c r="E22" s="22"/>
      <c r="F22" s="22"/>
      <c r="G22" s="22">
        <v>15400</v>
      </c>
    </row>
    <row r="23" ht="18" customHeight="1" spans="1:7">
      <c r="A23" s="29" t="s">
        <v>125</v>
      </c>
      <c r="B23" s="129" t="s">
        <v>126</v>
      </c>
      <c r="C23" s="22">
        <v>12575200</v>
      </c>
      <c r="D23" s="22"/>
      <c r="E23" s="22"/>
      <c r="F23" s="22"/>
      <c r="G23" s="22">
        <v>12575200</v>
      </c>
    </row>
    <row r="24" ht="18" customHeight="1" spans="1:7">
      <c r="A24" s="29" t="s">
        <v>127</v>
      </c>
      <c r="B24" s="29" t="s">
        <v>128</v>
      </c>
      <c r="C24" s="22">
        <v>11087681.47</v>
      </c>
      <c r="D24" s="22">
        <v>11087681.47</v>
      </c>
      <c r="E24" s="22">
        <v>11087681.47</v>
      </c>
      <c r="F24" s="22"/>
      <c r="G24" s="22"/>
    </row>
    <row r="25" ht="18" customHeight="1" spans="1:7">
      <c r="A25" s="29" t="s">
        <v>129</v>
      </c>
      <c r="B25" s="128" t="s">
        <v>130</v>
      </c>
      <c r="C25" s="22">
        <v>11087681.47</v>
      </c>
      <c r="D25" s="22">
        <v>11087681.47</v>
      </c>
      <c r="E25" s="22">
        <v>11087681.47</v>
      </c>
      <c r="F25" s="22"/>
      <c r="G25" s="22"/>
    </row>
    <row r="26" ht="18" customHeight="1" spans="1:7">
      <c r="A26" s="29" t="s">
        <v>131</v>
      </c>
      <c r="B26" s="129" t="s">
        <v>132</v>
      </c>
      <c r="C26" s="22">
        <v>11087681.47</v>
      </c>
      <c r="D26" s="22">
        <v>11087681.47</v>
      </c>
      <c r="E26" s="22">
        <v>11087681.47</v>
      </c>
      <c r="F26" s="22"/>
      <c r="G26" s="22"/>
    </row>
    <row r="27" ht="18" customHeight="1" spans="1:7">
      <c r="A27" s="130" t="s">
        <v>133</v>
      </c>
      <c r="B27" s="131" t="s">
        <v>133</v>
      </c>
      <c r="C27" s="22">
        <v>191503157.99</v>
      </c>
      <c r="D27" s="22">
        <v>159172357.99</v>
      </c>
      <c r="E27" s="22">
        <v>149936800.95</v>
      </c>
      <c r="F27" s="22">
        <v>9235557.04</v>
      </c>
      <c r="G27" s="22">
        <v>32330800</v>
      </c>
    </row>
  </sheetData>
  <mergeCells count="7">
    <mergeCell ref="A2:G2"/>
    <mergeCell ref="A3:E3"/>
    <mergeCell ref="A4:B4"/>
    <mergeCell ref="D4:F4"/>
    <mergeCell ref="A27:B27"/>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9.14166666666667" defaultRowHeight="14.25" customHeight="1" outlineLevelRow="6" outlineLevelCol="5"/>
  <cols>
    <col min="1" max="1" width="27.425" customWidth="1"/>
    <col min="2" max="6" width="31.1416666666667" customWidth="1"/>
  </cols>
  <sheetData>
    <row r="1" ht="12" customHeight="1" spans="1:6">
      <c r="A1" s="116"/>
      <c r="B1" s="116"/>
      <c r="C1" s="58"/>
      <c r="F1" s="57" t="s">
        <v>156</v>
      </c>
    </row>
    <row r="2" ht="25.5" customHeight="1" spans="1:6">
      <c r="A2" s="117" t="s">
        <v>157</v>
      </c>
      <c r="B2" s="117"/>
      <c r="C2" s="117"/>
      <c r="D2" s="117"/>
      <c r="E2" s="117"/>
      <c r="F2" s="117"/>
    </row>
    <row r="3" ht="15.75" customHeight="1" spans="1:6">
      <c r="A3" s="4" t="str">
        <f>"单位名称："&amp;"云南省林业调查规划院"</f>
        <v>单位名称：云南省林业调查规划院</v>
      </c>
      <c r="B3" s="116"/>
      <c r="C3" s="58"/>
      <c r="F3" s="57" t="s">
        <v>2</v>
      </c>
    </row>
    <row r="4" ht="19.5" customHeight="1" spans="1:6">
      <c r="A4" s="9" t="s">
        <v>158</v>
      </c>
      <c r="B4" s="15" t="s">
        <v>159</v>
      </c>
      <c r="C4" s="10" t="s">
        <v>160</v>
      </c>
      <c r="D4" s="11"/>
      <c r="E4" s="12"/>
      <c r="F4" s="15" t="s">
        <v>161</v>
      </c>
    </row>
    <row r="5" ht="19.5" customHeight="1" spans="1:6">
      <c r="A5" s="17"/>
      <c r="B5" s="18"/>
      <c r="C5" s="60" t="s">
        <v>34</v>
      </c>
      <c r="D5" s="60" t="s">
        <v>162</v>
      </c>
      <c r="E5" s="60" t="s">
        <v>163</v>
      </c>
      <c r="F5" s="18"/>
    </row>
    <row r="6" ht="18.75" customHeight="1" spans="1:6">
      <c r="A6" s="118">
        <v>1</v>
      </c>
      <c r="B6" s="118">
        <v>2</v>
      </c>
      <c r="C6" s="119">
        <v>3</v>
      </c>
      <c r="D6" s="118">
        <v>4</v>
      </c>
      <c r="E6" s="118">
        <v>5</v>
      </c>
      <c r="F6" s="118">
        <v>6</v>
      </c>
    </row>
    <row r="7" ht="18.75" customHeight="1" spans="1:6">
      <c r="A7" s="120">
        <v>454379.13</v>
      </c>
      <c r="B7" s="120"/>
      <c r="C7" s="121">
        <v>381379.13</v>
      </c>
      <c r="D7" s="120"/>
      <c r="E7" s="120">
        <v>381379.13</v>
      </c>
      <c r="F7" s="120">
        <v>73000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55"/>
  <sheetViews>
    <sheetView showZeros="0" topLeftCell="I1" workbookViewId="0">
      <selection activeCell="A1" sqref="A1"/>
    </sheetView>
  </sheetViews>
  <sheetFormatPr defaultColWidth="9.14166666666667" defaultRowHeight="14.25" customHeight="1"/>
  <cols>
    <col min="1" max="1" width="28.7166666666667" customWidth="1"/>
    <col min="2" max="3" width="23.85" customWidth="1"/>
    <col min="4" max="4" width="14.575" customWidth="1"/>
    <col min="5" max="5" width="18.425" customWidth="1"/>
    <col min="6" max="6" width="14.7166666666667" customWidth="1"/>
    <col min="7" max="7" width="18.85" customWidth="1"/>
    <col min="8" max="13" width="15.275" customWidth="1"/>
    <col min="14" max="16" width="14.7166666666667" customWidth="1"/>
    <col min="17" max="17" width="14.85" customWidth="1"/>
    <col min="18" max="23" width="15" customWidth="1"/>
  </cols>
  <sheetData>
    <row r="1" ht="13.5" customHeight="1" spans="4:23">
      <c r="D1" s="1"/>
      <c r="E1" s="1"/>
      <c r="F1" s="1"/>
      <c r="G1" s="1"/>
      <c r="U1" s="111"/>
      <c r="W1" s="53" t="s">
        <v>164</v>
      </c>
    </row>
    <row r="2" ht="27.75" customHeight="1" spans="1:23">
      <c r="A2" s="27" t="s">
        <v>165</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"单位名称："&amp;"云南省林业调查规划院"</f>
        <v>单位名称：云南省林业调查规划院</v>
      </c>
      <c r="B3" s="5"/>
      <c r="C3" s="5"/>
      <c r="D3" s="5"/>
      <c r="E3" s="5"/>
      <c r="F3" s="5"/>
      <c r="G3" s="5"/>
      <c r="H3" s="6"/>
      <c r="I3" s="6"/>
      <c r="J3" s="6"/>
      <c r="K3" s="6"/>
      <c r="L3" s="6"/>
      <c r="M3" s="6"/>
      <c r="N3" s="6"/>
      <c r="O3" s="6"/>
      <c r="P3" s="6"/>
      <c r="Q3" s="6"/>
      <c r="U3" s="111"/>
      <c r="W3" s="101" t="s">
        <v>2</v>
      </c>
    </row>
    <row r="4" ht="21.75" customHeight="1" spans="1:23">
      <c r="A4" s="8" t="s">
        <v>166</v>
      </c>
      <c r="B4" s="8" t="s">
        <v>167</v>
      </c>
      <c r="C4" s="8" t="s">
        <v>168</v>
      </c>
      <c r="D4" s="9" t="s">
        <v>169</v>
      </c>
      <c r="E4" s="9" t="s">
        <v>170</v>
      </c>
      <c r="F4" s="9" t="s">
        <v>171</v>
      </c>
      <c r="G4" s="9" t="s">
        <v>172</v>
      </c>
      <c r="H4" s="60" t="s">
        <v>173</v>
      </c>
      <c r="I4" s="60"/>
      <c r="J4" s="60"/>
      <c r="K4" s="60"/>
      <c r="L4" s="108"/>
      <c r="M4" s="108"/>
      <c r="N4" s="108"/>
      <c r="O4" s="108"/>
      <c r="P4" s="108"/>
      <c r="Q4" s="45"/>
      <c r="R4" s="60"/>
      <c r="S4" s="60"/>
      <c r="T4" s="60"/>
      <c r="U4" s="60"/>
      <c r="V4" s="60"/>
      <c r="W4" s="60"/>
    </row>
    <row r="5" ht="21.75" customHeight="1" spans="1:23">
      <c r="A5" s="13"/>
      <c r="B5" s="13"/>
      <c r="C5" s="13"/>
      <c r="D5" s="14"/>
      <c r="E5" s="14"/>
      <c r="F5" s="14"/>
      <c r="G5" s="14"/>
      <c r="H5" s="60" t="s">
        <v>32</v>
      </c>
      <c r="I5" s="45" t="s">
        <v>35</v>
      </c>
      <c r="J5" s="45"/>
      <c r="K5" s="45"/>
      <c r="L5" s="108"/>
      <c r="M5" s="108"/>
      <c r="N5" s="108" t="s">
        <v>174</v>
      </c>
      <c r="O5" s="108"/>
      <c r="P5" s="108"/>
      <c r="Q5" s="45" t="s">
        <v>38</v>
      </c>
      <c r="R5" s="60" t="s">
        <v>62</v>
      </c>
      <c r="S5" s="45"/>
      <c r="T5" s="45"/>
      <c r="U5" s="45"/>
      <c r="V5" s="45"/>
      <c r="W5" s="45"/>
    </row>
    <row r="6" ht="15" customHeight="1" spans="1:23">
      <c r="A6" s="16"/>
      <c r="B6" s="16"/>
      <c r="C6" s="16"/>
      <c r="D6" s="17"/>
      <c r="E6" s="17"/>
      <c r="F6" s="17"/>
      <c r="G6" s="17"/>
      <c r="H6" s="60"/>
      <c r="I6" s="45" t="s">
        <v>175</v>
      </c>
      <c r="J6" s="45" t="s">
        <v>176</v>
      </c>
      <c r="K6" s="45" t="s">
        <v>177</v>
      </c>
      <c r="L6" s="115" t="s">
        <v>178</v>
      </c>
      <c r="M6" s="115" t="s">
        <v>179</v>
      </c>
      <c r="N6" s="115" t="s">
        <v>35</v>
      </c>
      <c r="O6" s="115" t="s">
        <v>36</v>
      </c>
      <c r="P6" s="115" t="s">
        <v>37</v>
      </c>
      <c r="Q6" s="45"/>
      <c r="R6" s="45" t="s">
        <v>34</v>
      </c>
      <c r="S6" s="45" t="s">
        <v>45</v>
      </c>
      <c r="T6" s="45" t="s">
        <v>180</v>
      </c>
      <c r="U6" s="45" t="s">
        <v>41</v>
      </c>
      <c r="V6" s="45" t="s">
        <v>42</v>
      </c>
      <c r="W6" s="45" t="s">
        <v>43</v>
      </c>
    </row>
    <row r="7" ht="27.75" customHeight="1" spans="1:23">
      <c r="A7" s="16"/>
      <c r="B7" s="16"/>
      <c r="C7" s="16"/>
      <c r="D7" s="17"/>
      <c r="E7" s="17"/>
      <c r="F7" s="17"/>
      <c r="G7" s="17"/>
      <c r="H7" s="60"/>
      <c r="I7" s="45"/>
      <c r="J7" s="45"/>
      <c r="K7" s="45"/>
      <c r="L7" s="115"/>
      <c r="M7" s="115"/>
      <c r="N7" s="115"/>
      <c r="O7" s="115"/>
      <c r="P7" s="115"/>
      <c r="Q7" s="45"/>
      <c r="R7" s="45"/>
      <c r="S7" s="45"/>
      <c r="T7" s="45"/>
      <c r="U7" s="45"/>
      <c r="V7" s="45"/>
      <c r="W7" s="45"/>
    </row>
    <row r="8" ht="15" customHeight="1" spans="1:23">
      <c r="A8" s="112">
        <v>1</v>
      </c>
      <c r="B8" s="112">
        <v>2</v>
      </c>
      <c r="C8" s="112">
        <v>3</v>
      </c>
      <c r="D8" s="112">
        <v>4</v>
      </c>
      <c r="E8" s="112">
        <v>5</v>
      </c>
      <c r="F8" s="112">
        <v>6</v>
      </c>
      <c r="G8" s="112">
        <v>7</v>
      </c>
      <c r="H8" s="112">
        <v>8</v>
      </c>
      <c r="I8" s="112">
        <v>9</v>
      </c>
      <c r="J8" s="112">
        <v>10</v>
      </c>
      <c r="K8" s="112">
        <v>11</v>
      </c>
      <c r="L8" s="112">
        <v>12</v>
      </c>
      <c r="M8" s="112">
        <v>13</v>
      </c>
      <c r="N8" s="112">
        <v>14</v>
      </c>
      <c r="O8" s="112">
        <v>15</v>
      </c>
      <c r="P8" s="112">
        <v>16</v>
      </c>
      <c r="Q8" s="112">
        <v>17</v>
      </c>
      <c r="R8" s="112">
        <v>18</v>
      </c>
      <c r="S8" s="112">
        <v>19</v>
      </c>
      <c r="T8" s="112">
        <v>20</v>
      </c>
      <c r="U8" s="112">
        <v>21</v>
      </c>
      <c r="V8" s="112">
        <v>22</v>
      </c>
      <c r="W8" s="112">
        <v>23</v>
      </c>
    </row>
    <row r="9" ht="18.75" customHeight="1" spans="1:23">
      <c r="A9" s="23" t="s">
        <v>47</v>
      </c>
      <c r="B9" s="107"/>
      <c r="C9" s="23"/>
      <c r="D9" s="23"/>
      <c r="E9" s="23"/>
      <c r="F9" s="23"/>
      <c r="G9" s="23"/>
      <c r="H9" s="22">
        <v>159172357.99</v>
      </c>
      <c r="I9" s="22">
        <v>159172357.99</v>
      </c>
      <c r="J9" s="22">
        <v>37526630.72</v>
      </c>
      <c r="K9" s="22">
        <v>6700</v>
      </c>
      <c r="L9" s="22">
        <v>111744027.27</v>
      </c>
      <c r="M9" s="22">
        <v>9895000</v>
      </c>
      <c r="N9" s="22"/>
      <c r="O9" s="22"/>
      <c r="P9" s="22"/>
      <c r="Q9" s="22"/>
      <c r="R9" s="22"/>
      <c r="S9" s="22"/>
      <c r="T9" s="22"/>
      <c r="U9" s="22"/>
      <c r="V9" s="22"/>
      <c r="W9" s="22"/>
    </row>
    <row r="10" ht="31.5" customHeight="1" spans="1:23">
      <c r="A10" s="113" t="s">
        <v>47</v>
      </c>
      <c r="B10" s="107"/>
      <c r="C10" s="23"/>
      <c r="D10" s="23"/>
      <c r="E10" s="23"/>
      <c r="F10" s="23"/>
      <c r="G10" s="23"/>
      <c r="H10" s="22">
        <v>68224717.28</v>
      </c>
      <c r="I10" s="22">
        <v>68224717.28</v>
      </c>
      <c r="J10" s="22">
        <v>16987906.84</v>
      </c>
      <c r="K10" s="22"/>
      <c r="L10" s="22">
        <v>50412810.44</v>
      </c>
      <c r="M10" s="22">
        <v>824000</v>
      </c>
      <c r="N10" s="22"/>
      <c r="O10" s="22"/>
      <c r="P10" s="22"/>
      <c r="Q10" s="22"/>
      <c r="R10" s="22"/>
      <c r="S10" s="22"/>
      <c r="T10" s="22"/>
      <c r="U10" s="22"/>
      <c r="V10" s="22"/>
      <c r="W10" s="22"/>
    </row>
    <row r="11" ht="31.5" customHeight="1" spans="1:23">
      <c r="A11" s="114" t="s">
        <v>47</v>
      </c>
      <c r="B11" s="107" t="s">
        <v>181</v>
      </c>
      <c r="C11" s="23" t="s">
        <v>182</v>
      </c>
      <c r="D11" s="23" t="s">
        <v>115</v>
      </c>
      <c r="E11" s="23" t="s">
        <v>116</v>
      </c>
      <c r="F11" s="23" t="s">
        <v>183</v>
      </c>
      <c r="G11" s="23" t="s">
        <v>184</v>
      </c>
      <c r="H11" s="22">
        <v>19080816</v>
      </c>
      <c r="I11" s="22">
        <v>19080816</v>
      </c>
      <c r="J11" s="22">
        <v>4770204</v>
      </c>
      <c r="K11" s="22"/>
      <c r="L11" s="22">
        <v>14310612</v>
      </c>
      <c r="M11" s="22"/>
      <c r="N11" s="22"/>
      <c r="O11" s="22"/>
      <c r="P11" s="22"/>
      <c r="Q11" s="22"/>
      <c r="R11" s="22"/>
      <c r="S11" s="22"/>
      <c r="T11" s="22"/>
      <c r="U11" s="22"/>
      <c r="V11" s="22"/>
      <c r="W11" s="22"/>
    </row>
    <row r="12" ht="31.5" customHeight="1" spans="1:23">
      <c r="A12" s="114" t="s">
        <v>47</v>
      </c>
      <c r="B12" s="107" t="s">
        <v>181</v>
      </c>
      <c r="C12" s="23" t="s">
        <v>182</v>
      </c>
      <c r="D12" s="23" t="s">
        <v>115</v>
      </c>
      <c r="E12" s="23" t="s">
        <v>116</v>
      </c>
      <c r="F12" s="23" t="s">
        <v>185</v>
      </c>
      <c r="G12" s="23" t="s">
        <v>186</v>
      </c>
      <c r="H12" s="22">
        <v>2724</v>
      </c>
      <c r="I12" s="22">
        <v>2724</v>
      </c>
      <c r="J12" s="22">
        <v>681</v>
      </c>
      <c r="K12" s="22"/>
      <c r="L12" s="22">
        <v>2043</v>
      </c>
      <c r="M12" s="22"/>
      <c r="N12" s="22"/>
      <c r="O12" s="22"/>
      <c r="P12" s="22"/>
      <c r="Q12" s="22"/>
      <c r="R12" s="22"/>
      <c r="S12" s="22"/>
      <c r="T12" s="22"/>
      <c r="U12" s="22"/>
      <c r="V12" s="22"/>
      <c r="W12" s="22"/>
    </row>
    <row r="13" ht="31.5" customHeight="1" spans="1:23">
      <c r="A13" s="114" t="s">
        <v>47</v>
      </c>
      <c r="B13" s="107" t="s">
        <v>181</v>
      </c>
      <c r="C13" s="23" t="s">
        <v>182</v>
      </c>
      <c r="D13" s="23" t="s">
        <v>115</v>
      </c>
      <c r="E13" s="23" t="s">
        <v>116</v>
      </c>
      <c r="F13" s="23" t="s">
        <v>187</v>
      </c>
      <c r="G13" s="23" t="s">
        <v>188</v>
      </c>
      <c r="H13" s="22">
        <v>1590068</v>
      </c>
      <c r="I13" s="22">
        <v>1590068</v>
      </c>
      <c r="J13" s="22">
        <v>397517</v>
      </c>
      <c r="K13" s="22"/>
      <c r="L13" s="22">
        <v>1192551</v>
      </c>
      <c r="M13" s="22"/>
      <c r="N13" s="22"/>
      <c r="O13" s="22"/>
      <c r="P13" s="22"/>
      <c r="Q13" s="22"/>
      <c r="R13" s="22"/>
      <c r="S13" s="22"/>
      <c r="T13" s="22"/>
      <c r="U13" s="22"/>
      <c r="V13" s="22"/>
      <c r="W13" s="22"/>
    </row>
    <row r="14" ht="31.5" customHeight="1" spans="1:23">
      <c r="A14" s="114" t="s">
        <v>47</v>
      </c>
      <c r="B14" s="107" t="s">
        <v>181</v>
      </c>
      <c r="C14" s="23" t="s">
        <v>182</v>
      </c>
      <c r="D14" s="23" t="s">
        <v>115</v>
      </c>
      <c r="E14" s="23" t="s">
        <v>116</v>
      </c>
      <c r="F14" s="23" t="s">
        <v>189</v>
      </c>
      <c r="G14" s="23" t="s">
        <v>190</v>
      </c>
      <c r="H14" s="22">
        <v>23858784</v>
      </c>
      <c r="I14" s="22">
        <v>23858784</v>
      </c>
      <c r="J14" s="22">
        <v>5964696</v>
      </c>
      <c r="K14" s="22"/>
      <c r="L14" s="22">
        <v>17894088</v>
      </c>
      <c r="M14" s="22"/>
      <c r="N14" s="22"/>
      <c r="O14" s="22"/>
      <c r="P14" s="22"/>
      <c r="Q14" s="22"/>
      <c r="R14" s="22"/>
      <c r="S14" s="22"/>
      <c r="T14" s="22"/>
      <c r="U14" s="22"/>
      <c r="V14" s="22"/>
      <c r="W14" s="22"/>
    </row>
    <row r="15" ht="31.5" customHeight="1" spans="1:23">
      <c r="A15" s="114" t="s">
        <v>47</v>
      </c>
      <c r="B15" s="107" t="s">
        <v>191</v>
      </c>
      <c r="C15" s="23" t="s">
        <v>192</v>
      </c>
      <c r="D15" s="23" t="s">
        <v>90</v>
      </c>
      <c r="E15" s="23" t="s">
        <v>91</v>
      </c>
      <c r="F15" s="23" t="s">
        <v>193</v>
      </c>
      <c r="G15" s="23" t="s">
        <v>194</v>
      </c>
      <c r="H15" s="22">
        <v>6272266.88</v>
      </c>
      <c r="I15" s="22">
        <v>6272266.88</v>
      </c>
      <c r="J15" s="22">
        <v>1568066.72</v>
      </c>
      <c r="K15" s="22"/>
      <c r="L15" s="22">
        <v>4704200.16</v>
      </c>
      <c r="M15" s="22"/>
      <c r="N15" s="22"/>
      <c r="O15" s="22"/>
      <c r="P15" s="22"/>
      <c r="Q15" s="22"/>
      <c r="R15" s="22"/>
      <c r="S15" s="22"/>
      <c r="T15" s="22"/>
      <c r="U15" s="22"/>
      <c r="V15" s="22"/>
      <c r="W15" s="22"/>
    </row>
    <row r="16" ht="31.5" customHeight="1" spans="1:23">
      <c r="A16" s="114" t="s">
        <v>47</v>
      </c>
      <c r="B16" s="107" t="s">
        <v>191</v>
      </c>
      <c r="C16" s="23" t="s">
        <v>192</v>
      </c>
      <c r="D16" s="23" t="s">
        <v>94</v>
      </c>
      <c r="E16" s="23" t="s">
        <v>93</v>
      </c>
      <c r="F16" s="23" t="s">
        <v>195</v>
      </c>
      <c r="G16" s="23" t="s">
        <v>196</v>
      </c>
      <c r="H16" s="22">
        <v>309716.54</v>
      </c>
      <c r="I16" s="22">
        <v>309716.54</v>
      </c>
      <c r="J16" s="22">
        <v>77429.14</v>
      </c>
      <c r="K16" s="22"/>
      <c r="L16" s="22">
        <v>232287.4</v>
      </c>
      <c r="M16" s="22"/>
      <c r="N16" s="22"/>
      <c r="O16" s="22"/>
      <c r="P16" s="22"/>
      <c r="Q16" s="22"/>
      <c r="R16" s="22"/>
      <c r="S16" s="22"/>
      <c r="T16" s="22"/>
      <c r="U16" s="22"/>
      <c r="V16" s="22"/>
      <c r="W16" s="22"/>
    </row>
    <row r="17" ht="31.5" customHeight="1" spans="1:23">
      <c r="A17" s="114" t="s">
        <v>47</v>
      </c>
      <c r="B17" s="107" t="s">
        <v>191</v>
      </c>
      <c r="C17" s="23" t="s">
        <v>192</v>
      </c>
      <c r="D17" s="23" t="s">
        <v>99</v>
      </c>
      <c r="E17" s="23" t="s">
        <v>100</v>
      </c>
      <c r="F17" s="23" t="s">
        <v>197</v>
      </c>
      <c r="G17" s="23" t="s">
        <v>198</v>
      </c>
      <c r="H17" s="22">
        <v>4233780.14</v>
      </c>
      <c r="I17" s="22">
        <v>4233780.14</v>
      </c>
      <c r="J17" s="22">
        <v>1058445.04</v>
      </c>
      <c r="K17" s="22"/>
      <c r="L17" s="22">
        <v>3175335.1</v>
      </c>
      <c r="M17" s="22"/>
      <c r="N17" s="22"/>
      <c r="O17" s="22"/>
      <c r="P17" s="22"/>
      <c r="Q17" s="22"/>
      <c r="R17" s="22"/>
      <c r="S17" s="22"/>
      <c r="T17" s="22"/>
      <c r="U17" s="22"/>
      <c r="V17" s="22"/>
      <c r="W17" s="22"/>
    </row>
    <row r="18" ht="31.5" customHeight="1" spans="1:23">
      <c r="A18" s="114" t="s">
        <v>47</v>
      </c>
      <c r="B18" s="107" t="s">
        <v>191</v>
      </c>
      <c r="C18" s="23" t="s">
        <v>192</v>
      </c>
      <c r="D18" s="23" t="s">
        <v>99</v>
      </c>
      <c r="E18" s="23" t="s">
        <v>100</v>
      </c>
      <c r="F18" s="23" t="s">
        <v>199</v>
      </c>
      <c r="G18" s="23" t="s">
        <v>200</v>
      </c>
      <c r="H18" s="22">
        <v>224800</v>
      </c>
      <c r="I18" s="22">
        <v>224800</v>
      </c>
      <c r="J18" s="22">
        <v>56200</v>
      </c>
      <c r="K18" s="22"/>
      <c r="L18" s="22">
        <v>168600</v>
      </c>
      <c r="M18" s="22"/>
      <c r="N18" s="22"/>
      <c r="O18" s="22"/>
      <c r="P18" s="22"/>
      <c r="Q18" s="22"/>
      <c r="R18" s="22"/>
      <c r="S18" s="22"/>
      <c r="T18" s="22"/>
      <c r="U18" s="22"/>
      <c r="V18" s="22"/>
      <c r="W18" s="22"/>
    </row>
    <row r="19" ht="31.5" customHeight="1" spans="1:23">
      <c r="A19" s="114" t="s">
        <v>47</v>
      </c>
      <c r="B19" s="107" t="s">
        <v>191</v>
      </c>
      <c r="C19" s="23" t="s">
        <v>192</v>
      </c>
      <c r="D19" s="23" t="s">
        <v>101</v>
      </c>
      <c r="E19" s="23" t="s">
        <v>102</v>
      </c>
      <c r="F19" s="23" t="s">
        <v>201</v>
      </c>
      <c r="G19" s="23" t="s">
        <v>202</v>
      </c>
      <c r="H19" s="22">
        <v>2748953.11</v>
      </c>
      <c r="I19" s="22">
        <v>2748953.11</v>
      </c>
      <c r="J19" s="22">
        <v>687238.28</v>
      </c>
      <c r="K19" s="22"/>
      <c r="L19" s="22">
        <v>2061714.83</v>
      </c>
      <c r="M19" s="22"/>
      <c r="N19" s="22"/>
      <c r="O19" s="22"/>
      <c r="P19" s="22"/>
      <c r="Q19" s="22"/>
      <c r="R19" s="22"/>
      <c r="S19" s="22"/>
      <c r="T19" s="22"/>
      <c r="U19" s="22"/>
      <c r="V19" s="22"/>
      <c r="W19" s="22"/>
    </row>
    <row r="20" ht="31.5" customHeight="1" spans="1:23">
      <c r="A20" s="114" t="s">
        <v>47</v>
      </c>
      <c r="B20" s="107" t="s">
        <v>191</v>
      </c>
      <c r="C20" s="23" t="s">
        <v>192</v>
      </c>
      <c r="D20" s="23" t="s">
        <v>103</v>
      </c>
      <c r="E20" s="23" t="s">
        <v>104</v>
      </c>
      <c r="F20" s="23" t="s">
        <v>195</v>
      </c>
      <c r="G20" s="23" t="s">
        <v>196</v>
      </c>
      <c r="H20" s="22">
        <v>222690</v>
      </c>
      <c r="I20" s="22">
        <v>222690</v>
      </c>
      <c r="J20" s="22">
        <v>222690</v>
      </c>
      <c r="K20" s="22"/>
      <c r="L20" s="22"/>
      <c r="M20" s="22"/>
      <c r="N20" s="22"/>
      <c r="O20" s="22"/>
      <c r="P20" s="22"/>
      <c r="Q20" s="22"/>
      <c r="R20" s="22"/>
      <c r="S20" s="22"/>
      <c r="T20" s="22"/>
      <c r="U20" s="22"/>
      <c r="V20" s="22"/>
      <c r="W20" s="22"/>
    </row>
    <row r="21" ht="31.5" customHeight="1" spans="1:23">
      <c r="A21" s="114" t="s">
        <v>47</v>
      </c>
      <c r="B21" s="107" t="s">
        <v>203</v>
      </c>
      <c r="C21" s="23" t="s">
        <v>132</v>
      </c>
      <c r="D21" s="23" t="s">
        <v>131</v>
      </c>
      <c r="E21" s="23" t="s">
        <v>132</v>
      </c>
      <c r="F21" s="23" t="s">
        <v>204</v>
      </c>
      <c r="G21" s="23" t="s">
        <v>132</v>
      </c>
      <c r="H21" s="22">
        <v>4697295.59</v>
      </c>
      <c r="I21" s="22">
        <v>4697295.59</v>
      </c>
      <c r="J21" s="22">
        <v>1174323.9</v>
      </c>
      <c r="K21" s="22"/>
      <c r="L21" s="22">
        <v>3522971.69</v>
      </c>
      <c r="M21" s="22"/>
      <c r="N21" s="22"/>
      <c r="O21" s="22"/>
      <c r="P21" s="22"/>
      <c r="Q21" s="22"/>
      <c r="R21" s="22"/>
      <c r="S21" s="22"/>
      <c r="T21" s="22"/>
      <c r="U21" s="22"/>
      <c r="V21" s="22"/>
      <c r="W21" s="22"/>
    </row>
    <row r="22" ht="31.5" customHeight="1" spans="1:23">
      <c r="A22" s="114" t="s">
        <v>47</v>
      </c>
      <c r="B22" s="107" t="s">
        <v>205</v>
      </c>
      <c r="C22" s="23" t="s">
        <v>206</v>
      </c>
      <c r="D22" s="23" t="s">
        <v>115</v>
      </c>
      <c r="E22" s="23" t="s">
        <v>116</v>
      </c>
      <c r="F22" s="23" t="s">
        <v>207</v>
      </c>
      <c r="G22" s="23" t="s">
        <v>208</v>
      </c>
      <c r="H22" s="22">
        <v>117160</v>
      </c>
      <c r="I22" s="22">
        <v>117160</v>
      </c>
      <c r="J22" s="22"/>
      <c r="K22" s="22"/>
      <c r="L22" s="22">
        <v>117160</v>
      </c>
      <c r="M22" s="22"/>
      <c r="N22" s="22"/>
      <c r="O22" s="22"/>
      <c r="P22" s="22"/>
      <c r="Q22" s="22"/>
      <c r="R22" s="22"/>
      <c r="S22" s="22"/>
      <c r="T22" s="22"/>
      <c r="U22" s="22"/>
      <c r="V22" s="22"/>
      <c r="W22" s="22"/>
    </row>
    <row r="23" ht="31.5" customHeight="1" spans="1:23">
      <c r="A23" s="114" t="s">
        <v>47</v>
      </c>
      <c r="B23" s="107" t="s">
        <v>209</v>
      </c>
      <c r="C23" s="23" t="s">
        <v>161</v>
      </c>
      <c r="D23" s="23" t="s">
        <v>115</v>
      </c>
      <c r="E23" s="23" t="s">
        <v>116</v>
      </c>
      <c r="F23" s="23" t="s">
        <v>210</v>
      </c>
      <c r="G23" s="23" t="s">
        <v>161</v>
      </c>
      <c r="H23" s="22">
        <v>20000</v>
      </c>
      <c r="I23" s="22">
        <v>20000</v>
      </c>
      <c r="J23" s="22">
        <v>5000</v>
      </c>
      <c r="K23" s="22"/>
      <c r="L23" s="22">
        <v>15000</v>
      </c>
      <c r="M23" s="22"/>
      <c r="N23" s="22"/>
      <c r="O23" s="22"/>
      <c r="P23" s="22"/>
      <c r="Q23" s="22"/>
      <c r="R23" s="22"/>
      <c r="S23" s="22"/>
      <c r="T23" s="22"/>
      <c r="U23" s="22"/>
      <c r="V23" s="22"/>
      <c r="W23" s="22"/>
    </row>
    <row r="24" ht="31.5" customHeight="1" spans="1:23">
      <c r="A24" s="114" t="s">
        <v>47</v>
      </c>
      <c r="B24" s="107" t="s">
        <v>211</v>
      </c>
      <c r="C24" s="23" t="s">
        <v>212</v>
      </c>
      <c r="D24" s="23" t="s">
        <v>115</v>
      </c>
      <c r="E24" s="23" t="s">
        <v>116</v>
      </c>
      <c r="F24" s="23" t="s">
        <v>213</v>
      </c>
      <c r="G24" s="23" t="s">
        <v>212</v>
      </c>
      <c r="H24" s="22">
        <v>890647.84</v>
      </c>
      <c r="I24" s="22">
        <v>890647.84</v>
      </c>
      <c r="J24" s="22">
        <v>222661.96</v>
      </c>
      <c r="K24" s="22"/>
      <c r="L24" s="22">
        <v>667985.88</v>
      </c>
      <c r="M24" s="22"/>
      <c r="N24" s="22"/>
      <c r="O24" s="22"/>
      <c r="P24" s="22"/>
      <c r="Q24" s="22"/>
      <c r="R24" s="22"/>
      <c r="S24" s="22"/>
      <c r="T24" s="22"/>
      <c r="U24" s="22"/>
      <c r="V24" s="22"/>
      <c r="W24" s="22"/>
    </row>
    <row r="25" ht="31.5" customHeight="1" spans="1:23">
      <c r="A25" s="114" t="s">
        <v>47</v>
      </c>
      <c r="B25" s="107" t="s">
        <v>214</v>
      </c>
      <c r="C25" s="23" t="s">
        <v>215</v>
      </c>
      <c r="D25" s="23" t="s">
        <v>88</v>
      </c>
      <c r="E25" s="23" t="s">
        <v>89</v>
      </c>
      <c r="F25" s="23" t="s">
        <v>216</v>
      </c>
      <c r="G25" s="23" t="s">
        <v>217</v>
      </c>
      <c r="H25" s="22">
        <v>153360</v>
      </c>
      <c r="I25" s="22">
        <v>153360</v>
      </c>
      <c r="J25" s="22">
        <v>38340</v>
      </c>
      <c r="K25" s="22"/>
      <c r="L25" s="22">
        <v>115020</v>
      </c>
      <c r="M25" s="22"/>
      <c r="N25" s="22"/>
      <c r="O25" s="22"/>
      <c r="P25" s="22"/>
      <c r="Q25" s="22"/>
      <c r="R25" s="22"/>
      <c r="S25" s="22"/>
      <c r="T25" s="22"/>
      <c r="U25" s="22"/>
      <c r="V25" s="22"/>
      <c r="W25" s="22"/>
    </row>
    <row r="26" ht="31.5" customHeight="1" spans="1:23">
      <c r="A26" s="114" t="s">
        <v>47</v>
      </c>
      <c r="B26" s="107" t="s">
        <v>214</v>
      </c>
      <c r="C26" s="23" t="s">
        <v>215</v>
      </c>
      <c r="D26" s="23" t="s">
        <v>115</v>
      </c>
      <c r="E26" s="23" t="s">
        <v>116</v>
      </c>
      <c r="F26" s="23" t="s">
        <v>218</v>
      </c>
      <c r="G26" s="23" t="s">
        <v>219</v>
      </c>
      <c r="H26" s="22">
        <v>150000</v>
      </c>
      <c r="I26" s="22">
        <v>150000</v>
      </c>
      <c r="J26" s="22">
        <v>37500</v>
      </c>
      <c r="K26" s="22"/>
      <c r="L26" s="22">
        <v>112500</v>
      </c>
      <c r="M26" s="22"/>
      <c r="N26" s="22"/>
      <c r="O26" s="22"/>
      <c r="P26" s="22"/>
      <c r="Q26" s="22"/>
      <c r="R26" s="22"/>
      <c r="S26" s="22"/>
      <c r="T26" s="22"/>
      <c r="U26" s="22"/>
      <c r="V26" s="22"/>
      <c r="W26" s="22"/>
    </row>
    <row r="27" ht="31.5" customHeight="1" spans="1:23">
      <c r="A27" s="114" t="s">
        <v>47</v>
      </c>
      <c r="B27" s="107" t="s">
        <v>214</v>
      </c>
      <c r="C27" s="23" t="s">
        <v>215</v>
      </c>
      <c r="D27" s="23" t="s">
        <v>115</v>
      </c>
      <c r="E27" s="23" t="s">
        <v>116</v>
      </c>
      <c r="F27" s="23" t="s">
        <v>220</v>
      </c>
      <c r="G27" s="23" t="s">
        <v>221</v>
      </c>
      <c r="H27" s="22">
        <v>180000</v>
      </c>
      <c r="I27" s="22">
        <v>180000</v>
      </c>
      <c r="J27" s="22">
        <v>45000</v>
      </c>
      <c r="K27" s="22"/>
      <c r="L27" s="22">
        <v>135000</v>
      </c>
      <c r="M27" s="22"/>
      <c r="N27" s="22"/>
      <c r="O27" s="22"/>
      <c r="P27" s="22"/>
      <c r="Q27" s="22"/>
      <c r="R27" s="22"/>
      <c r="S27" s="22"/>
      <c r="T27" s="22"/>
      <c r="U27" s="22"/>
      <c r="V27" s="22"/>
      <c r="W27" s="22"/>
    </row>
    <row r="28" ht="31.5" customHeight="1" spans="1:23">
      <c r="A28" s="114" t="s">
        <v>47</v>
      </c>
      <c r="B28" s="107" t="s">
        <v>214</v>
      </c>
      <c r="C28" s="23" t="s">
        <v>215</v>
      </c>
      <c r="D28" s="23" t="s">
        <v>115</v>
      </c>
      <c r="E28" s="23" t="s">
        <v>116</v>
      </c>
      <c r="F28" s="23" t="s">
        <v>222</v>
      </c>
      <c r="G28" s="23" t="s">
        <v>223</v>
      </c>
      <c r="H28" s="22">
        <v>550000</v>
      </c>
      <c r="I28" s="22">
        <v>550000</v>
      </c>
      <c r="J28" s="22">
        <v>137500</v>
      </c>
      <c r="K28" s="22"/>
      <c r="L28" s="22">
        <v>412500</v>
      </c>
      <c r="M28" s="22"/>
      <c r="N28" s="22"/>
      <c r="O28" s="22"/>
      <c r="P28" s="22"/>
      <c r="Q28" s="22"/>
      <c r="R28" s="22"/>
      <c r="S28" s="22"/>
      <c r="T28" s="22"/>
      <c r="U28" s="22"/>
      <c r="V28" s="22"/>
      <c r="W28" s="22"/>
    </row>
    <row r="29" ht="31.5" customHeight="1" spans="1:23">
      <c r="A29" s="114" t="s">
        <v>47</v>
      </c>
      <c r="B29" s="107" t="s">
        <v>214</v>
      </c>
      <c r="C29" s="23" t="s">
        <v>215</v>
      </c>
      <c r="D29" s="23" t="s">
        <v>115</v>
      </c>
      <c r="E29" s="23" t="s">
        <v>116</v>
      </c>
      <c r="F29" s="23" t="s">
        <v>224</v>
      </c>
      <c r="G29" s="23" t="s">
        <v>225</v>
      </c>
      <c r="H29" s="22">
        <v>28000</v>
      </c>
      <c r="I29" s="22">
        <v>28000</v>
      </c>
      <c r="J29" s="22">
        <v>7000</v>
      </c>
      <c r="K29" s="22"/>
      <c r="L29" s="22">
        <v>21000</v>
      </c>
      <c r="M29" s="22"/>
      <c r="N29" s="22"/>
      <c r="O29" s="22"/>
      <c r="P29" s="22"/>
      <c r="Q29" s="22"/>
      <c r="R29" s="22"/>
      <c r="S29" s="22"/>
      <c r="T29" s="22"/>
      <c r="U29" s="22"/>
      <c r="V29" s="22"/>
      <c r="W29" s="22"/>
    </row>
    <row r="30" ht="31.5" customHeight="1" spans="1:23">
      <c r="A30" s="114" t="s">
        <v>47</v>
      </c>
      <c r="B30" s="107" t="s">
        <v>214</v>
      </c>
      <c r="C30" s="23" t="s">
        <v>215</v>
      </c>
      <c r="D30" s="23" t="s">
        <v>115</v>
      </c>
      <c r="E30" s="23" t="s">
        <v>116</v>
      </c>
      <c r="F30" s="23" t="s">
        <v>226</v>
      </c>
      <c r="G30" s="23" t="s">
        <v>227</v>
      </c>
      <c r="H30" s="22">
        <v>141445</v>
      </c>
      <c r="I30" s="22">
        <v>141445</v>
      </c>
      <c r="J30" s="22">
        <v>35361.25</v>
      </c>
      <c r="K30" s="22"/>
      <c r="L30" s="22">
        <v>106083.75</v>
      </c>
      <c r="M30" s="22"/>
      <c r="N30" s="22"/>
      <c r="O30" s="22"/>
      <c r="P30" s="22"/>
      <c r="Q30" s="22"/>
      <c r="R30" s="22"/>
      <c r="S30" s="22"/>
      <c r="T30" s="22"/>
      <c r="U30" s="22"/>
      <c r="V30" s="22"/>
      <c r="W30" s="22"/>
    </row>
    <row r="31" ht="31.5" customHeight="1" spans="1:23">
      <c r="A31" s="114" t="s">
        <v>47</v>
      </c>
      <c r="B31" s="107" t="s">
        <v>214</v>
      </c>
      <c r="C31" s="23" t="s">
        <v>215</v>
      </c>
      <c r="D31" s="23" t="s">
        <v>115</v>
      </c>
      <c r="E31" s="23" t="s">
        <v>116</v>
      </c>
      <c r="F31" s="23" t="s">
        <v>228</v>
      </c>
      <c r="G31" s="23" t="s">
        <v>229</v>
      </c>
      <c r="H31" s="22">
        <v>50000</v>
      </c>
      <c r="I31" s="22">
        <v>50000</v>
      </c>
      <c r="J31" s="22">
        <v>12500</v>
      </c>
      <c r="K31" s="22"/>
      <c r="L31" s="22">
        <v>37500</v>
      </c>
      <c r="M31" s="22"/>
      <c r="N31" s="22"/>
      <c r="O31" s="22"/>
      <c r="P31" s="22"/>
      <c r="Q31" s="22"/>
      <c r="R31" s="22"/>
      <c r="S31" s="22"/>
      <c r="T31" s="22"/>
      <c r="U31" s="22"/>
      <c r="V31" s="22"/>
      <c r="W31" s="22"/>
    </row>
    <row r="32" ht="31.5" customHeight="1" spans="1:23">
      <c r="A32" s="114" t="s">
        <v>47</v>
      </c>
      <c r="B32" s="107" t="s">
        <v>214</v>
      </c>
      <c r="C32" s="23" t="s">
        <v>215</v>
      </c>
      <c r="D32" s="23" t="s">
        <v>115</v>
      </c>
      <c r="E32" s="23" t="s">
        <v>116</v>
      </c>
      <c r="F32" s="23" t="s">
        <v>230</v>
      </c>
      <c r="G32" s="23" t="s">
        <v>231</v>
      </c>
      <c r="H32" s="22">
        <v>449000</v>
      </c>
      <c r="I32" s="22">
        <v>449000</v>
      </c>
      <c r="J32" s="22">
        <v>112250</v>
      </c>
      <c r="K32" s="22"/>
      <c r="L32" s="22">
        <v>336750</v>
      </c>
      <c r="M32" s="22"/>
      <c r="N32" s="22"/>
      <c r="O32" s="22"/>
      <c r="P32" s="22"/>
      <c r="Q32" s="22"/>
      <c r="R32" s="22"/>
      <c r="S32" s="22"/>
      <c r="T32" s="22"/>
      <c r="U32" s="22"/>
      <c r="V32" s="22"/>
      <c r="W32" s="22"/>
    </row>
    <row r="33" ht="31.5" customHeight="1" spans="1:23">
      <c r="A33" s="114" t="s">
        <v>47</v>
      </c>
      <c r="B33" s="107" t="s">
        <v>214</v>
      </c>
      <c r="C33" s="23" t="s">
        <v>215</v>
      </c>
      <c r="D33" s="23" t="s">
        <v>115</v>
      </c>
      <c r="E33" s="23" t="s">
        <v>116</v>
      </c>
      <c r="F33" s="23" t="s">
        <v>232</v>
      </c>
      <c r="G33" s="23" t="s">
        <v>233</v>
      </c>
      <c r="H33" s="22">
        <v>50000</v>
      </c>
      <c r="I33" s="22">
        <v>50000</v>
      </c>
      <c r="J33" s="22">
        <v>12500</v>
      </c>
      <c r="K33" s="22"/>
      <c r="L33" s="22">
        <v>37500</v>
      </c>
      <c r="M33" s="22"/>
      <c r="N33" s="22"/>
      <c r="O33" s="22"/>
      <c r="P33" s="22"/>
      <c r="Q33" s="22"/>
      <c r="R33" s="22"/>
      <c r="S33" s="22"/>
      <c r="T33" s="22"/>
      <c r="U33" s="22"/>
      <c r="V33" s="22"/>
      <c r="W33" s="22"/>
    </row>
    <row r="34" ht="31.5" customHeight="1" spans="1:23">
      <c r="A34" s="114" t="s">
        <v>47</v>
      </c>
      <c r="B34" s="107" t="s">
        <v>214</v>
      </c>
      <c r="C34" s="23" t="s">
        <v>215</v>
      </c>
      <c r="D34" s="23" t="s">
        <v>115</v>
      </c>
      <c r="E34" s="23" t="s">
        <v>116</v>
      </c>
      <c r="F34" s="23" t="s">
        <v>234</v>
      </c>
      <c r="G34" s="23" t="s">
        <v>235</v>
      </c>
      <c r="H34" s="22">
        <v>30000</v>
      </c>
      <c r="I34" s="22">
        <v>30000</v>
      </c>
      <c r="J34" s="22">
        <v>7500</v>
      </c>
      <c r="K34" s="22"/>
      <c r="L34" s="22">
        <v>22500</v>
      </c>
      <c r="M34" s="22"/>
      <c r="N34" s="22"/>
      <c r="O34" s="22"/>
      <c r="P34" s="22"/>
      <c r="Q34" s="22"/>
      <c r="R34" s="22"/>
      <c r="S34" s="22"/>
      <c r="T34" s="22"/>
      <c r="U34" s="22"/>
      <c r="V34" s="22"/>
      <c r="W34" s="22"/>
    </row>
    <row r="35" ht="31.5" customHeight="1" spans="1:23">
      <c r="A35" s="114" t="s">
        <v>47</v>
      </c>
      <c r="B35" s="107" t="s">
        <v>214</v>
      </c>
      <c r="C35" s="23" t="s">
        <v>215</v>
      </c>
      <c r="D35" s="23" t="s">
        <v>115</v>
      </c>
      <c r="E35" s="23" t="s">
        <v>116</v>
      </c>
      <c r="F35" s="23" t="s">
        <v>236</v>
      </c>
      <c r="G35" s="23" t="s">
        <v>237</v>
      </c>
      <c r="H35" s="22">
        <v>890647.84</v>
      </c>
      <c r="I35" s="22">
        <v>890647.84</v>
      </c>
      <c r="J35" s="22">
        <v>222661.96</v>
      </c>
      <c r="K35" s="22"/>
      <c r="L35" s="22">
        <v>667985.88</v>
      </c>
      <c r="M35" s="22"/>
      <c r="N35" s="22"/>
      <c r="O35" s="22"/>
      <c r="P35" s="22"/>
      <c r="Q35" s="22"/>
      <c r="R35" s="22"/>
      <c r="S35" s="22"/>
      <c r="T35" s="22"/>
      <c r="U35" s="22"/>
      <c r="V35" s="22"/>
      <c r="W35" s="22"/>
    </row>
    <row r="36" ht="31.5" customHeight="1" spans="1:23">
      <c r="A36" s="114" t="s">
        <v>47</v>
      </c>
      <c r="B36" s="107" t="s">
        <v>214</v>
      </c>
      <c r="C36" s="23" t="s">
        <v>215</v>
      </c>
      <c r="D36" s="23" t="s">
        <v>115</v>
      </c>
      <c r="E36" s="23" t="s">
        <v>116</v>
      </c>
      <c r="F36" s="23" t="s">
        <v>216</v>
      </c>
      <c r="G36" s="23" t="s">
        <v>217</v>
      </c>
      <c r="H36" s="22">
        <v>458562.34</v>
      </c>
      <c r="I36" s="22">
        <v>458562.34</v>
      </c>
      <c r="J36" s="22">
        <v>114640.59</v>
      </c>
      <c r="K36" s="22"/>
      <c r="L36" s="22">
        <v>343921.75</v>
      </c>
      <c r="M36" s="22"/>
      <c r="N36" s="22"/>
      <c r="O36" s="22"/>
      <c r="P36" s="22"/>
      <c r="Q36" s="22"/>
      <c r="R36" s="22"/>
      <c r="S36" s="22"/>
      <c r="T36" s="22"/>
      <c r="U36" s="22"/>
      <c r="V36" s="22"/>
      <c r="W36" s="22"/>
    </row>
    <row r="37" ht="31.5" customHeight="1" spans="1:23">
      <c r="A37" s="114" t="s">
        <v>47</v>
      </c>
      <c r="B37" s="107" t="s">
        <v>238</v>
      </c>
      <c r="C37" s="23" t="s">
        <v>239</v>
      </c>
      <c r="D37" s="23" t="s">
        <v>115</v>
      </c>
      <c r="E37" s="23" t="s">
        <v>116</v>
      </c>
      <c r="F37" s="23" t="s">
        <v>185</v>
      </c>
      <c r="G37" s="23" t="s">
        <v>186</v>
      </c>
      <c r="H37" s="22">
        <v>800000</v>
      </c>
      <c r="I37" s="22">
        <v>800000</v>
      </c>
      <c r="J37" s="22"/>
      <c r="K37" s="22"/>
      <c r="L37" s="22"/>
      <c r="M37" s="22">
        <v>800000</v>
      </c>
      <c r="N37" s="22"/>
      <c r="O37" s="22"/>
      <c r="P37" s="22"/>
      <c r="Q37" s="22"/>
      <c r="R37" s="22"/>
      <c r="S37" s="22"/>
      <c r="T37" s="22"/>
      <c r="U37" s="22"/>
      <c r="V37" s="22"/>
      <c r="W37" s="22"/>
    </row>
    <row r="38" ht="31.5" customHeight="1" spans="1:23">
      <c r="A38" s="114" t="s">
        <v>47</v>
      </c>
      <c r="B38" s="107" t="s">
        <v>240</v>
      </c>
      <c r="C38" s="23" t="s">
        <v>241</v>
      </c>
      <c r="D38" s="23" t="s">
        <v>115</v>
      </c>
      <c r="E38" s="23" t="s">
        <v>116</v>
      </c>
      <c r="F38" s="23" t="s">
        <v>242</v>
      </c>
      <c r="G38" s="23" t="s">
        <v>243</v>
      </c>
      <c r="H38" s="22">
        <v>24000</v>
      </c>
      <c r="I38" s="22">
        <v>24000</v>
      </c>
      <c r="J38" s="22"/>
      <c r="K38" s="22"/>
      <c r="L38" s="22"/>
      <c r="M38" s="22">
        <v>24000</v>
      </c>
      <c r="N38" s="22"/>
      <c r="O38" s="22"/>
      <c r="P38" s="22"/>
      <c r="Q38" s="22"/>
      <c r="R38" s="22"/>
      <c r="S38" s="22"/>
      <c r="T38" s="22"/>
      <c r="U38" s="22"/>
      <c r="V38" s="22"/>
      <c r="W38" s="22"/>
    </row>
    <row r="39" ht="31.5" customHeight="1" spans="1:23">
      <c r="A39" s="113" t="s">
        <v>50</v>
      </c>
      <c r="B39" s="23"/>
      <c r="C39" s="23"/>
      <c r="D39" s="23"/>
      <c r="E39" s="23"/>
      <c r="F39" s="23"/>
      <c r="G39" s="23"/>
      <c r="H39" s="22">
        <v>23062046.77</v>
      </c>
      <c r="I39" s="22">
        <v>23062046.77</v>
      </c>
      <c r="J39" s="22">
        <v>5661674.3</v>
      </c>
      <c r="K39" s="22"/>
      <c r="L39" s="22">
        <v>16907472.47</v>
      </c>
      <c r="M39" s="22">
        <v>492900</v>
      </c>
      <c r="N39" s="22"/>
      <c r="O39" s="22"/>
      <c r="P39" s="22"/>
      <c r="Q39" s="22"/>
      <c r="R39" s="22"/>
      <c r="S39" s="22"/>
      <c r="T39" s="22"/>
      <c r="U39" s="22"/>
      <c r="V39" s="22"/>
      <c r="W39" s="22"/>
    </row>
    <row r="40" ht="31.5" customHeight="1" spans="1:23">
      <c r="A40" s="114" t="s">
        <v>50</v>
      </c>
      <c r="B40" s="107" t="s">
        <v>244</v>
      </c>
      <c r="C40" s="23" t="s">
        <v>182</v>
      </c>
      <c r="D40" s="23" t="s">
        <v>115</v>
      </c>
      <c r="E40" s="23" t="s">
        <v>116</v>
      </c>
      <c r="F40" s="23" t="s">
        <v>183</v>
      </c>
      <c r="G40" s="23" t="s">
        <v>184</v>
      </c>
      <c r="H40" s="22">
        <v>6280680</v>
      </c>
      <c r="I40" s="22">
        <v>6280680</v>
      </c>
      <c r="J40" s="22">
        <v>1570170</v>
      </c>
      <c r="K40" s="22"/>
      <c r="L40" s="22">
        <v>4710510</v>
      </c>
      <c r="M40" s="22"/>
      <c r="N40" s="22"/>
      <c r="O40" s="22"/>
      <c r="P40" s="22"/>
      <c r="Q40" s="22"/>
      <c r="R40" s="22"/>
      <c r="S40" s="22"/>
      <c r="T40" s="22"/>
      <c r="U40" s="22"/>
      <c r="V40" s="22"/>
      <c r="W40" s="22"/>
    </row>
    <row r="41" ht="31.5" customHeight="1" spans="1:23">
      <c r="A41" s="114" t="s">
        <v>50</v>
      </c>
      <c r="B41" s="107" t="s">
        <v>244</v>
      </c>
      <c r="C41" s="23" t="s">
        <v>182</v>
      </c>
      <c r="D41" s="23" t="s">
        <v>115</v>
      </c>
      <c r="E41" s="23" t="s">
        <v>116</v>
      </c>
      <c r="F41" s="23" t="s">
        <v>185</v>
      </c>
      <c r="G41" s="23" t="s">
        <v>186</v>
      </c>
      <c r="H41" s="22">
        <v>300</v>
      </c>
      <c r="I41" s="22">
        <v>300</v>
      </c>
      <c r="J41" s="22">
        <v>75</v>
      </c>
      <c r="K41" s="22"/>
      <c r="L41" s="22">
        <v>225</v>
      </c>
      <c r="M41" s="22"/>
      <c r="N41" s="22"/>
      <c r="O41" s="22"/>
      <c r="P41" s="22"/>
      <c r="Q41" s="22"/>
      <c r="R41" s="22"/>
      <c r="S41" s="22"/>
      <c r="T41" s="22"/>
      <c r="U41" s="22"/>
      <c r="V41" s="22"/>
      <c r="W41" s="22"/>
    </row>
    <row r="42" ht="31.5" customHeight="1" spans="1:23">
      <c r="A42" s="114" t="s">
        <v>50</v>
      </c>
      <c r="B42" s="107" t="s">
        <v>244</v>
      </c>
      <c r="C42" s="23" t="s">
        <v>182</v>
      </c>
      <c r="D42" s="23" t="s">
        <v>115</v>
      </c>
      <c r="E42" s="23" t="s">
        <v>116</v>
      </c>
      <c r="F42" s="23" t="s">
        <v>187</v>
      </c>
      <c r="G42" s="23" t="s">
        <v>188</v>
      </c>
      <c r="H42" s="22">
        <v>523390</v>
      </c>
      <c r="I42" s="22">
        <v>523390</v>
      </c>
      <c r="J42" s="22">
        <v>130847.5</v>
      </c>
      <c r="K42" s="22"/>
      <c r="L42" s="22">
        <v>392542.5</v>
      </c>
      <c r="M42" s="22"/>
      <c r="N42" s="22"/>
      <c r="O42" s="22"/>
      <c r="P42" s="22"/>
      <c r="Q42" s="22"/>
      <c r="R42" s="22"/>
      <c r="S42" s="22"/>
      <c r="T42" s="22"/>
      <c r="U42" s="22"/>
      <c r="V42" s="22"/>
      <c r="W42" s="22"/>
    </row>
    <row r="43" ht="31.5" customHeight="1" spans="1:23">
      <c r="A43" s="114" t="s">
        <v>50</v>
      </c>
      <c r="B43" s="107" t="s">
        <v>244</v>
      </c>
      <c r="C43" s="23" t="s">
        <v>182</v>
      </c>
      <c r="D43" s="23" t="s">
        <v>115</v>
      </c>
      <c r="E43" s="23" t="s">
        <v>116</v>
      </c>
      <c r="F43" s="23" t="s">
        <v>189</v>
      </c>
      <c r="G43" s="23" t="s">
        <v>190</v>
      </c>
      <c r="H43" s="22">
        <v>7895448</v>
      </c>
      <c r="I43" s="22">
        <v>7895448</v>
      </c>
      <c r="J43" s="22">
        <v>1973862</v>
      </c>
      <c r="K43" s="22"/>
      <c r="L43" s="22">
        <v>5921586</v>
      </c>
      <c r="M43" s="22"/>
      <c r="N43" s="22"/>
      <c r="O43" s="22"/>
      <c r="P43" s="22"/>
      <c r="Q43" s="22"/>
      <c r="R43" s="22"/>
      <c r="S43" s="22"/>
      <c r="T43" s="22"/>
      <c r="U43" s="22"/>
      <c r="V43" s="22"/>
      <c r="W43" s="22"/>
    </row>
    <row r="44" ht="31.5" customHeight="1" spans="1:23">
      <c r="A44" s="114" t="s">
        <v>50</v>
      </c>
      <c r="B44" s="107" t="s">
        <v>245</v>
      </c>
      <c r="C44" s="23" t="s">
        <v>192</v>
      </c>
      <c r="D44" s="23" t="s">
        <v>90</v>
      </c>
      <c r="E44" s="23" t="s">
        <v>91</v>
      </c>
      <c r="F44" s="23" t="s">
        <v>193</v>
      </c>
      <c r="G44" s="23" t="s">
        <v>194</v>
      </c>
      <c r="H44" s="22">
        <v>2066802.88</v>
      </c>
      <c r="I44" s="22">
        <v>2066802.88</v>
      </c>
      <c r="J44" s="22">
        <v>516700.72</v>
      </c>
      <c r="K44" s="22"/>
      <c r="L44" s="22">
        <v>1550102.16</v>
      </c>
      <c r="M44" s="22"/>
      <c r="N44" s="22"/>
      <c r="O44" s="22"/>
      <c r="P44" s="22"/>
      <c r="Q44" s="22"/>
      <c r="R44" s="22"/>
      <c r="S44" s="22"/>
      <c r="T44" s="22"/>
      <c r="U44" s="22"/>
      <c r="V44" s="22"/>
      <c r="W44" s="22"/>
    </row>
    <row r="45" ht="31.5" customHeight="1" spans="1:23">
      <c r="A45" s="114" t="s">
        <v>50</v>
      </c>
      <c r="B45" s="107" t="s">
        <v>245</v>
      </c>
      <c r="C45" s="23" t="s">
        <v>192</v>
      </c>
      <c r="D45" s="23" t="s">
        <v>94</v>
      </c>
      <c r="E45" s="23" t="s">
        <v>93</v>
      </c>
      <c r="F45" s="23" t="s">
        <v>195</v>
      </c>
      <c r="G45" s="23" t="s">
        <v>196</v>
      </c>
      <c r="H45" s="22">
        <v>101901.94</v>
      </c>
      <c r="I45" s="22">
        <v>101901.94</v>
      </c>
      <c r="J45" s="22">
        <v>25475.49</v>
      </c>
      <c r="K45" s="22"/>
      <c r="L45" s="22">
        <v>76426.45</v>
      </c>
      <c r="M45" s="22"/>
      <c r="N45" s="22"/>
      <c r="O45" s="22"/>
      <c r="P45" s="22"/>
      <c r="Q45" s="22"/>
      <c r="R45" s="22"/>
      <c r="S45" s="22"/>
      <c r="T45" s="22"/>
      <c r="U45" s="22"/>
      <c r="V45" s="22"/>
      <c r="W45" s="22"/>
    </row>
    <row r="46" ht="31.5" customHeight="1" spans="1:23">
      <c r="A46" s="114" t="s">
        <v>50</v>
      </c>
      <c r="B46" s="107" t="s">
        <v>245</v>
      </c>
      <c r="C46" s="23" t="s">
        <v>192</v>
      </c>
      <c r="D46" s="23" t="s">
        <v>99</v>
      </c>
      <c r="E46" s="23" t="s">
        <v>100</v>
      </c>
      <c r="F46" s="23" t="s">
        <v>197</v>
      </c>
      <c r="G46" s="23" t="s">
        <v>198</v>
      </c>
      <c r="H46" s="22">
        <v>1395091.94</v>
      </c>
      <c r="I46" s="22">
        <v>1395091.94</v>
      </c>
      <c r="J46" s="22">
        <v>348772.99</v>
      </c>
      <c r="K46" s="22"/>
      <c r="L46" s="22">
        <v>1046318.95</v>
      </c>
      <c r="M46" s="22"/>
      <c r="N46" s="22"/>
      <c r="O46" s="22"/>
      <c r="P46" s="22"/>
      <c r="Q46" s="22"/>
      <c r="R46" s="22"/>
      <c r="S46" s="22"/>
      <c r="T46" s="22"/>
      <c r="U46" s="22"/>
      <c r="V46" s="22"/>
      <c r="W46" s="22"/>
    </row>
    <row r="47" ht="31.5" customHeight="1" spans="1:23">
      <c r="A47" s="114" t="s">
        <v>50</v>
      </c>
      <c r="B47" s="107" t="s">
        <v>245</v>
      </c>
      <c r="C47" s="23" t="s">
        <v>192</v>
      </c>
      <c r="D47" s="23" t="s">
        <v>99</v>
      </c>
      <c r="E47" s="23" t="s">
        <v>100</v>
      </c>
      <c r="F47" s="23" t="s">
        <v>199</v>
      </c>
      <c r="G47" s="23" t="s">
        <v>200</v>
      </c>
      <c r="H47" s="22">
        <v>112400</v>
      </c>
      <c r="I47" s="22">
        <v>112400</v>
      </c>
      <c r="J47" s="22">
        <v>28100</v>
      </c>
      <c r="K47" s="22"/>
      <c r="L47" s="22">
        <v>84300</v>
      </c>
      <c r="M47" s="22"/>
      <c r="N47" s="22"/>
      <c r="O47" s="22"/>
      <c r="P47" s="22"/>
      <c r="Q47" s="22"/>
      <c r="R47" s="22"/>
      <c r="S47" s="22"/>
      <c r="T47" s="22"/>
      <c r="U47" s="22"/>
      <c r="V47" s="22"/>
      <c r="W47" s="22"/>
    </row>
    <row r="48" ht="31.5" customHeight="1" spans="1:23">
      <c r="A48" s="114" t="s">
        <v>50</v>
      </c>
      <c r="B48" s="107" t="s">
        <v>245</v>
      </c>
      <c r="C48" s="23" t="s">
        <v>192</v>
      </c>
      <c r="D48" s="23" t="s">
        <v>101</v>
      </c>
      <c r="E48" s="23" t="s">
        <v>102</v>
      </c>
      <c r="F48" s="23" t="s">
        <v>201</v>
      </c>
      <c r="G48" s="23" t="s">
        <v>202</v>
      </c>
      <c r="H48" s="22">
        <v>1113529.44</v>
      </c>
      <c r="I48" s="22">
        <v>1113529.44</v>
      </c>
      <c r="J48" s="22">
        <v>278382.36</v>
      </c>
      <c r="K48" s="22"/>
      <c r="L48" s="22">
        <v>835147.08</v>
      </c>
      <c r="M48" s="22"/>
      <c r="N48" s="22"/>
      <c r="O48" s="22"/>
      <c r="P48" s="22"/>
      <c r="Q48" s="22"/>
      <c r="R48" s="22"/>
      <c r="S48" s="22"/>
      <c r="T48" s="22"/>
      <c r="U48" s="22"/>
      <c r="V48" s="22"/>
      <c r="W48" s="22"/>
    </row>
    <row r="49" ht="31.5" customHeight="1" spans="1:23">
      <c r="A49" s="114" t="s">
        <v>50</v>
      </c>
      <c r="B49" s="107" t="s">
        <v>245</v>
      </c>
      <c r="C49" s="23" t="s">
        <v>192</v>
      </c>
      <c r="D49" s="23" t="s">
        <v>103</v>
      </c>
      <c r="E49" s="23" t="s">
        <v>104</v>
      </c>
      <c r="F49" s="23" t="s">
        <v>195</v>
      </c>
      <c r="G49" s="23" t="s">
        <v>196</v>
      </c>
      <c r="H49" s="22">
        <v>79560</v>
      </c>
      <c r="I49" s="22">
        <v>79560</v>
      </c>
      <c r="J49" s="22">
        <v>79560</v>
      </c>
      <c r="K49" s="22"/>
      <c r="L49" s="22"/>
      <c r="M49" s="22"/>
      <c r="N49" s="22"/>
      <c r="O49" s="22"/>
      <c r="P49" s="22"/>
      <c r="Q49" s="22"/>
      <c r="R49" s="22"/>
      <c r="S49" s="22"/>
      <c r="T49" s="22"/>
      <c r="U49" s="22"/>
      <c r="V49" s="22"/>
      <c r="W49" s="22"/>
    </row>
    <row r="50" ht="31.5" customHeight="1" spans="1:23">
      <c r="A50" s="114" t="s">
        <v>50</v>
      </c>
      <c r="B50" s="107" t="s">
        <v>246</v>
      </c>
      <c r="C50" s="23" t="s">
        <v>132</v>
      </c>
      <c r="D50" s="23" t="s">
        <v>131</v>
      </c>
      <c r="E50" s="23" t="s">
        <v>132</v>
      </c>
      <c r="F50" s="23" t="s">
        <v>204</v>
      </c>
      <c r="G50" s="23" t="s">
        <v>132</v>
      </c>
      <c r="H50" s="22">
        <v>1669616.41</v>
      </c>
      <c r="I50" s="22">
        <v>1669616.41</v>
      </c>
      <c r="J50" s="22">
        <v>417404.1</v>
      </c>
      <c r="K50" s="22"/>
      <c r="L50" s="22">
        <v>1252212.31</v>
      </c>
      <c r="M50" s="22"/>
      <c r="N50" s="22"/>
      <c r="O50" s="22"/>
      <c r="P50" s="22"/>
      <c r="Q50" s="22"/>
      <c r="R50" s="22"/>
      <c r="S50" s="22"/>
      <c r="T50" s="22"/>
      <c r="U50" s="22"/>
      <c r="V50" s="22"/>
      <c r="W50" s="22"/>
    </row>
    <row r="51" ht="31.5" customHeight="1" spans="1:23">
      <c r="A51" s="114" t="s">
        <v>50</v>
      </c>
      <c r="B51" s="107" t="s">
        <v>247</v>
      </c>
      <c r="C51" s="23" t="s">
        <v>206</v>
      </c>
      <c r="D51" s="23" t="s">
        <v>115</v>
      </c>
      <c r="E51" s="23" t="s">
        <v>116</v>
      </c>
      <c r="F51" s="23" t="s">
        <v>207</v>
      </c>
      <c r="G51" s="23" t="s">
        <v>208</v>
      </c>
      <c r="H51" s="22">
        <v>43679.62</v>
      </c>
      <c r="I51" s="22">
        <v>43679.62</v>
      </c>
      <c r="J51" s="22"/>
      <c r="K51" s="22"/>
      <c r="L51" s="22">
        <v>43679.62</v>
      </c>
      <c r="M51" s="22"/>
      <c r="N51" s="22"/>
      <c r="O51" s="22"/>
      <c r="P51" s="22"/>
      <c r="Q51" s="22"/>
      <c r="R51" s="22"/>
      <c r="S51" s="22"/>
      <c r="T51" s="22"/>
      <c r="U51" s="22"/>
      <c r="V51" s="22"/>
      <c r="W51" s="22"/>
    </row>
    <row r="52" ht="31.5" customHeight="1" spans="1:23">
      <c r="A52" s="114" t="s">
        <v>50</v>
      </c>
      <c r="B52" s="107" t="s">
        <v>248</v>
      </c>
      <c r="C52" s="23" t="s">
        <v>161</v>
      </c>
      <c r="D52" s="23" t="s">
        <v>115</v>
      </c>
      <c r="E52" s="23" t="s">
        <v>116</v>
      </c>
      <c r="F52" s="23" t="s">
        <v>210</v>
      </c>
      <c r="G52" s="23" t="s">
        <v>161</v>
      </c>
      <c r="H52" s="22">
        <v>18000</v>
      </c>
      <c r="I52" s="22">
        <v>18000</v>
      </c>
      <c r="J52" s="22">
        <v>4500</v>
      </c>
      <c r="K52" s="22"/>
      <c r="L52" s="22">
        <v>13500</v>
      </c>
      <c r="M52" s="22"/>
      <c r="N52" s="22"/>
      <c r="O52" s="22"/>
      <c r="P52" s="22"/>
      <c r="Q52" s="22"/>
      <c r="R52" s="22"/>
      <c r="S52" s="22"/>
      <c r="T52" s="22"/>
      <c r="U52" s="22"/>
      <c r="V52" s="22"/>
      <c r="W52" s="22"/>
    </row>
    <row r="53" ht="31.5" customHeight="1" spans="1:23">
      <c r="A53" s="114" t="s">
        <v>50</v>
      </c>
      <c r="B53" s="107" t="s">
        <v>249</v>
      </c>
      <c r="C53" s="23" t="s">
        <v>212</v>
      </c>
      <c r="D53" s="23" t="s">
        <v>115</v>
      </c>
      <c r="E53" s="23" t="s">
        <v>116</v>
      </c>
      <c r="F53" s="23" t="s">
        <v>213</v>
      </c>
      <c r="G53" s="23" t="s">
        <v>212</v>
      </c>
      <c r="H53" s="22">
        <v>293996.36</v>
      </c>
      <c r="I53" s="22">
        <v>293996.36</v>
      </c>
      <c r="J53" s="22">
        <v>73499.09</v>
      </c>
      <c r="K53" s="22"/>
      <c r="L53" s="22">
        <v>220497.27</v>
      </c>
      <c r="M53" s="22"/>
      <c r="N53" s="22"/>
      <c r="O53" s="22"/>
      <c r="P53" s="22"/>
      <c r="Q53" s="22"/>
      <c r="R53" s="22"/>
      <c r="S53" s="22"/>
      <c r="T53" s="22"/>
      <c r="U53" s="22"/>
      <c r="V53" s="22"/>
      <c r="W53" s="22"/>
    </row>
    <row r="54" ht="31.5" customHeight="1" spans="1:23">
      <c r="A54" s="114" t="s">
        <v>50</v>
      </c>
      <c r="B54" s="107" t="s">
        <v>250</v>
      </c>
      <c r="C54" s="23" t="s">
        <v>215</v>
      </c>
      <c r="D54" s="23" t="s">
        <v>88</v>
      </c>
      <c r="E54" s="23" t="s">
        <v>89</v>
      </c>
      <c r="F54" s="23" t="s">
        <v>216</v>
      </c>
      <c r="G54" s="23" t="s">
        <v>217</v>
      </c>
      <c r="H54" s="22">
        <v>59220</v>
      </c>
      <c r="I54" s="22">
        <v>59220</v>
      </c>
      <c r="J54" s="22">
        <v>14805</v>
      </c>
      <c r="K54" s="22"/>
      <c r="L54" s="22">
        <v>44415</v>
      </c>
      <c r="M54" s="22"/>
      <c r="N54" s="22"/>
      <c r="O54" s="22"/>
      <c r="P54" s="22"/>
      <c r="Q54" s="22"/>
      <c r="R54" s="22"/>
      <c r="S54" s="22"/>
      <c r="T54" s="22"/>
      <c r="U54" s="22"/>
      <c r="V54" s="22"/>
      <c r="W54" s="22"/>
    </row>
    <row r="55" ht="31.5" customHeight="1" spans="1:23">
      <c r="A55" s="114" t="s">
        <v>50</v>
      </c>
      <c r="B55" s="107" t="s">
        <v>250</v>
      </c>
      <c r="C55" s="23" t="s">
        <v>215</v>
      </c>
      <c r="D55" s="23" t="s">
        <v>115</v>
      </c>
      <c r="E55" s="23" t="s">
        <v>116</v>
      </c>
      <c r="F55" s="23" t="s">
        <v>218</v>
      </c>
      <c r="G55" s="23" t="s">
        <v>219</v>
      </c>
      <c r="H55" s="22">
        <v>100000</v>
      </c>
      <c r="I55" s="22">
        <v>100000</v>
      </c>
      <c r="J55" s="22"/>
      <c r="K55" s="22"/>
      <c r="L55" s="22">
        <v>100000</v>
      </c>
      <c r="M55" s="22"/>
      <c r="N55" s="22"/>
      <c r="O55" s="22"/>
      <c r="P55" s="22"/>
      <c r="Q55" s="22"/>
      <c r="R55" s="22"/>
      <c r="S55" s="22"/>
      <c r="T55" s="22"/>
      <c r="U55" s="22"/>
      <c r="V55" s="22"/>
      <c r="W55" s="22"/>
    </row>
    <row r="56" ht="31.5" customHeight="1" spans="1:23">
      <c r="A56" s="114" t="s">
        <v>50</v>
      </c>
      <c r="B56" s="107" t="s">
        <v>250</v>
      </c>
      <c r="C56" s="23" t="s">
        <v>215</v>
      </c>
      <c r="D56" s="23" t="s">
        <v>115</v>
      </c>
      <c r="E56" s="23" t="s">
        <v>116</v>
      </c>
      <c r="F56" s="23" t="s">
        <v>251</v>
      </c>
      <c r="G56" s="23" t="s">
        <v>252</v>
      </c>
      <c r="H56" s="22">
        <v>17450</v>
      </c>
      <c r="I56" s="22">
        <v>17450</v>
      </c>
      <c r="J56" s="22"/>
      <c r="K56" s="22"/>
      <c r="L56" s="22">
        <v>17450</v>
      </c>
      <c r="M56" s="22"/>
      <c r="N56" s="22"/>
      <c r="O56" s="22"/>
      <c r="P56" s="22"/>
      <c r="Q56" s="22"/>
      <c r="R56" s="22"/>
      <c r="S56" s="22"/>
      <c r="T56" s="22"/>
      <c r="U56" s="22"/>
      <c r="V56" s="22"/>
      <c r="W56" s="22"/>
    </row>
    <row r="57" ht="31.5" customHeight="1" spans="1:23">
      <c r="A57" s="114" t="s">
        <v>50</v>
      </c>
      <c r="B57" s="107" t="s">
        <v>250</v>
      </c>
      <c r="C57" s="23" t="s">
        <v>215</v>
      </c>
      <c r="D57" s="23" t="s">
        <v>115</v>
      </c>
      <c r="E57" s="23" t="s">
        <v>116</v>
      </c>
      <c r="F57" s="23" t="s">
        <v>220</v>
      </c>
      <c r="G57" s="23" t="s">
        <v>221</v>
      </c>
      <c r="H57" s="22">
        <v>42000</v>
      </c>
      <c r="I57" s="22">
        <v>42000</v>
      </c>
      <c r="J57" s="22">
        <v>10500</v>
      </c>
      <c r="K57" s="22"/>
      <c r="L57" s="22">
        <v>31500</v>
      </c>
      <c r="M57" s="22"/>
      <c r="N57" s="22"/>
      <c r="O57" s="22"/>
      <c r="P57" s="22"/>
      <c r="Q57" s="22"/>
      <c r="R57" s="22"/>
      <c r="S57" s="22"/>
      <c r="T57" s="22"/>
      <c r="U57" s="22"/>
      <c r="V57" s="22"/>
      <c r="W57" s="22"/>
    </row>
    <row r="58" ht="31.5" customHeight="1" spans="1:23">
      <c r="A58" s="114" t="s">
        <v>50</v>
      </c>
      <c r="B58" s="107" t="s">
        <v>250</v>
      </c>
      <c r="C58" s="23" t="s">
        <v>215</v>
      </c>
      <c r="D58" s="23" t="s">
        <v>115</v>
      </c>
      <c r="E58" s="23" t="s">
        <v>116</v>
      </c>
      <c r="F58" s="23" t="s">
        <v>222</v>
      </c>
      <c r="G58" s="23" t="s">
        <v>223</v>
      </c>
      <c r="H58" s="22">
        <v>57601</v>
      </c>
      <c r="I58" s="22">
        <v>57601</v>
      </c>
      <c r="J58" s="22">
        <v>14400.25</v>
      </c>
      <c r="K58" s="22"/>
      <c r="L58" s="22">
        <v>43200.75</v>
      </c>
      <c r="M58" s="22"/>
      <c r="N58" s="22"/>
      <c r="O58" s="22"/>
      <c r="P58" s="22"/>
      <c r="Q58" s="22"/>
      <c r="R58" s="22"/>
      <c r="S58" s="22"/>
      <c r="T58" s="22"/>
      <c r="U58" s="22"/>
      <c r="V58" s="22"/>
      <c r="W58" s="22"/>
    </row>
    <row r="59" ht="31.5" customHeight="1" spans="1:23">
      <c r="A59" s="114" t="s">
        <v>50</v>
      </c>
      <c r="B59" s="107" t="s">
        <v>250</v>
      </c>
      <c r="C59" s="23" t="s">
        <v>215</v>
      </c>
      <c r="D59" s="23" t="s">
        <v>115</v>
      </c>
      <c r="E59" s="23" t="s">
        <v>116</v>
      </c>
      <c r="F59" s="23" t="s">
        <v>224</v>
      </c>
      <c r="G59" s="23" t="s">
        <v>225</v>
      </c>
      <c r="H59" s="22">
        <v>99500</v>
      </c>
      <c r="I59" s="22">
        <v>99500</v>
      </c>
      <c r="J59" s="22">
        <v>24875</v>
      </c>
      <c r="K59" s="22"/>
      <c r="L59" s="22">
        <v>74625</v>
      </c>
      <c r="M59" s="22"/>
      <c r="N59" s="22"/>
      <c r="O59" s="22"/>
      <c r="P59" s="22"/>
      <c r="Q59" s="22"/>
      <c r="R59" s="22"/>
      <c r="S59" s="22"/>
      <c r="T59" s="22"/>
      <c r="U59" s="22"/>
      <c r="V59" s="22"/>
      <c r="W59" s="22"/>
    </row>
    <row r="60" ht="31.5" customHeight="1" spans="1:23">
      <c r="A60" s="114" t="s">
        <v>50</v>
      </c>
      <c r="B60" s="107" t="s">
        <v>250</v>
      </c>
      <c r="C60" s="23" t="s">
        <v>215</v>
      </c>
      <c r="D60" s="23" t="s">
        <v>115</v>
      </c>
      <c r="E60" s="23" t="s">
        <v>116</v>
      </c>
      <c r="F60" s="23" t="s">
        <v>228</v>
      </c>
      <c r="G60" s="23" t="s">
        <v>229</v>
      </c>
      <c r="H60" s="22">
        <v>20000</v>
      </c>
      <c r="I60" s="22">
        <v>20000</v>
      </c>
      <c r="J60" s="22">
        <v>5000</v>
      </c>
      <c r="K60" s="22"/>
      <c r="L60" s="22">
        <v>15000</v>
      </c>
      <c r="M60" s="22"/>
      <c r="N60" s="22"/>
      <c r="O60" s="22"/>
      <c r="P60" s="22"/>
      <c r="Q60" s="22"/>
      <c r="R60" s="22"/>
      <c r="S60" s="22"/>
      <c r="T60" s="22"/>
      <c r="U60" s="22"/>
      <c r="V60" s="22"/>
      <c r="W60" s="22"/>
    </row>
    <row r="61" ht="31.5" customHeight="1" spans="1:23">
      <c r="A61" s="114" t="s">
        <v>50</v>
      </c>
      <c r="B61" s="107" t="s">
        <v>250</v>
      </c>
      <c r="C61" s="23" t="s">
        <v>215</v>
      </c>
      <c r="D61" s="23" t="s">
        <v>115</v>
      </c>
      <c r="E61" s="23" t="s">
        <v>116</v>
      </c>
      <c r="F61" s="23" t="s">
        <v>230</v>
      </c>
      <c r="G61" s="23" t="s">
        <v>231</v>
      </c>
      <c r="H61" s="22">
        <v>96202.82</v>
      </c>
      <c r="I61" s="22">
        <v>96202.82</v>
      </c>
      <c r="J61" s="22">
        <v>24050.71</v>
      </c>
      <c r="K61" s="22"/>
      <c r="L61" s="22">
        <v>72152.11</v>
      </c>
      <c r="M61" s="22"/>
      <c r="N61" s="22"/>
      <c r="O61" s="22"/>
      <c r="P61" s="22"/>
      <c r="Q61" s="22"/>
      <c r="R61" s="22"/>
      <c r="S61" s="22"/>
      <c r="T61" s="22"/>
      <c r="U61" s="22"/>
      <c r="V61" s="22"/>
      <c r="W61" s="22"/>
    </row>
    <row r="62" ht="31.5" customHeight="1" spans="1:23">
      <c r="A62" s="114" t="s">
        <v>50</v>
      </c>
      <c r="B62" s="107" t="s">
        <v>250</v>
      </c>
      <c r="C62" s="23" t="s">
        <v>215</v>
      </c>
      <c r="D62" s="23" t="s">
        <v>115</v>
      </c>
      <c r="E62" s="23" t="s">
        <v>116</v>
      </c>
      <c r="F62" s="23" t="s">
        <v>253</v>
      </c>
      <c r="G62" s="23" t="s">
        <v>254</v>
      </c>
      <c r="H62" s="22">
        <v>16080</v>
      </c>
      <c r="I62" s="22">
        <v>16080</v>
      </c>
      <c r="J62" s="22">
        <v>4020</v>
      </c>
      <c r="K62" s="22"/>
      <c r="L62" s="22">
        <v>12060</v>
      </c>
      <c r="M62" s="22"/>
      <c r="N62" s="22"/>
      <c r="O62" s="22"/>
      <c r="P62" s="22"/>
      <c r="Q62" s="22"/>
      <c r="R62" s="22"/>
      <c r="S62" s="22"/>
      <c r="T62" s="22"/>
      <c r="U62" s="22"/>
      <c r="V62" s="22"/>
      <c r="W62" s="22"/>
    </row>
    <row r="63" ht="31.5" customHeight="1" spans="1:23">
      <c r="A63" s="114" t="s">
        <v>50</v>
      </c>
      <c r="B63" s="107" t="s">
        <v>250</v>
      </c>
      <c r="C63" s="23" t="s">
        <v>215</v>
      </c>
      <c r="D63" s="23" t="s">
        <v>115</v>
      </c>
      <c r="E63" s="23" t="s">
        <v>116</v>
      </c>
      <c r="F63" s="23" t="s">
        <v>232</v>
      </c>
      <c r="G63" s="23" t="s">
        <v>233</v>
      </c>
      <c r="H63" s="22">
        <v>34900</v>
      </c>
      <c r="I63" s="22">
        <v>34900</v>
      </c>
      <c r="J63" s="22">
        <v>8725</v>
      </c>
      <c r="K63" s="22"/>
      <c r="L63" s="22">
        <v>26175</v>
      </c>
      <c r="M63" s="22"/>
      <c r="N63" s="22"/>
      <c r="O63" s="22"/>
      <c r="P63" s="22"/>
      <c r="Q63" s="22"/>
      <c r="R63" s="22"/>
      <c r="S63" s="22"/>
      <c r="T63" s="22"/>
      <c r="U63" s="22"/>
      <c r="V63" s="22"/>
      <c r="W63" s="22"/>
    </row>
    <row r="64" ht="31.5" customHeight="1" spans="1:23">
      <c r="A64" s="114" t="s">
        <v>50</v>
      </c>
      <c r="B64" s="107" t="s">
        <v>250</v>
      </c>
      <c r="C64" s="23" t="s">
        <v>215</v>
      </c>
      <c r="D64" s="23" t="s">
        <v>115</v>
      </c>
      <c r="E64" s="23" t="s">
        <v>116</v>
      </c>
      <c r="F64" s="23" t="s">
        <v>234</v>
      </c>
      <c r="G64" s="23" t="s">
        <v>235</v>
      </c>
      <c r="H64" s="22">
        <v>50000</v>
      </c>
      <c r="I64" s="22">
        <v>50000</v>
      </c>
      <c r="J64" s="22">
        <v>12500</v>
      </c>
      <c r="K64" s="22"/>
      <c r="L64" s="22">
        <v>37500</v>
      </c>
      <c r="M64" s="22"/>
      <c r="N64" s="22"/>
      <c r="O64" s="22"/>
      <c r="P64" s="22"/>
      <c r="Q64" s="22"/>
      <c r="R64" s="22"/>
      <c r="S64" s="22"/>
      <c r="T64" s="22"/>
      <c r="U64" s="22"/>
      <c r="V64" s="22"/>
      <c r="W64" s="22"/>
    </row>
    <row r="65" ht="31.5" customHeight="1" spans="1:23">
      <c r="A65" s="114" t="s">
        <v>50</v>
      </c>
      <c r="B65" s="107" t="s">
        <v>250</v>
      </c>
      <c r="C65" s="23" t="s">
        <v>215</v>
      </c>
      <c r="D65" s="23" t="s">
        <v>115</v>
      </c>
      <c r="E65" s="23" t="s">
        <v>116</v>
      </c>
      <c r="F65" s="23" t="s">
        <v>236</v>
      </c>
      <c r="G65" s="23" t="s">
        <v>237</v>
      </c>
      <c r="H65" s="22">
        <v>293996.36</v>
      </c>
      <c r="I65" s="22">
        <v>293996.36</v>
      </c>
      <c r="J65" s="22">
        <v>73499.09</v>
      </c>
      <c r="K65" s="22"/>
      <c r="L65" s="22">
        <v>220497.27</v>
      </c>
      <c r="M65" s="22"/>
      <c r="N65" s="22"/>
      <c r="O65" s="22"/>
      <c r="P65" s="22"/>
      <c r="Q65" s="22"/>
      <c r="R65" s="22"/>
      <c r="S65" s="22"/>
      <c r="T65" s="22"/>
      <c r="U65" s="22"/>
      <c r="V65" s="22"/>
      <c r="W65" s="22"/>
    </row>
    <row r="66" ht="31.5" customHeight="1" spans="1:23">
      <c r="A66" s="114" t="s">
        <v>50</v>
      </c>
      <c r="B66" s="107" t="s">
        <v>250</v>
      </c>
      <c r="C66" s="23" t="s">
        <v>215</v>
      </c>
      <c r="D66" s="23" t="s">
        <v>115</v>
      </c>
      <c r="E66" s="23" t="s">
        <v>116</v>
      </c>
      <c r="F66" s="23" t="s">
        <v>216</v>
      </c>
      <c r="G66" s="23" t="s">
        <v>217</v>
      </c>
      <c r="H66" s="22">
        <v>87800</v>
      </c>
      <c r="I66" s="22">
        <v>87800</v>
      </c>
      <c r="J66" s="22">
        <v>21950</v>
      </c>
      <c r="K66" s="22"/>
      <c r="L66" s="22">
        <v>65850</v>
      </c>
      <c r="M66" s="22"/>
      <c r="N66" s="22"/>
      <c r="O66" s="22"/>
      <c r="P66" s="22"/>
      <c r="Q66" s="22"/>
      <c r="R66" s="22"/>
      <c r="S66" s="22"/>
      <c r="T66" s="22"/>
      <c r="U66" s="22"/>
      <c r="V66" s="22"/>
      <c r="W66" s="22"/>
    </row>
    <row r="67" ht="31.5" customHeight="1" spans="1:23">
      <c r="A67" s="114" t="s">
        <v>50</v>
      </c>
      <c r="B67" s="107" t="s">
        <v>255</v>
      </c>
      <c r="C67" s="23" t="s">
        <v>256</v>
      </c>
      <c r="D67" s="23" t="s">
        <v>115</v>
      </c>
      <c r="E67" s="23" t="s">
        <v>116</v>
      </c>
      <c r="F67" s="23" t="s">
        <v>185</v>
      </c>
      <c r="G67" s="23" t="s">
        <v>186</v>
      </c>
      <c r="H67" s="22">
        <v>108500</v>
      </c>
      <c r="I67" s="22">
        <v>108500</v>
      </c>
      <c r="J67" s="22"/>
      <c r="K67" s="22"/>
      <c r="L67" s="22"/>
      <c r="M67" s="22">
        <v>108500</v>
      </c>
      <c r="N67" s="22"/>
      <c r="O67" s="22"/>
      <c r="P67" s="22"/>
      <c r="Q67" s="22"/>
      <c r="R67" s="22"/>
      <c r="S67" s="22"/>
      <c r="T67" s="22"/>
      <c r="U67" s="22"/>
      <c r="V67" s="22"/>
      <c r="W67" s="22"/>
    </row>
    <row r="68" ht="31.5" customHeight="1" spans="1:23">
      <c r="A68" s="114" t="s">
        <v>50</v>
      </c>
      <c r="B68" s="107" t="s">
        <v>255</v>
      </c>
      <c r="C68" s="23" t="s">
        <v>256</v>
      </c>
      <c r="D68" s="23" t="s">
        <v>119</v>
      </c>
      <c r="E68" s="23" t="s">
        <v>120</v>
      </c>
      <c r="F68" s="23" t="s">
        <v>185</v>
      </c>
      <c r="G68" s="23" t="s">
        <v>186</v>
      </c>
      <c r="H68" s="22">
        <v>319500</v>
      </c>
      <c r="I68" s="22">
        <v>319500</v>
      </c>
      <c r="J68" s="22"/>
      <c r="K68" s="22"/>
      <c r="L68" s="22"/>
      <c r="M68" s="22">
        <v>319500</v>
      </c>
      <c r="N68" s="22"/>
      <c r="O68" s="22"/>
      <c r="P68" s="22"/>
      <c r="Q68" s="22"/>
      <c r="R68" s="22"/>
      <c r="S68" s="22"/>
      <c r="T68" s="22"/>
      <c r="U68" s="22"/>
      <c r="V68" s="22"/>
      <c r="W68" s="22"/>
    </row>
    <row r="69" ht="31.5" customHeight="1" spans="1:23">
      <c r="A69" s="114" t="s">
        <v>50</v>
      </c>
      <c r="B69" s="107" t="s">
        <v>257</v>
      </c>
      <c r="C69" s="23" t="s">
        <v>258</v>
      </c>
      <c r="D69" s="23" t="s">
        <v>115</v>
      </c>
      <c r="E69" s="23" t="s">
        <v>116</v>
      </c>
      <c r="F69" s="23" t="s">
        <v>242</v>
      </c>
      <c r="G69" s="23" t="s">
        <v>243</v>
      </c>
      <c r="H69" s="22">
        <v>64900</v>
      </c>
      <c r="I69" s="22">
        <v>64900</v>
      </c>
      <c r="J69" s="22"/>
      <c r="K69" s="22"/>
      <c r="L69" s="22"/>
      <c r="M69" s="22">
        <v>64900</v>
      </c>
      <c r="N69" s="22"/>
      <c r="O69" s="22"/>
      <c r="P69" s="22"/>
      <c r="Q69" s="22"/>
      <c r="R69" s="22"/>
      <c r="S69" s="22"/>
      <c r="T69" s="22"/>
      <c r="U69" s="22"/>
      <c r="V69" s="22"/>
      <c r="W69" s="22"/>
    </row>
    <row r="70" ht="31.5" customHeight="1" spans="1:23">
      <c r="A70" s="113" t="s">
        <v>52</v>
      </c>
      <c r="B70" s="23"/>
      <c r="C70" s="23"/>
      <c r="D70" s="23"/>
      <c r="E70" s="23"/>
      <c r="F70" s="23"/>
      <c r="G70" s="23"/>
      <c r="H70" s="22">
        <v>17197173.66</v>
      </c>
      <c r="I70" s="22">
        <v>17197173.66</v>
      </c>
      <c r="J70" s="22">
        <v>4159679.96</v>
      </c>
      <c r="K70" s="22"/>
      <c r="L70" s="22">
        <v>12517493.7</v>
      </c>
      <c r="M70" s="22">
        <v>520000</v>
      </c>
      <c r="N70" s="22"/>
      <c r="O70" s="22"/>
      <c r="P70" s="22"/>
      <c r="Q70" s="22"/>
      <c r="R70" s="22"/>
      <c r="S70" s="22"/>
      <c r="T70" s="22"/>
      <c r="U70" s="22"/>
      <c r="V70" s="22"/>
      <c r="W70" s="22"/>
    </row>
    <row r="71" ht="31.5" customHeight="1" spans="1:23">
      <c r="A71" s="114" t="s">
        <v>52</v>
      </c>
      <c r="B71" s="107" t="s">
        <v>259</v>
      </c>
      <c r="C71" s="23" t="s">
        <v>182</v>
      </c>
      <c r="D71" s="23" t="s">
        <v>115</v>
      </c>
      <c r="E71" s="23" t="s">
        <v>116</v>
      </c>
      <c r="F71" s="23" t="s">
        <v>183</v>
      </c>
      <c r="G71" s="23" t="s">
        <v>184</v>
      </c>
      <c r="H71" s="22">
        <v>4727016</v>
      </c>
      <c r="I71" s="22">
        <v>4727016</v>
      </c>
      <c r="J71" s="22">
        <v>1181754</v>
      </c>
      <c r="K71" s="22"/>
      <c r="L71" s="22">
        <v>3545262</v>
      </c>
      <c r="M71" s="22"/>
      <c r="N71" s="22"/>
      <c r="O71" s="22"/>
      <c r="P71" s="22"/>
      <c r="Q71" s="22"/>
      <c r="R71" s="22"/>
      <c r="S71" s="22"/>
      <c r="T71" s="22"/>
      <c r="U71" s="22"/>
      <c r="V71" s="22"/>
      <c r="W71" s="22"/>
    </row>
    <row r="72" ht="31.5" customHeight="1" spans="1:23">
      <c r="A72" s="114" t="s">
        <v>52</v>
      </c>
      <c r="B72" s="107" t="s">
        <v>259</v>
      </c>
      <c r="C72" s="23" t="s">
        <v>182</v>
      </c>
      <c r="D72" s="23" t="s">
        <v>115</v>
      </c>
      <c r="E72" s="23" t="s">
        <v>116</v>
      </c>
      <c r="F72" s="23" t="s">
        <v>185</v>
      </c>
      <c r="G72" s="23" t="s">
        <v>186</v>
      </c>
      <c r="H72" s="22">
        <v>420</v>
      </c>
      <c r="I72" s="22">
        <v>420</v>
      </c>
      <c r="J72" s="22">
        <v>105</v>
      </c>
      <c r="K72" s="22"/>
      <c r="L72" s="22">
        <v>315</v>
      </c>
      <c r="M72" s="22"/>
      <c r="N72" s="22"/>
      <c r="O72" s="22"/>
      <c r="P72" s="22"/>
      <c r="Q72" s="22"/>
      <c r="R72" s="22"/>
      <c r="S72" s="22"/>
      <c r="T72" s="22"/>
      <c r="U72" s="22"/>
      <c r="V72" s="22"/>
      <c r="W72" s="22"/>
    </row>
    <row r="73" ht="31.5" customHeight="1" spans="1:23">
      <c r="A73" s="114" t="s">
        <v>52</v>
      </c>
      <c r="B73" s="107" t="s">
        <v>259</v>
      </c>
      <c r="C73" s="23" t="s">
        <v>182</v>
      </c>
      <c r="D73" s="23" t="s">
        <v>115</v>
      </c>
      <c r="E73" s="23" t="s">
        <v>116</v>
      </c>
      <c r="F73" s="23" t="s">
        <v>187</v>
      </c>
      <c r="G73" s="23" t="s">
        <v>188</v>
      </c>
      <c r="H73" s="22">
        <v>393918</v>
      </c>
      <c r="I73" s="22">
        <v>393918</v>
      </c>
      <c r="J73" s="22">
        <v>98479.5</v>
      </c>
      <c r="K73" s="22"/>
      <c r="L73" s="22">
        <v>295438.5</v>
      </c>
      <c r="M73" s="22"/>
      <c r="N73" s="22"/>
      <c r="O73" s="22"/>
      <c r="P73" s="22"/>
      <c r="Q73" s="22"/>
      <c r="R73" s="22"/>
      <c r="S73" s="22"/>
      <c r="T73" s="22"/>
      <c r="U73" s="22"/>
      <c r="V73" s="22"/>
      <c r="W73" s="22"/>
    </row>
    <row r="74" ht="31.5" customHeight="1" spans="1:23">
      <c r="A74" s="114" t="s">
        <v>52</v>
      </c>
      <c r="B74" s="107" t="s">
        <v>259</v>
      </c>
      <c r="C74" s="23" t="s">
        <v>182</v>
      </c>
      <c r="D74" s="23" t="s">
        <v>115</v>
      </c>
      <c r="E74" s="23" t="s">
        <v>116</v>
      </c>
      <c r="F74" s="23" t="s">
        <v>189</v>
      </c>
      <c r="G74" s="23" t="s">
        <v>190</v>
      </c>
      <c r="H74" s="22">
        <v>5855184</v>
      </c>
      <c r="I74" s="22">
        <v>5855184</v>
      </c>
      <c r="J74" s="22">
        <v>1463796</v>
      </c>
      <c r="K74" s="22"/>
      <c r="L74" s="22">
        <v>4391388</v>
      </c>
      <c r="M74" s="22"/>
      <c r="N74" s="22"/>
      <c r="O74" s="22"/>
      <c r="P74" s="22"/>
      <c r="Q74" s="22"/>
      <c r="R74" s="22"/>
      <c r="S74" s="22"/>
      <c r="T74" s="22"/>
      <c r="U74" s="22"/>
      <c r="V74" s="22"/>
      <c r="W74" s="22"/>
    </row>
    <row r="75" ht="31.5" customHeight="1" spans="1:23">
      <c r="A75" s="114" t="s">
        <v>52</v>
      </c>
      <c r="B75" s="107" t="s">
        <v>260</v>
      </c>
      <c r="C75" s="23" t="s">
        <v>192</v>
      </c>
      <c r="D75" s="23" t="s">
        <v>90</v>
      </c>
      <c r="E75" s="23" t="s">
        <v>91</v>
      </c>
      <c r="F75" s="23" t="s">
        <v>193</v>
      </c>
      <c r="G75" s="23" t="s">
        <v>194</v>
      </c>
      <c r="H75" s="22">
        <v>1545938.88</v>
      </c>
      <c r="I75" s="22">
        <v>1545938.88</v>
      </c>
      <c r="J75" s="22">
        <v>386484.72</v>
      </c>
      <c r="K75" s="22"/>
      <c r="L75" s="22">
        <v>1159454.16</v>
      </c>
      <c r="M75" s="22"/>
      <c r="N75" s="22"/>
      <c r="O75" s="22"/>
      <c r="P75" s="22"/>
      <c r="Q75" s="22"/>
      <c r="R75" s="22"/>
      <c r="S75" s="22"/>
      <c r="T75" s="22"/>
      <c r="U75" s="22"/>
      <c r="V75" s="22"/>
      <c r="W75" s="22"/>
    </row>
    <row r="76" ht="31.5" customHeight="1" spans="1:23">
      <c r="A76" s="114" t="s">
        <v>52</v>
      </c>
      <c r="B76" s="107" t="s">
        <v>260</v>
      </c>
      <c r="C76" s="23" t="s">
        <v>192</v>
      </c>
      <c r="D76" s="23" t="s">
        <v>94</v>
      </c>
      <c r="E76" s="23" t="s">
        <v>93</v>
      </c>
      <c r="F76" s="23" t="s">
        <v>195</v>
      </c>
      <c r="G76" s="23" t="s">
        <v>196</v>
      </c>
      <c r="H76" s="22">
        <v>76317.64</v>
      </c>
      <c r="I76" s="22">
        <v>76317.64</v>
      </c>
      <c r="J76" s="22">
        <v>19079.41</v>
      </c>
      <c r="K76" s="22"/>
      <c r="L76" s="22">
        <v>57238.23</v>
      </c>
      <c r="M76" s="22"/>
      <c r="N76" s="22"/>
      <c r="O76" s="22"/>
      <c r="P76" s="22"/>
      <c r="Q76" s="22"/>
      <c r="R76" s="22"/>
      <c r="S76" s="22"/>
      <c r="T76" s="22"/>
      <c r="U76" s="22"/>
      <c r="V76" s="22"/>
      <c r="W76" s="22"/>
    </row>
    <row r="77" ht="31.5" customHeight="1" spans="1:23">
      <c r="A77" s="114" t="s">
        <v>52</v>
      </c>
      <c r="B77" s="107" t="s">
        <v>260</v>
      </c>
      <c r="C77" s="23" t="s">
        <v>192</v>
      </c>
      <c r="D77" s="23" t="s">
        <v>99</v>
      </c>
      <c r="E77" s="23" t="s">
        <v>100</v>
      </c>
      <c r="F77" s="23" t="s">
        <v>197</v>
      </c>
      <c r="G77" s="23" t="s">
        <v>198</v>
      </c>
      <c r="H77" s="22">
        <v>1043508.74</v>
      </c>
      <c r="I77" s="22">
        <v>1043508.74</v>
      </c>
      <c r="J77" s="22">
        <v>260877.19</v>
      </c>
      <c r="K77" s="22"/>
      <c r="L77" s="22">
        <v>782631.55</v>
      </c>
      <c r="M77" s="22"/>
      <c r="N77" s="22"/>
      <c r="O77" s="22"/>
      <c r="P77" s="22"/>
      <c r="Q77" s="22"/>
      <c r="R77" s="22"/>
      <c r="S77" s="22"/>
      <c r="T77" s="22"/>
      <c r="U77" s="22"/>
      <c r="V77" s="22"/>
      <c r="W77" s="22"/>
    </row>
    <row r="78" ht="31.5" customHeight="1" spans="1:23">
      <c r="A78" s="114" t="s">
        <v>52</v>
      </c>
      <c r="B78" s="107" t="s">
        <v>260</v>
      </c>
      <c r="C78" s="23" t="s">
        <v>192</v>
      </c>
      <c r="D78" s="23" t="s">
        <v>99</v>
      </c>
      <c r="E78" s="23" t="s">
        <v>100</v>
      </c>
      <c r="F78" s="23" t="s">
        <v>199</v>
      </c>
      <c r="G78" s="23" t="s">
        <v>200</v>
      </c>
      <c r="H78" s="22">
        <v>112400</v>
      </c>
      <c r="I78" s="22">
        <v>112400</v>
      </c>
      <c r="J78" s="22">
        <v>28100</v>
      </c>
      <c r="K78" s="22"/>
      <c r="L78" s="22">
        <v>84300</v>
      </c>
      <c r="M78" s="22"/>
      <c r="N78" s="22"/>
      <c r="O78" s="22"/>
      <c r="P78" s="22"/>
      <c r="Q78" s="22"/>
      <c r="R78" s="22"/>
      <c r="S78" s="22"/>
      <c r="T78" s="22"/>
      <c r="U78" s="22"/>
      <c r="V78" s="22"/>
      <c r="W78" s="22"/>
    </row>
    <row r="79" ht="31.5" customHeight="1" spans="1:23">
      <c r="A79" s="114" t="s">
        <v>52</v>
      </c>
      <c r="B79" s="107" t="s">
        <v>260</v>
      </c>
      <c r="C79" s="23" t="s">
        <v>192</v>
      </c>
      <c r="D79" s="23" t="s">
        <v>101</v>
      </c>
      <c r="E79" s="23" t="s">
        <v>102</v>
      </c>
      <c r="F79" s="23" t="s">
        <v>201</v>
      </c>
      <c r="G79" s="23" t="s">
        <v>202</v>
      </c>
      <c r="H79" s="22">
        <v>703983.36</v>
      </c>
      <c r="I79" s="22">
        <v>703983.36</v>
      </c>
      <c r="J79" s="22">
        <v>175995.84</v>
      </c>
      <c r="K79" s="22"/>
      <c r="L79" s="22">
        <v>527987.52</v>
      </c>
      <c r="M79" s="22"/>
      <c r="N79" s="22"/>
      <c r="O79" s="22"/>
      <c r="P79" s="22"/>
      <c r="Q79" s="22"/>
      <c r="R79" s="22"/>
      <c r="S79" s="22"/>
      <c r="T79" s="22"/>
      <c r="U79" s="22"/>
      <c r="V79" s="22"/>
      <c r="W79" s="22"/>
    </row>
    <row r="80" ht="31.5" customHeight="1" spans="1:23">
      <c r="A80" s="114" t="s">
        <v>52</v>
      </c>
      <c r="B80" s="107" t="s">
        <v>260</v>
      </c>
      <c r="C80" s="23" t="s">
        <v>192</v>
      </c>
      <c r="D80" s="23" t="s">
        <v>103</v>
      </c>
      <c r="E80" s="23" t="s">
        <v>104</v>
      </c>
      <c r="F80" s="23" t="s">
        <v>195</v>
      </c>
      <c r="G80" s="23" t="s">
        <v>196</v>
      </c>
      <c r="H80" s="22">
        <v>54600</v>
      </c>
      <c r="I80" s="22">
        <v>54600</v>
      </c>
      <c r="J80" s="22">
        <v>54600</v>
      </c>
      <c r="K80" s="22"/>
      <c r="L80" s="22"/>
      <c r="M80" s="22"/>
      <c r="N80" s="22"/>
      <c r="O80" s="22"/>
      <c r="P80" s="22"/>
      <c r="Q80" s="22"/>
      <c r="R80" s="22"/>
      <c r="S80" s="22"/>
      <c r="T80" s="22"/>
      <c r="U80" s="22"/>
      <c r="V80" s="22"/>
      <c r="W80" s="22"/>
    </row>
    <row r="81" ht="31.5" customHeight="1" spans="1:23">
      <c r="A81" s="114" t="s">
        <v>52</v>
      </c>
      <c r="B81" s="107" t="s">
        <v>261</v>
      </c>
      <c r="C81" s="23" t="s">
        <v>132</v>
      </c>
      <c r="D81" s="23" t="s">
        <v>131</v>
      </c>
      <c r="E81" s="23" t="s">
        <v>132</v>
      </c>
      <c r="F81" s="23" t="s">
        <v>204</v>
      </c>
      <c r="G81" s="23" t="s">
        <v>132</v>
      </c>
      <c r="H81" s="22">
        <v>1172772.44</v>
      </c>
      <c r="I81" s="22">
        <v>1172772.44</v>
      </c>
      <c r="J81" s="22">
        <v>293193.11</v>
      </c>
      <c r="K81" s="22"/>
      <c r="L81" s="22">
        <v>879579.33</v>
      </c>
      <c r="M81" s="22"/>
      <c r="N81" s="22"/>
      <c r="O81" s="22"/>
      <c r="P81" s="22"/>
      <c r="Q81" s="22"/>
      <c r="R81" s="22"/>
      <c r="S81" s="22"/>
      <c r="T81" s="22"/>
      <c r="U81" s="22"/>
      <c r="V81" s="22"/>
      <c r="W81" s="22"/>
    </row>
    <row r="82" ht="31.5" customHeight="1" spans="1:23">
      <c r="A82" s="114" t="s">
        <v>52</v>
      </c>
      <c r="B82" s="107" t="s">
        <v>262</v>
      </c>
      <c r="C82" s="23" t="s">
        <v>206</v>
      </c>
      <c r="D82" s="23" t="s">
        <v>115</v>
      </c>
      <c r="E82" s="23" t="s">
        <v>116</v>
      </c>
      <c r="F82" s="23" t="s">
        <v>207</v>
      </c>
      <c r="G82" s="23" t="s">
        <v>208</v>
      </c>
      <c r="H82" s="22">
        <v>80366</v>
      </c>
      <c r="I82" s="22">
        <v>80366</v>
      </c>
      <c r="J82" s="22"/>
      <c r="K82" s="22"/>
      <c r="L82" s="22">
        <v>80366</v>
      </c>
      <c r="M82" s="22"/>
      <c r="N82" s="22"/>
      <c r="O82" s="22"/>
      <c r="P82" s="22"/>
      <c r="Q82" s="22"/>
      <c r="R82" s="22"/>
      <c r="S82" s="22"/>
      <c r="T82" s="22"/>
      <c r="U82" s="22"/>
      <c r="V82" s="22"/>
      <c r="W82" s="22"/>
    </row>
    <row r="83" ht="31.5" customHeight="1" spans="1:23">
      <c r="A83" s="114" t="s">
        <v>52</v>
      </c>
      <c r="B83" s="107" t="s">
        <v>263</v>
      </c>
      <c r="C83" s="23" t="s">
        <v>161</v>
      </c>
      <c r="D83" s="23" t="s">
        <v>115</v>
      </c>
      <c r="E83" s="23" t="s">
        <v>116</v>
      </c>
      <c r="F83" s="23" t="s">
        <v>210</v>
      </c>
      <c r="G83" s="23" t="s">
        <v>161</v>
      </c>
      <c r="H83" s="22">
        <v>20000</v>
      </c>
      <c r="I83" s="22">
        <v>20000</v>
      </c>
      <c r="J83" s="22">
        <v>5000</v>
      </c>
      <c r="K83" s="22"/>
      <c r="L83" s="22">
        <v>15000</v>
      </c>
      <c r="M83" s="22"/>
      <c r="N83" s="22"/>
      <c r="O83" s="22"/>
      <c r="P83" s="22"/>
      <c r="Q83" s="22"/>
      <c r="R83" s="22"/>
      <c r="S83" s="22"/>
      <c r="T83" s="22"/>
      <c r="U83" s="22"/>
      <c r="V83" s="22"/>
      <c r="W83" s="22"/>
    </row>
    <row r="84" ht="31.5" customHeight="1" spans="1:23">
      <c r="A84" s="114" t="s">
        <v>52</v>
      </c>
      <c r="B84" s="107" t="s">
        <v>264</v>
      </c>
      <c r="C84" s="23" t="s">
        <v>212</v>
      </c>
      <c r="D84" s="23" t="s">
        <v>115</v>
      </c>
      <c r="E84" s="23" t="s">
        <v>116</v>
      </c>
      <c r="F84" s="23" t="s">
        <v>213</v>
      </c>
      <c r="G84" s="23" t="s">
        <v>212</v>
      </c>
      <c r="H84" s="22">
        <v>219530.76</v>
      </c>
      <c r="I84" s="22">
        <v>219530.76</v>
      </c>
      <c r="J84" s="22">
        <v>54882.69</v>
      </c>
      <c r="K84" s="22"/>
      <c r="L84" s="22">
        <v>164648.07</v>
      </c>
      <c r="M84" s="22"/>
      <c r="N84" s="22"/>
      <c r="O84" s="22"/>
      <c r="P84" s="22"/>
      <c r="Q84" s="22"/>
      <c r="R84" s="22"/>
      <c r="S84" s="22"/>
      <c r="T84" s="22"/>
      <c r="U84" s="22"/>
      <c r="V84" s="22"/>
      <c r="W84" s="22"/>
    </row>
    <row r="85" ht="31.5" customHeight="1" spans="1:23">
      <c r="A85" s="114" t="s">
        <v>52</v>
      </c>
      <c r="B85" s="107" t="s">
        <v>265</v>
      </c>
      <c r="C85" s="23" t="s">
        <v>215</v>
      </c>
      <c r="D85" s="23" t="s">
        <v>88</v>
      </c>
      <c r="E85" s="23" t="s">
        <v>89</v>
      </c>
      <c r="F85" s="23" t="s">
        <v>216</v>
      </c>
      <c r="G85" s="23" t="s">
        <v>217</v>
      </c>
      <c r="H85" s="22">
        <v>38610</v>
      </c>
      <c r="I85" s="22">
        <v>38610</v>
      </c>
      <c r="J85" s="22">
        <v>9652.5</v>
      </c>
      <c r="K85" s="22"/>
      <c r="L85" s="22">
        <v>28957.5</v>
      </c>
      <c r="M85" s="22"/>
      <c r="N85" s="22"/>
      <c r="O85" s="22"/>
      <c r="P85" s="22"/>
      <c r="Q85" s="22"/>
      <c r="R85" s="22"/>
      <c r="S85" s="22"/>
      <c r="T85" s="22"/>
      <c r="U85" s="22"/>
      <c r="V85" s="22"/>
      <c r="W85" s="22"/>
    </row>
    <row r="86" ht="31.5" customHeight="1" spans="1:23">
      <c r="A86" s="114" t="s">
        <v>52</v>
      </c>
      <c r="B86" s="107" t="s">
        <v>265</v>
      </c>
      <c r="C86" s="23" t="s">
        <v>215</v>
      </c>
      <c r="D86" s="23" t="s">
        <v>115</v>
      </c>
      <c r="E86" s="23" t="s">
        <v>116</v>
      </c>
      <c r="F86" s="23" t="s">
        <v>218</v>
      </c>
      <c r="G86" s="23" t="s">
        <v>219</v>
      </c>
      <c r="H86" s="22">
        <v>105400.88</v>
      </c>
      <c r="I86" s="22">
        <v>105400.88</v>
      </c>
      <c r="J86" s="22"/>
      <c r="K86" s="22"/>
      <c r="L86" s="22">
        <v>105400.88</v>
      </c>
      <c r="M86" s="22"/>
      <c r="N86" s="22"/>
      <c r="O86" s="22"/>
      <c r="P86" s="22"/>
      <c r="Q86" s="22"/>
      <c r="R86" s="22"/>
      <c r="S86" s="22"/>
      <c r="T86" s="22"/>
      <c r="U86" s="22"/>
      <c r="V86" s="22"/>
      <c r="W86" s="22"/>
    </row>
    <row r="87" ht="31.5" customHeight="1" spans="1:23">
      <c r="A87" s="114" t="s">
        <v>52</v>
      </c>
      <c r="B87" s="107" t="s">
        <v>265</v>
      </c>
      <c r="C87" s="23" t="s">
        <v>215</v>
      </c>
      <c r="D87" s="23" t="s">
        <v>115</v>
      </c>
      <c r="E87" s="23" t="s">
        <v>116</v>
      </c>
      <c r="F87" s="23" t="s">
        <v>251</v>
      </c>
      <c r="G87" s="23" t="s">
        <v>252</v>
      </c>
      <c r="H87" s="22">
        <v>16486.99</v>
      </c>
      <c r="I87" s="22">
        <v>16486.99</v>
      </c>
      <c r="J87" s="22"/>
      <c r="K87" s="22"/>
      <c r="L87" s="22">
        <v>16486.99</v>
      </c>
      <c r="M87" s="22"/>
      <c r="N87" s="22"/>
      <c r="O87" s="22"/>
      <c r="P87" s="22"/>
      <c r="Q87" s="22"/>
      <c r="R87" s="22"/>
      <c r="S87" s="22"/>
      <c r="T87" s="22"/>
      <c r="U87" s="22"/>
      <c r="V87" s="22"/>
      <c r="W87" s="22"/>
    </row>
    <row r="88" ht="31.5" customHeight="1" spans="1:23">
      <c r="A88" s="114" t="s">
        <v>52</v>
      </c>
      <c r="B88" s="107" t="s">
        <v>265</v>
      </c>
      <c r="C88" s="23" t="s">
        <v>215</v>
      </c>
      <c r="D88" s="23" t="s">
        <v>115</v>
      </c>
      <c r="E88" s="23" t="s">
        <v>116</v>
      </c>
      <c r="F88" s="23" t="s">
        <v>220</v>
      </c>
      <c r="G88" s="23" t="s">
        <v>221</v>
      </c>
      <c r="H88" s="22">
        <v>13239.73</v>
      </c>
      <c r="I88" s="22">
        <v>13239.73</v>
      </c>
      <c r="J88" s="22">
        <v>3309.93</v>
      </c>
      <c r="K88" s="22"/>
      <c r="L88" s="22">
        <v>9929.8</v>
      </c>
      <c r="M88" s="22"/>
      <c r="N88" s="22"/>
      <c r="O88" s="22"/>
      <c r="P88" s="22"/>
      <c r="Q88" s="22"/>
      <c r="R88" s="22"/>
      <c r="S88" s="22"/>
      <c r="T88" s="22"/>
      <c r="U88" s="22"/>
      <c r="V88" s="22"/>
      <c r="W88" s="22"/>
    </row>
    <row r="89" ht="31.5" customHeight="1" spans="1:23">
      <c r="A89" s="114" t="s">
        <v>52</v>
      </c>
      <c r="B89" s="107" t="s">
        <v>265</v>
      </c>
      <c r="C89" s="23" t="s">
        <v>215</v>
      </c>
      <c r="D89" s="23" t="s">
        <v>115</v>
      </c>
      <c r="E89" s="23" t="s">
        <v>116</v>
      </c>
      <c r="F89" s="23" t="s">
        <v>222</v>
      </c>
      <c r="G89" s="23" t="s">
        <v>223</v>
      </c>
      <c r="H89" s="22">
        <v>16810.71</v>
      </c>
      <c r="I89" s="22">
        <v>16810.71</v>
      </c>
      <c r="J89" s="22">
        <v>4202.68</v>
      </c>
      <c r="K89" s="22"/>
      <c r="L89" s="22">
        <v>12608.03</v>
      </c>
      <c r="M89" s="22"/>
      <c r="N89" s="22"/>
      <c r="O89" s="22"/>
      <c r="P89" s="22"/>
      <c r="Q89" s="22"/>
      <c r="R89" s="22"/>
      <c r="S89" s="22"/>
      <c r="T89" s="22"/>
      <c r="U89" s="22"/>
      <c r="V89" s="22"/>
      <c r="W89" s="22"/>
    </row>
    <row r="90" ht="31.5" customHeight="1" spans="1:23">
      <c r="A90" s="114" t="s">
        <v>52</v>
      </c>
      <c r="B90" s="107" t="s">
        <v>265</v>
      </c>
      <c r="C90" s="23" t="s">
        <v>215</v>
      </c>
      <c r="D90" s="23" t="s">
        <v>115</v>
      </c>
      <c r="E90" s="23" t="s">
        <v>116</v>
      </c>
      <c r="F90" s="23" t="s">
        <v>224</v>
      </c>
      <c r="G90" s="23" t="s">
        <v>225</v>
      </c>
      <c r="H90" s="22">
        <v>131588.56</v>
      </c>
      <c r="I90" s="22">
        <v>131588.56</v>
      </c>
      <c r="J90" s="22">
        <v>32897.14</v>
      </c>
      <c r="K90" s="22"/>
      <c r="L90" s="22">
        <v>98691.42</v>
      </c>
      <c r="M90" s="22"/>
      <c r="N90" s="22"/>
      <c r="O90" s="22"/>
      <c r="P90" s="22"/>
      <c r="Q90" s="22"/>
      <c r="R90" s="22"/>
      <c r="S90" s="22"/>
      <c r="T90" s="22"/>
      <c r="U90" s="22"/>
      <c r="V90" s="22"/>
      <c r="W90" s="22"/>
    </row>
    <row r="91" ht="31.5" customHeight="1" spans="1:23">
      <c r="A91" s="114" t="s">
        <v>52</v>
      </c>
      <c r="B91" s="107" t="s">
        <v>265</v>
      </c>
      <c r="C91" s="23" t="s">
        <v>215</v>
      </c>
      <c r="D91" s="23" t="s">
        <v>115</v>
      </c>
      <c r="E91" s="23" t="s">
        <v>116</v>
      </c>
      <c r="F91" s="23" t="s">
        <v>228</v>
      </c>
      <c r="G91" s="23" t="s">
        <v>229</v>
      </c>
      <c r="H91" s="22">
        <v>49557.6</v>
      </c>
      <c r="I91" s="22">
        <v>49557.6</v>
      </c>
      <c r="J91" s="22">
        <v>12389.4</v>
      </c>
      <c r="K91" s="22"/>
      <c r="L91" s="22">
        <v>37168.2</v>
      </c>
      <c r="M91" s="22"/>
      <c r="N91" s="22"/>
      <c r="O91" s="22"/>
      <c r="P91" s="22"/>
      <c r="Q91" s="22"/>
      <c r="R91" s="22"/>
      <c r="S91" s="22"/>
      <c r="T91" s="22"/>
      <c r="U91" s="22"/>
      <c r="V91" s="22"/>
      <c r="W91" s="22"/>
    </row>
    <row r="92" ht="31.5" customHeight="1" spans="1:23">
      <c r="A92" s="114" t="s">
        <v>52</v>
      </c>
      <c r="B92" s="107" t="s">
        <v>265</v>
      </c>
      <c r="C92" s="23" t="s">
        <v>215</v>
      </c>
      <c r="D92" s="23" t="s">
        <v>115</v>
      </c>
      <c r="E92" s="23" t="s">
        <v>116</v>
      </c>
      <c r="F92" s="23" t="s">
        <v>230</v>
      </c>
      <c r="G92" s="23" t="s">
        <v>231</v>
      </c>
      <c r="H92" s="22">
        <v>17591.64</v>
      </c>
      <c r="I92" s="22">
        <v>17591.64</v>
      </c>
      <c r="J92" s="22">
        <v>4397.91</v>
      </c>
      <c r="K92" s="22"/>
      <c r="L92" s="22">
        <v>13193.73</v>
      </c>
      <c r="M92" s="22"/>
      <c r="N92" s="22"/>
      <c r="O92" s="22"/>
      <c r="P92" s="22"/>
      <c r="Q92" s="22"/>
      <c r="R92" s="22"/>
      <c r="S92" s="22"/>
      <c r="T92" s="22"/>
      <c r="U92" s="22"/>
      <c r="V92" s="22"/>
      <c r="W92" s="22"/>
    </row>
    <row r="93" ht="31.5" customHeight="1" spans="1:23">
      <c r="A93" s="114" t="s">
        <v>52</v>
      </c>
      <c r="B93" s="107" t="s">
        <v>265</v>
      </c>
      <c r="C93" s="23" t="s">
        <v>215</v>
      </c>
      <c r="D93" s="23" t="s">
        <v>115</v>
      </c>
      <c r="E93" s="23" t="s">
        <v>116</v>
      </c>
      <c r="F93" s="23" t="s">
        <v>232</v>
      </c>
      <c r="G93" s="23" t="s">
        <v>233</v>
      </c>
      <c r="H93" s="22">
        <v>22184.11</v>
      </c>
      <c r="I93" s="22">
        <v>22184.11</v>
      </c>
      <c r="J93" s="22">
        <v>5546.03</v>
      </c>
      <c r="K93" s="22"/>
      <c r="L93" s="22">
        <v>16638.08</v>
      </c>
      <c r="M93" s="22"/>
      <c r="N93" s="22"/>
      <c r="O93" s="22"/>
      <c r="P93" s="22"/>
      <c r="Q93" s="22"/>
      <c r="R93" s="22"/>
      <c r="S93" s="22"/>
      <c r="T93" s="22"/>
      <c r="U93" s="22"/>
      <c r="V93" s="22"/>
      <c r="W93" s="22"/>
    </row>
    <row r="94" ht="31.5" customHeight="1" spans="1:23">
      <c r="A94" s="114" t="s">
        <v>52</v>
      </c>
      <c r="B94" s="107" t="s">
        <v>265</v>
      </c>
      <c r="C94" s="23" t="s">
        <v>215</v>
      </c>
      <c r="D94" s="23" t="s">
        <v>115</v>
      </c>
      <c r="E94" s="23" t="s">
        <v>116</v>
      </c>
      <c r="F94" s="23" t="s">
        <v>236</v>
      </c>
      <c r="G94" s="23" t="s">
        <v>237</v>
      </c>
      <c r="H94" s="22">
        <v>219530.76</v>
      </c>
      <c r="I94" s="22">
        <v>219530.76</v>
      </c>
      <c r="J94" s="22">
        <v>54882.69</v>
      </c>
      <c r="K94" s="22"/>
      <c r="L94" s="22">
        <v>164648.07</v>
      </c>
      <c r="M94" s="22"/>
      <c r="N94" s="22"/>
      <c r="O94" s="22"/>
      <c r="P94" s="22"/>
      <c r="Q94" s="22"/>
      <c r="R94" s="22"/>
      <c r="S94" s="22"/>
      <c r="T94" s="22"/>
      <c r="U94" s="22"/>
      <c r="V94" s="22"/>
      <c r="W94" s="22"/>
    </row>
    <row r="95" ht="31.5" customHeight="1" spans="1:23">
      <c r="A95" s="114" t="s">
        <v>52</v>
      </c>
      <c r="B95" s="107" t="s">
        <v>265</v>
      </c>
      <c r="C95" s="23" t="s">
        <v>215</v>
      </c>
      <c r="D95" s="23" t="s">
        <v>115</v>
      </c>
      <c r="E95" s="23" t="s">
        <v>116</v>
      </c>
      <c r="F95" s="23" t="s">
        <v>216</v>
      </c>
      <c r="G95" s="23" t="s">
        <v>217</v>
      </c>
      <c r="H95" s="22">
        <v>40216.86</v>
      </c>
      <c r="I95" s="22">
        <v>40216.86</v>
      </c>
      <c r="J95" s="22">
        <v>10054.22</v>
      </c>
      <c r="K95" s="22"/>
      <c r="L95" s="22">
        <v>30162.64</v>
      </c>
      <c r="M95" s="22"/>
      <c r="N95" s="22"/>
      <c r="O95" s="22"/>
      <c r="P95" s="22"/>
      <c r="Q95" s="22"/>
      <c r="R95" s="22"/>
      <c r="S95" s="22"/>
      <c r="T95" s="22"/>
      <c r="U95" s="22"/>
      <c r="V95" s="22"/>
      <c r="W95" s="22"/>
    </row>
    <row r="96" ht="31.5" customHeight="1" spans="1:23">
      <c r="A96" s="114" t="s">
        <v>52</v>
      </c>
      <c r="B96" s="107" t="s">
        <v>266</v>
      </c>
      <c r="C96" s="23" t="s">
        <v>239</v>
      </c>
      <c r="D96" s="23" t="s">
        <v>115</v>
      </c>
      <c r="E96" s="23" t="s">
        <v>116</v>
      </c>
      <c r="F96" s="23" t="s">
        <v>185</v>
      </c>
      <c r="G96" s="23" t="s">
        <v>186</v>
      </c>
      <c r="H96" s="22">
        <v>520000</v>
      </c>
      <c r="I96" s="22">
        <v>520000</v>
      </c>
      <c r="J96" s="22"/>
      <c r="K96" s="22"/>
      <c r="L96" s="22"/>
      <c r="M96" s="22">
        <v>520000</v>
      </c>
      <c r="N96" s="22"/>
      <c r="O96" s="22"/>
      <c r="P96" s="22"/>
      <c r="Q96" s="22"/>
      <c r="R96" s="22"/>
      <c r="S96" s="22"/>
      <c r="T96" s="22"/>
      <c r="U96" s="22"/>
      <c r="V96" s="22"/>
      <c r="W96" s="22"/>
    </row>
    <row r="97" ht="31.5" customHeight="1" spans="1:23">
      <c r="A97" s="113" t="s">
        <v>54</v>
      </c>
      <c r="B97" s="23"/>
      <c r="C97" s="23"/>
      <c r="D97" s="23"/>
      <c r="E97" s="23"/>
      <c r="F97" s="23"/>
      <c r="G97" s="23"/>
      <c r="H97" s="22">
        <v>22570517.74</v>
      </c>
      <c r="I97" s="22">
        <v>22570517.74</v>
      </c>
      <c r="J97" s="22">
        <v>3755937.74</v>
      </c>
      <c r="K97" s="22">
        <v>6700</v>
      </c>
      <c r="L97" s="22">
        <v>11161780</v>
      </c>
      <c r="M97" s="22">
        <v>7646100</v>
      </c>
      <c r="N97" s="22"/>
      <c r="O97" s="22"/>
      <c r="P97" s="22"/>
      <c r="Q97" s="22"/>
      <c r="R97" s="22"/>
      <c r="S97" s="22"/>
      <c r="T97" s="22"/>
      <c r="U97" s="22"/>
      <c r="V97" s="22"/>
      <c r="W97" s="22"/>
    </row>
    <row r="98" ht="31.5" customHeight="1" spans="1:23">
      <c r="A98" s="114" t="s">
        <v>54</v>
      </c>
      <c r="B98" s="107" t="s">
        <v>267</v>
      </c>
      <c r="C98" s="23" t="s">
        <v>182</v>
      </c>
      <c r="D98" s="23" t="s">
        <v>115</v>
      </c>
      <c r="E98" s="23" t="s">
        <v>116</v>
      </c>
      <c r="F98" s="23" t="s">
        <v>183</v>
      </c>
      <c r="G98" s="23" t="s">
        <v>184</v>
      </c>
      <c r="H98" s="22">
        <v>5966064</v>
      </c>
      <c r="I98" s="22">
        <v>5966064</v>
      </c>
      <c r="J98" s="22">
        <v>1491241</v>
      </c>
      <c r="K98" s="22">
        <v>1100</v>
      </c>
      <c r="L98" s="22">
        <v>4473723</v>
      </c>
      <c r="M98" s="22"/>
      <c r="N98" s="22"/>
      <c r="O98" s="22"/>
      <c r="P98" s="22"/>
      <c r="Q98" s="22"/>
      <c r="R98" s="22"/>
      <c r="S98" s="22"/>
      <c r="T98" s="22"/>
      <c r="U98" s="22"/>
      <c r="V98" s="22"/>
      <c r="W98" s="22"/>
    </row>
    <row r="99" ht="31.5" customHeight="1" spans="1:23">
      <c r="A99" s="114" t="s">
        <v>54</v>
      </c>
      <c r="B99" s="107" t="s">
        <v>267</v>
      </c>
      <c r="C99" s="23" t="s">
        <v>182</v>
      </c>
      <c r="D99" s="23" t="s">
        <v>115</v>
      </c>
      <c r="E99" s="23" t="s">
        <v>116</v>
      </c>
      <c r="F99" s="23" t="s">
        <v>185</v>
      </c>
      <c r="G99" s="23" t="s">
        <v>186</v>
      </c>
      <c r="H99" s="22">
        <v>360</v>
      </c>
      <c r="I99" s="22">
        <v>360</v>
      </c>
      <c r="J99" s="22">
        <v>90</v>
      </c>
      <c r="K99" s="22"/>
      <c r="L99" s="22">
        <v>270</v>
      </c>
      <c r="M99" s="22"/>
      <c r="N99" s="22"/>
      <c r="O99" s="22"/>
      <c r="P99" s="22"/>
      <c r="Q99" s="22"/>
      <c r="R99" s="22"/>
      <c r="S99" s="22"/>
      <c r="T99" s="22"/>
      <c r="U99" s="22"/>
      <c r="V99" s="22"/>
      <c r="W99" s="22"/>
    </row>
    <row r="100" ht="31.5" customHeight="1" spans="1:23">
      <c r="A100" s="114" t="s">
        <v>54</v>
      </c>
      <c r="B100" s="107" t="s">
        <v>267</v>
      </c>
      <c r="C100" s="23" t="s">
        <v>182</v>
      </c>
      <c r="D100" s="23" t="s">
        <v>115</v>
      </c>
      <c r="E100" s="23" t="s">
        <v>116</v>
      </c>
      <c r="F100" s="23" t="s">
        <v>187</v>
      </c>
      <c r="G100" s="23" t="s">
        <v>188</v>
      </c>
      <c r="H100" s="22">
        <v>497172</v>
      </c>
      <c r="I100" s="22">
        <v>497172</v>
      </c>
      <c r="J100" s="22">
        <v>124293</v>
      </c>
      <c r="K100" s="22"/>
      <c r="L100" s="22">
        <v>372879</v>
      </c>
      <c r="M100" s="22"/>
      <c r="N100" s="22"/>
      <c r="O100" s="22"/>
      <c r="P100" s="22"/>
      <c r="Q100" s="22"/>
      <c r="R100" s="22"/>
      <c r="S100" s="22"/>
      <c r="T100" s="22"/>
      <c r="U100" s="22"/>
      <c r="V100" s="22"/>
      <c r="W100" s="22"/>
    </row>
    <row r="101" ht="31.5" customHeight="1" spans="1:23">
      <c r="A101" s="114" t="s">
        <v>54</v>
      </c>
      <c r="B101" s="107" t="s">
        <v>267</v>
      </c>
      <c r="C101" s="23" t="s">
        <v>182</v>
      </c>
      <c r="D101" s="23" t="s">
        <v>115</v>
      </c>
      <c r="E101" s="23" t="s">
        <v>116</v>
      </c>
      <c r="F101" s="23" t="s">
        <v>189</v>
      </c>
      <c r="G101" s="23" t="s">
        <v>190</v>
      </c>
      <c r="H101" s="22">
        <v>3057600</v>
      </c>
      <c r="I101" s="22">
        <v>3057600</v>
      </c>
      <c r="J101" s="22">
        <v>763000</v>
      </c>
      <c r="K101" s="22">
        <v>5600</v>
      </c>
      <c r="L101" s="22">
        <v>2289000</v>
      </c>
      <c r="M101" s="22"/>
      <c r="N101" s="22"/>
      <c r="O101" s="22"/>
      <c r="P101" s="22"/>
      <c r="Q101" s="22"/>
      <c r="R101" s="22"/>
      <c r="S101" s="22"/>
      <c r="T101" s="22"/>
      <c r="U101" s="22"/>
      <c r="V101" s="22"/>
      <c r="W101" s="22"/>
    </row>
    <row r="102" ht="31.5" customHeight="1" spans="1:23">
      <c r="A102" s="114" t="s">
        <v>54</v>
      </c>
      <c r="B102" s="107" t="s">
        <v>268</v>
      </c>
      <c r="C102" s="23" t="s">
        <v>192</v>
      </c>
      <c r="D102" s="23" t="s">
        <v>90</v>
      </c>
      <c r="E102" s="23" t="s">
        <v>91</v>
      </c>
      <c r="F102" s="23" t="s">
        <v>193</v>
      </c>
      <c r="G102" s="23" t="s">
        <v>194</v>
      </c>
      <c r="H102" s="22">
        <v>1523333.76</v>
      </c>
      <c r="I102" s="22">
        <v>1523333.76</v>
      </c>
      <c r="J102" s="22">
        <v>380833.44</v>
      </c>
      <c r="K102" s="22"/>
      <c r="L102" s="22">
        <v>1142500.32</v>
      </c>
      <c r="M102" s="22"/>
      <c r="N102" s="22"/>
      <c r="O102" s="22"/>
      <c r="P102" s="22"/>
      <c r="Q102" s="22"/>
      <c r="R102" s="22"/>
      <c r="S102" s="22"/>
      <c r="T102" s="22"/>
      <c r="U102" s="22"/>
      <c r="V102" s="22"/>
      <c r="W102" s="22"/>
    </row>
    <row r="103" ht="31.5" customHeight="1" spans="1:23">
      <c r="A103" s="114" t="s">
        <v>54</v>
      </c>
      <c r="B103" s="107" t="s">
        <v>268</v>
      </c>
      <c r="C103" s="23" t="s">
        <v>192</v>
      </c>
      <c r="D103" s="23" t="s">
        <v>94</v>
      </c>
      <c r="E103" s="23" t="s">
        <v>93</v>
      </c>
      <c r="F103" s="23" t="s">
        <v>195</v>
      </c>
      <c r="G103" s="23" t="s">
        <v>196</v>
      </c>
      <c r="H103" s="22">
        <v>82207.32</v>
      </c>
      <c r="I103" s="22">
        <v>82207.32</v>
      </c>
      <c r="J103" s="22">
        <v>20551.83</v>
      </c>
      <c r="K103" s="22"/>
      <c r="L103" s="22">
        <v>61655.49</v>
      </c>
      <c r="M103" s="22"/>
      <c r="N103" s="22"/>
      <c r="O103" s="22"/>
      <c r="P103" s="22"/>
      <c r="Q103" s="22"/>
      <c r="R103" s="22"/>
      <c r="S103" s="22"/>
      <c r="T103" s="22"/>
      <c r="U103" s="22"/>
      <c r="V103" s="22"/>
      <c r="W103" s="22"/>
    </row>
    <row r="104" ht="31.5" customHeight="1" spans="1:23">
      <c r="A104" s="114" t="s">
        <v>54</v>
      </c>
      <c r="B104" s="107" t="s">
        <v>268</v>
      </c>
      <c r="C104" s="23" t="s">
        <v>192</v>
      </c>
      <c r="D104" s="23" t="s">
        <v>99</v>
      </c>
      <c r="E104" s="23" t="s">
        <v>100</v>
      </c>
      <c r="F104" s="23" t="s">
        <v>197</v>
      </c>
      <c r="G104" s="23" t="s">
        <v>198</v>
      </c>
      <c r="H104" s="22">
        <v>818791.9</v>
      </c>
      <c r="I104" s="22">
        <v>818791.9</v>
      </c>
      <c r="J104" s="22">
        <v>204697.98</v>
      </c>
      <c r="K104" s="22"/>
      <c r="L104" s="22">
        <v>614093.92</v>
      </c>
      <c r="M104" s="22"/>
      <c r="N104" s="22"/>
      <c r="O104" s="22"/>
      <c r="P104" s="22"/>
      <c r="Q104" s="22"/>
      <c r="R104" s="22"/>
      <c r="S104" s="22"/>
      <c r="T104" s="22"/>
      <c r="U104" s="22"/>
      <c r="V104" s="22"/>
      <c r="W104" s="22"/>
    </row>
    <row r="105" ht="31.5" customHeight="1" spans="1:23">
      <c r="A105" s="114" t="s">
        <v>54</v>
      </c>
      <c r="B105" s="107" t="s">
        <v>268</v>
      </c>
      <c r="C105" s="23" t="s">
        <v>192</v>
      </c>
      <c r="D105" s="23" t="s">
        <v>101</v>
      </c>
      <c r="E105" s="23" t="s">
        <v>102</v>
      </c>
      <c r="F105" s="23" t="s">
        <v>201</v>
      </c>
      <c r="G105" s="23" t="s">
        <v>202</v>
      </c>
      <c r="H105" s="22">
        <v>629323.78</v>
      </c>
      <c r="I105" s="22">
        <v>629323.78</v>
      </c>
      <c r="J105" s="22">
        <v>157330.95</v>
      </c>
      <c r="K105" s="22"/>
      <c r="L105" s="22">
        <v>471992.83</v>
      </c>
      <c r="M105" s="22"/>
      <c r="N105" s="22"/>
      <c r="O105" s="22"/>
      <c r="P105" s="22"/>
      <c r="Q105" s="22"/>
      <c r="R105" s="22"/>
      <c r="S105" s="22"/>
      <c r="T105" s="22"/>
      <c r="U105" s="22"/>
      <c r="V105" s="22"/>
      <c r="W105" s="22"/>
    </row>
    <row r="106" ht="31.5" customHeight="1" spans="1:23">
      <c r="A106" s="114" t="s">
        <v>54</v>
      </c>
      <c r="B106" s="107" t="s">
        <v>268</v>
      </c>
      <c r="C106" s="23" t="s">
        <v>192</v>
      </c>
      <c r="D106" s="23" t="s">
        <v>103</v>
      </c>
      <c r="E106" s="23" t="s">
        <v>104</v>
      </c>
      <c r="F106" s="23" t="s">
        <v>195</v>
      </c>
      <c r="G106" s="23" t="s">
        <v>196</v>
      </c>
      <c r="H106" s="22">
        <v>51840</v>
      </c>
      <c r="I106" s="22">
        <v>51840</v>
      </c>
      <c r="J106" s="22">
        <v>51840</v>
      </c>
      <c r="K106" s="22"/>
      <c r="L106" s="22"/>
      <c r="M106" s="22"/>
      <c r="N106" s="22"/>
      <c r="O106" s="22"/>
      <c r="P106" s="22"/>
      <c r="Q106" s="22"/>
      <c r="R106" s="22"/>
      <c r="S106" s="22"/>
      <c r="T106" s="22"/>
      <c r="U106" s="22"/>
      <c r="V106" s="22"/>
      <c r="W106" s="22"/>
    </row>
    <row r="107" ht="31.5" customHeight="1" spans="1:23">
      <c r="A107" s="114" t="s">
        <v>54</v>
      </c>
      <c r="B107" s="107" t="s">
        <v>269</v>
      </c>
      <c r="C107" s="23" t="s">
        <v>132</v>
      </c>
      <c r="D107" s="23" t="s">
        <v>131</v>
      </c>
      <c r="E107" s="23" t="s">
        <v>132</v>
      </c>
      <c r="F107" s="23" t="s">
        <v>204</v>
      </c>
      <c r="G107" s="23" t="s">
        <v>132</v>
      </c>
      <c r="H107" s="22">
        <v>1211455.04</v>
      </c>
      <c r="I107" s="22">
        <v>1211455.04</v>
      </c>
      <c r="J107" s="22">
        <v>302863.76</v>
      </c>
      <c r="K107" s="22"/>
      <c r="L107" s="22">
        <v>908591.28</v>
      </c>
      <c r="M107" s="22"/>
      <c r="N107" s="22"/>
      <c r="O107" s="22"/>
      <c r="P107" s="22"/>
      <c r="Q107" s="22"/>
      <c r="R107" s="22"/>
      <c r="S107" s="22"/>
      <c r="T107" s="22"/>
      <c r="U107" s="22"/>
      <c r="V107" s="22"/>
      <c r="W107" s="22"/>
    </row>
    <row r="108" ht="31.5" customHeight="1" spans="1:23">
      <c r="A108" s="114" t="s">
        <v>54</v>
      </c>
      <c r="B108" s="107" t="s">
        <v>270</v>
      </c>
      <c r="C108" s="23" t="s">
        <v>206</v>
      </c>
      <c r="D108" s="23" t="s">
        <v>115</v>
      </c>
      <c r="E108" s="23" t="s">
        <v>116</v>
      </c>
      <c r="F108" s="23" t="s">
        <v>207</v>
      </c>
      <c r="G108" s="23" t="s">
        <v>208</v>
      </c>
      <c r="H108" s="22">
        <v>49486.87</v>
      </c>
      <c r="I108" s="22">
        <v>49486.87</v>
      </c>
      <c r="J108" s="22"/>
      <c r="K108" s="22"/>
      <c r="L108" s="22">
        <v>49486.87</v>
      </c>
      <c r="M108" s="22"/>
      <c r="N108" s="22"/>
      <c r="O108" s="22"/>
      <c r="P108" s="22"/>
      <c r="Q108" s="22"/>
      <c r="R108" s="22"/>
      <c r="S108" s="22"/>
      <c r="T108" s="22"/>
      <c r="U108" s="22"/>
      <c r="V108" s="22"/>
      <c r="W108" s="22"/>
    </row>
    <row r="109" ht="31.5" customHeight="1" spans="1:23">
      <c r="A109" s="114" t="s">
        <v>54</v>
      </c>
      <c r="B109" s="107" t="s">
        <v>271</v>
      </c>
      <c r="C109" s="23" t="s">
        <v>161</v>
      </c>
      <c r="D109" s="23" t="s">
        <v>115</v>
      </c>
      <c r="E109" s="23" t="s">
        <v>116</v>
      </c>
      <c r="F109" s="23" t="s">
        <v>210</v>
      </c>
      <c r="G109" s="23" t="s">
        <v>161</v>
      </c>
      <c r="H109" s="22">
        <v>10000</v>
      </c>
      <c r="I109" s="22">
        <v>10000</v>
      </c>
      <c r="J109" s="22">
        <v>2500</v>
      </c>
      <c r="K109" s="22"/>
      <c r="L109" s="22">
        <v>7500</v>
      </c>
      <c r="M109" s="22"/>
      <c r="N109" s="22"/>
      <c r="O109" s="22"/>
      <c r="P109" s="22"/>
      <c r="Q109" s="22"/>
      <c r="R109" s="22"/>
      <c r="S109" s="22"/>
      <c r="T109" s="22"/>
      <c r="U109" s="22"/>
      <c r="V109" s="22"/>
      <c r="W109" s="22"/>
    </row>
    <row r="110" ht="31.5" customHeight="1" spans="1:23">
      <c r="A110" s="114" t="s">
        <v>54</v>
      </c>
      <c r="B110" s="107" t="s">
        <v>272</v>
      </c>
      <c r="C110" s="23" t="s">
        <v>212</v>
      </c>
      <c r="D110" s="23" t="s">
        <v>115</v>
      </c>
      <c r="E110" s="23" t="s">
        <v>116</v>
      </c>
      <c r="F110" s="23" t="s">
        <v>213</v>
      </c>
      <c r="G110" s="23" t="s">
        <v>212</v>
      </c>
      <c r="H110" s="22">
        <v>190423.92</v>
      </c>
      <c r="I110" s="22">
        <v>190423.92</v>
      </c>
      <c r="J110" s="22">
        <v>47605.98</v>
      </c>
      <c r="K110" s="22"/>
      <c r="L110" s="22">
        <v>142817.94</v>
      </c>
      <c r="M110" s="22"/>
      <c r="N110" s="22"/>
      <c r="O110" s="22"/>
      <c r="P110" s="22"/>
      <c r="Q110" s="22"/>
      <c r="R110" s="22"/>
      <c r="S110" s="22"/>
      <c r="T110" s="22"/>
      <c r="U110" s="22"/>
      <c r="V110" s="22"/>
      <c r="W110" s="22"/>
    </row>
    <row r="111" ht="31.5" customHeight="1" spans="1:23">
      <c r="A111" s="114" t="s">
        <v>54</v>
      </c>
      <c r="B111" s="107" t="s">
        <v>273</v>
      </c>
      <c r="C111" s="23" t="s">
        <v>215</v>
      </c>
      <c r="D111" s="23" t="s">
        <v>88</v>
      </c>
      <c r="E111" s="23" t="s">
        <v>89</v>
      </c>
      <c r="F111" s="23" t="s">
        <v>216</v>
      </c>
      <c r="G111" s="23" t="s">
        <v>217</v>
      </c>
      <c r="H111" s="22">
        <v>67500</v>
      </c>
      <c r="I111" s="22">
        <v>67500</v>
      </c>
      <c r="J111" s="22">
        <v>16875</v>
      </c>
      <c r="K111" s="22"/>
      <c r="L111" s="22">
        <v>50625</v>
      </c>
      <c r="M111" s="22"/>
      <c r="N111" s="22"/>
      <c r="O111" s="22"/>
      <c r="P111" s="22"/>
      <c r="Q111" s="22"/>
      <c r="R111" s="22"/>
      <c r="S111" s="22"/>
      <c r="T111" s="22"/>
      <c r="U111" s="22"/>
      <c r="V111" s="22"/>
      <c r="W111" s="22"/>
    </row>
    <row r="112" ht="31.5" customHeight="1" spans="1:23">
      <c r="A112" s="114" t="s">
        <v>54</v>
      </c>
      <c r="B112" s="107" t="s">
        <v>273</v>
      </c>
      <c r="C112" s="23" t="s">
        <v>215</v>
      </c>
      <c r="D112" s="23" t="s">
        <v>115</v>
      </c>
      <c r="E112" s="23" t="s">
        <v>116</v>
      </c>
      <c r="F112" s="23" t="s">
        <v>218</v>
      </c>
      <c r="G112" s="23" t="s">
        <v>219</v>
      </c>
      <c r="H112" s="22">
        <v>103852.48</v>
      </c>
      <c r="I112" s="22">
        <v>103852.48</v>
      </c>
      <c r="J112" s="22">
        <v>25963.12</v>
      </c>
      <c r="K112" s="22"/>
      <c r="L112" s="22">
        <v>77889.36</v>
      </c>
      <c r="M112" s="22"/>
      <c r="N112" s="22"/>
      <c r="O112" s="22"/>
      <c r="P112" s="22"/>
      <c r="Q112" s="22"/>
      <c r="R112" s="22"/>
      <c r="S112" s="22"/>
      <c r="T112" s="22"/>
      <c r="U112" s="22"/>
      <c r="V112" s="22"/>
      <c r="W112" s="22"/>
    </row>
    <row r="113" ht="31.5" customHeight="1" spans="1:23">
      <c r="A113" s="114" t="s">
        <v>54</v>
      </c>
      <c r="B113" s="107" t="s">
        <v>273</v>
      </c>
      <c r="C113" s="23" t="s">
        <v>215</v>
      </c>
      <c r="D113" s="23" t="s">
        <v>115</v>
      </c>
      <c r="E113" s="23" t="s">
        <v>116</v>
      </c>
      <c r="F113" s="23" t="s">
        <v>251</v>
      </c>
      <c r="G113" s="23" t="s">
        <v>252</v>
      </c>
      <c r="H113" s="22">
        <v>14319.4</v>
      </c>
      <c r="I113" s="22">
        <v>14319.4</v>
      </c>
      <c r="J113" s="22">
        <v>3579.85</v>
      </c>
      <c r="K113" s="22"/>
      <c r="L113" s="22">
        <v>10739.55</v>
      </c>
      <c r="M113" s="22"/>
      <c r="N113" s="22"/>
      <c r="O113" s="22"/>
      <c r="P113" s="22"/>
      <c r="Q113" s="22"/>
      <c r="R113" s="22"/>
      <c r="S113" s="22"/>
      <c r="T113" s="22"/>
      <c r="U113" s="22"/>
      <c r="V113" s="22"/>
      <c r="W113" s="22"/>
    </row>
    <row r="114" ht="31.5" customHeight="1" spans="1:23">
      <c r="A114" s="114" t="s">
        <v>54</v>
      </c>
      <c r="B114" s="107" t="s">
        <v>273</v>
      </c>
      <c r="C114" s="23" t="s">
        <v>215</v>
      </c>
      <c r="D114" s="23" t="s">
        <v>115</v>
      </c>
      <c r="E114" s="23" t="s">
        <v>116</v>
      </c>
      <c r="F114" s="23" t="s">
        <v>220</v>
      </c>
      <c r="G114" s="23" t="s">
        <v>221</v>
      </c>
      <c r="H114" s="22">
        <v>20244.04</v>
      </c>
      <c r="I114" s="22">
        <v>20244.04</v>
      </c>
      <c r="J114" s="22">
        <v>5061.01</v>
      </c>
      <c r="K114" s="22"/>
      <c r="L114" s="22">
        <v>15183.03</v>
      </c>
      <c r="M114" s="22"/>
      <c r="N114" s="22"/>
      <c r="O114" s="22"/>
      <c r="P114" s="22"/>
      <c r="Q114" s="22"/>
      <c r="R114" s="22"/>
      <c r="S114" s="22"/>
      <c r="T114" s="22"/>
      <c r="U114" s="22"/>
      <c r="V114" s="22"/>
      <c r="W114" s="22"/>
    </row>
    <row r="115" ht="31.5" customHeight="1" spans="1:23">
      <c r="A115" s="114" t="s">
        <v>54</v>
      </c>
      <c r="B115" s="107" t="s">
        <v>273</v>
      </c>
      <c r="C115" s="23" t="s">
        <v>215</v>
      </c>
      <c r="D115" s="23" t="s">
        <v>115</v>
      </c>
      <c r="E115" s="23" t="s">
        <v>116</v>
      </c>
      <c r="F115" s="23" t="s">
        <v>222</v>
      </c>
      <c r="G115" s="23" t="s">
        <v>223</v>
      </c>
      <c r="H115" s="22">
        <v>19709.24</v>
      </c>
      <c r="I115" s="22">
        <v>19709.24</v>
      </c>
      <c r="J115" s="22">
        <v>4927.31</v>
      </c>
      <c r="K115" s="22"/>
      <c r="L115" s="22">
        <v>14781.93</v>
      </c>
      <c r="M115" s="22"/>
      <c r="N115" s="22"/>
      <c r="O115" s="22"/>
      <c r="P115" s="22"/>
      <c r="Q115" s="22"/>
      <c r="R115" s="22"/>
      <c r="S115" s="22"/>
      <c r="T115" s="22"/>
      <c r="U115" s="22"/>
      <c r="V115" s="22"/>
      <c r="W115" s="22"/>
    </row>
    <row r="116" ht="31.5" customHeight="1" spans="1:23">
      <c r="A116" s="114" t="s">
        <v>54</v>
      </c>
      <c r="B116" s="107" t="s">
        <v>273</v>
      </c>
      <c r="C116" s="23" t="s">
        <v>215</v>
      </c>
      <c r="D116" s="23" t="s">
        <v>115</v>
      </c>
      <c r="E116" s="23" t="s">
        <v>116</v>
      </c>
      <c r="F116" s="23" t="s">
        <v>224</v>
      </c>
      <c r="G116" s="23" t="s">
        <v>225</v>
      </c>
      <c r="H116" s="22">
        <v>39377.52</v>
      </c>
      <c r="I116" s="22">
        <v>39377.52</v>
      </c>
      <c r="J116" s="22">
        <v>9844.38</v>
      </c>
      <c r="K116" s="22"/>
      <c r="L116" s="22">
        <v>29533.14</v>
      </c>
      <c r="M116" s="22"/>
      <c r="N116" s="22"/>
      <c r="O116" s="22"/>
      <c r="P116" s="22"/>
      <c r="Q116" s="22"/>
      <c r="R116" s="22"/>
      <c r="S116" s="22"/>
      <c r="T116" s="22"/>
      <c r="U116" s="22"/>
      <c r="V116" s="22"/>
      <c r="W116" s="22"/>
    </row>
    <row r="117" ht="31.5" customHeight="1" spans="1:23">
      <c r="A117" s="114" t="s">
        <v>54</v>
      </c>
      <c r="B117" s="107" t="s">
        <v>273</v>
      </c>
      <c r="C117" s="23" t="s">
        <v>215</v>
      </c>
      <c r="D117" s="23" t="s">
        <v>115</v>
      </c>
      <c r="E117" s="23" t="s">
        <v>116</v>
      </c>
      <c r="F117" s="23" t="s">
        <v>228</v>
      </c>
      <c r="G117" s="23" t="s">
        <v>229</v>
      </c>
      <c r="H117" s="22">
        <v>258599.2</v>
      </c>
      <c r="I117" s="22">
        <v>258599.2</v>
      </c>
      <c r="J117" s="22">
        <v>64649.8</v>
      </c>
      <c r="K117" s="22"/>
      <c r="L117" s="22">
        <v>193949.4</v>
      </c>
      <c r="M117" s="22"/>
      <c r="N117" s="22"/>
      <c r="O117" s="22"/>
      <c r="P117" s="22"/>
      <c r="Q117" s="22"/>
      <c r="R117" s="22"/>
      <c r="S117" s="22"/>
      <c r="T117" s="22"/>
      <c r="U117" s="22"/>
      <c r="V117" s="22"/>
      <c r="W117" s="22"/>
    </row>
    <row r="118" ht="31.5" customHeight="1" spans="1:23">
      <c r="A118" s="114" t="s">
        <v>54</v>
      </c>
      <c r="B118" s="107" t="s">
        <v>273</v>
      </c>
      <c r="C118" s="23" t="s">
        <v>215</v>
      </c>
      <c r="D118" s="23" t="s">
        <v>115</v>
      </c>
      <c r="E118" s="23" t="s">
        <v>116</v>
      </c>
      <c r="F118" s="23" t="s">
        <v>230</v>
      </c>
      <c r="G118" s="23" t="s">
        <v>231</v>
      </c>
      <c r="H118" s="22">
        <v>29463.55</v>
      </c>
      <c r="I118" s="22">
        <v>29463.55</v>
      </c>
      <c r="J118" s="22">
        <v>7365.89</v>
      </c>
      <c r="K118" s="22"/>
      <c r="L118" s="22">
        <v>22097.66</v>
      </c>
      <c r="M118" s="22"/>
      <c r="N118" s="22"/>
      <c r="O118" s="22"/>
      <c r="P118" s="22"/>
      <c r="Q118" s="22"/>
      <c r="R118" s="22"/>
      <c r="S118" s="22"/>
      <c r="T118" s="22"/>
      <c r="U118" s="22"/>
      <c r="V118" s="22"/>
      <c r="W118" s="22"/>
    </row>
    <row r="119" ht="31.5" customHeight="1" spans="1:23">
      <c r="A119" s="114" t="s">
        <v>54</v>
      </c>
      <c r="B119" s="107" t="s">
        <v>273</v>
      </c>
      <c r="C119" s="23" t="s">
        <v>215</v>
      </c>
      <c r="D119" s="23" t="s">
        <v>115</v>
      </c>
      <c r="E119" s="23" t="s">
        <v>116</v>
      </c>
      <c r="F119" s="23" t="s">
        <v>232</v>
      </c>
      <c r="G119" s="23" t="s">
        <v>233</v>
      </c>
      <c r="H119" s="22">
        <v>50448.78</v>
      </c>
      <c r="I119" s="22">
        <v>50448.78</v>
      </c>
      <c r="J119" s="22">
        <v>12612.2</v>
      </c>
      <c r="K119" s="22"/>
      <c r="L119" s="22">
        <v>37836.58</v>
      </c>
      <c r="M119" s="22"/>
      <c r="N119" s="22"/>
      <c r="O119" s="22"/>
      <c r="P119" s="22"/>
      <c r="Q119" s="22"/>
      <c r="R119" s="22"/>
      <c r="S119" s="22"/>
      <c r="T119" s="22"/>
      <c r="U119" s="22"/>
      <c r="V119" s="22"/>
      <c r="W119" s="22"/>
    </row>
    <row r="120" ht="31.5" customHeight="1" spans="1:23">
      <c r="A120" s="114" t="s">
        <v>54</v>
      </c>
      <c r="B120" s="107" t="s">
        <v>273</v>
      </c>
      <c r="C120" s="23" t="s">
        <v>215</v>
      </c>
      <c r="D120" s="23" t="s">
        <v>115</v>
      </c>
      <c r="E120" s="23" t="s">
        <v>116</v>
      </c>
      <c r="F120" s="23" t="s">
        <v>236</v>
      </c>
      <c r="G120" s="23" t="s">
        <v>237</v>
      </c>
      <c r="H120" s="22">
        <v>190423.92</v>
      </c>
      <c r="I120" s="22">
        <v>190423.92</v>
      </c>
      <c r="J120" s="22">
        <v>47605.98</v>
      </c>
      <c r="K120" s="22"/>
      <c r="L120" s="22">
        <v>142817.94</v>
      </c>
      <c r="M120" s="22"/>
      <c r="N120" s="22"/>
      <c r="O120" s="22"/>
      <c r="P120" s="22"/>
      <c r="Q120" s="22"/>
      <c r="R120" s="22"/>
      <c r="S120" s="22"/>
      <c r="T120" s="22"/>
      <c r="U120" s="22"/>
      <c r="V120" s="22"/>
      <c r="W120" s="22"/>
    </row>
    <row r="121" ht="31.5" customHeight="1" spans="1:23">
      <c r="A121" s="114" t="s">
        <v>54</v>
      </c>
      <c r="B121" s="107" t="s">
        <v>273</v>
      </c>
      <c r="C121" s="23" t="s">
        <v>215</v>
      </c>
      <c r="D121" s="23" t="s">
        <v>115</v>
      </c>
      <c r="E121" s="23" t="s">
        <v>116</v>
      </c>
      <c r="F121" s="23" t="s">
        <v>216</v>
      </c>
      <c r="G121" s="23" t="s">
        <v>217</v>
      </c>
      <c r="H121" s="22">
        <v>42421.02</v>
      </c>
      <c r="I121" s="22">
        <v>42421.02</v>
      </c>
      <c r="J121" s="22">
        <v>10605.26</v>
      </c>
      <c r="K121" s="22"/>
      <c r="L121" s="22">
        <v>31815.76</v>
      </c>
      <c r="M121" s="22"/>
      <c r="N121" s="22"/>
      <c r="O121" s="22"/>
      <c r="P121" s="22"/>
      <c r="Q121" s="22"/>
      <c r="R121" s="22"/>
      <c r="S121" s="22"/>
      <c r="T121" s="22"/>
      <c r="U121" s="22"/>
      <c r="V121" s="22"/>
      <c r="W121" s="22"/>
    </row>
    <row r="122" ht="31.5" customHeight="1" spans="1:23">
      <c r="A122" s="114" t="s">
        <v>54</v>
      </c>
      <c r="B122" s="107" t="s">
        <v>274</v>
      </c>
      <c r="C122" s="23" t="s">
        <v>275</v>
      </c>
      <c r="D122" s="23" t="s">
        <v>115</v>
      </c>
      <c r="E122" s="23" t="s">
        <v>116</v>
      </c>
      <c r="F122" s="23" t="s">
        <v>189</v>
      </c>
      <c r="G122" s="23" t="s">
        <v>190</v>
      </c>
      <c r="H122" s="22">
        <v>6120000</v>
      </c>
      <c r="I122" s="22">
        <v>6120000</v>
      </c>
      <c r="J122" s="22"/>
      <c r="K122" s="22"/>
      <c r="L122" s="22"/>
      <c r="M122" s="22">
        <v>6120000</v>
      </c>
      <c r="N122" s="22"/>
      <c r="O122" s="22"/>
      <c r="P122" s="22"/>
      <c r="Q122" s="22"/>
      <c r="R122" s="22"/>
      <c r="S122" s="22"/>
      <c r="T122" s="22"/>
      <c r="U122" s="22"/>
      <c r="V122" s="22"/>
      <c r="W122" s="22"/>
    </row>
    <row r="123" ht="31.5" customHeight="1" spans="1:23">
      <c r="A123" s="114" t="s">
        <v>54</v>
      </c>
      <c r="B123" s="107" t="s">
        <v>274</v>
      </c>
      <c r="C123" s="23" t="s">
        <v>275</v>
      </c>
      <c r="D123" s="23" t="s">
        <v>119</v>
      </c>
      <c r="E123" s="23" t="s">
        <v>120</v>
      </c>
      <c r="F123" s="23" t="s">
        <v>185</v>
      </c>
      <c r="G123" s="23" t="s">
        <v>186</v>
      </c>
      <c r="H123" s="22">
        <v>676100</v>
      </c>
      <c r="I123" s="22">
        <v>676100</v>
      </c>
      <c r="J123" s="22"/>
      <c r="K123" s="22"/>
      <c r="L123" s="22"/>
      <c r="M123" s="22">
        <v>676100</v>
      </c>
      <c r="N123" s="22"/>
      <c r="O123" s="22"/>
      <c r="P123" s="22"/>
      <c r="Q123" s="22"/>
      <c r="R123" s="22"/>
      <c r="S123" s="22"/>
      <c r="T123" s="22"/>
      <c r="U123" s="22"/>
      <c r="V123" s="22"/>
      <c r="W123" s="22"/>
    </row>
    <row r="124" ht="31.5" customHeight="1" spans="1:23">
      <c r="A124" s="114" t="s">
        <v>54</v>
      </c>
      <c r="B124" s="107" t="s">
        <v>274</v>
      </c>
      <c r="C124" s="23" t="s">
        <v>275</v>
      </c>
      <c r="D124" s="23" t="s">
        <v>119</v>
      </c>
      <c r="E124" s="23" t="s">
        <v>120</v>
      </c>
      <c r="F124" s="23" t="s">
        <v>187</v>
      </c>
      <c r="G124" s="23" t="s">
        <v>188</v>
      </c>
      <c r="H124" s="22">
        <v>30000</v>
      </c>
      <c r="I124" s="22">
        <v>30000</v>
      </c>
      <c r="J124" s="22"/>
      <c r="K124" s="22"/>
      <c r="L124" s="22"/>
      <c r="M124" s="22">
        <v>30000</v>
      </c>
      <c r="N124" s="22"/>
      <c r="O124" s="22"/>
      <c r="P124" s="22"/>
      <c r="Q124" s="22"/>
      <c r="R124" s="22"/>
      <c r="S124" s="22"/>
      <c r="T124" s="22"/>
      <c r="U124" s="22"/>
      <c r="V124" s="22"/>
      <c r="W124" s="22"/>
    </row>
    <row r="125" ht="31.5" customHeight="1" spans="1:23">
      <c r="A125" s="114" t="s">
        <v>54</v>
      </c>
      <c r="B125" s="107" t="s">
        <v>276</v>
      </c>
      <c r="C125" s="23" t="s">
        <v>277</v>
      </c>
      <c r="D125" s="23" t="s">
        <v>131</v>
      </c>
      <c r="E125" s="23" t="s">
        <v>132</v>
      </c>
      <c r="F125" s="23" t="s">
        <v>204</v>
      </c>
      <c r="G125" s="23" t="s">
        <v>132</v>
      </c>
      <c r="H125" s="22">
        <v>280000</v>
      </c>
      <c r="I125" s="22">
        <v>280000</v>
      </c>
      <c r="J125" s="22"/>
      <c r="K125" s="22"/>
      <c r="L125" s="22"/>
      <c r="M125" s="22">
        <v>280000</v>
      </c>
      <c r="N125" s="22"/>
      <c r="O125" s="22"/>
      <c r="P125" s="22"/>
      <c r="Q125" s="22"/>
      <c r="R125" s="22"/>
      <c r="S125" s="22"/>
      <c r="T125" s="22"/>
      <c r="U125" s="22"/>
      <c r="V125" s="22"/>
      <c r="W125" s="22"/>
    </row>
    <row r="126" ht="31.5" customHeight="1" spans="1:23">
      <c r="A126" s="114" t="s">
        <v>54</v>
      </c>
      <c r="B126" s="107" t="s">
        <v>278</v>
      </c>
      <c r="C126" s="23" t="s">
        <v>279</v>
      </c>
      <c r="D126" s="23" t="s">
        <v>119</v>
      </c>
      <c r="E126" s="23" t="s">
        <v>120</v>
      </c>
      <c r="F126" s="23" t="s">
        <v>195</v>
      </c>
      <c r="G126" s="23" t="s">
        <v>196</v>
      </c>
      <c r="H126" s="22">
        <v>540000</v>
      </c>
      <c r="I126" s="22">
        <v>540000</v>
      </c>
      <c r="J126" s="22"/>
      <c r="K126" s="22"/>
      <c r="L126" s="22"/>
      <c r="M126" s="22">
        <v>540000</v>
      </c>
      <c r="N126" s="22"/>
      <c r="O126" s="22"/>
      <c r="P126" s="22"/>
      <c r="Q126" s="22"/>
      <c r="R126" s="22"/>
      <c r="S126" s="22"/>
      <c r="T126" s="22"/>
      <c r="U126" s="22"/>
      <c r="V126" s="22"/>
      <c r="W126" s="22"/>
    </row>
    <row r="127" ht="31.5" customHeight="1" spans="1:23">
      <c r="A127" s="113" t="s">
        <v>56</v>
      </c>
      <c r="B127" s="23"/>
      <c r="C127" s="23"/>
      <c r="D127" s="23"/>
      <c r="E127" s="23"/>
      <c r="F127" s="23"/>
      <c r="G127" s="23"/>
      <c r="H127" s="22">
        <v>28117902.54</v>
      </c>
      <c r="I127" s="22">
        <v>28117902.54</v>
      </c>
      <c r="J127" s="22">
        <v>6961431.88</v>
      </c>
      <c r="K127" s="22"/>
      <c r="L127" s="22">
        <v>20744470.66</v>
      </c>
      <c r="M127" s="22">
        <v>412000</v>
      </c>
      <c r="N127" s="22"/>
      <c r="O127" s="22"/>
      <c r="P127" s="22"/>
      <c r="Q127" s="22"/>
      <c r="R127" s="22"/>
      <c r="S127" s="22"/>
      <c r="T127" s="22"/>
      <c r="U127" s="22"/>
      <c r="V127" s="22"/>
      <c r="W127" s="22"/>
    </row>
    <row r="128" ht="31.5" customHeight="1" spans="1:23">
      <c r="A128" s="114" t="s">
        <v>56</v>
      </c>
      <c r="B128" s="107" t="s">
        <v>280</v>
      </c>
      <c r="C128" s="23" t="s">
        <v>182</v>
      </c>
      <c r="D128" s="23" t="s">
        <v>115</v>
      </c>
      <c r="E128" s="23" t="s">
        <v>116</v>
      </c>
      <c r="F128" s="23" t="s">
        <v>183</v>
      </c>
      <c r="G128" s="23" t="s">
        <v>184</v>
      </c>
      <c r="H128" s="22">
        <v>7456188</v>
      </c>
      <c r="I128" s="22">
        <v>7456188</v>
      </c>
      <c r="J128" s="22">
        <v>1864047</v>
      </c>
      <c r="K128" s="22"/>
      <c r="L128" s="22">
        <v>5592141</v>
      </c>
      <c r="M128" s="22"/>
      <c r="N128" s="22"/>
      <c r="O128" s="22"/>
      <c r="P128" s="22"/>
      <c r="Q128" s="22"/>
      <c r="R128" s="22"/>
      <c r="S128" s="22"/>
      <c r="T128" s="22"/>
      <c r="U128" s="22"/>
      <c r="V128" s="22"/>
      <c r="W128" s="22"/>
    </row>
    <row r="129" ht="31.5" customHeight="1" spans="1:23">
      <c r="A129" s="114" t="s">
        <v>56</v>
      </c>
      <c r="B129" s="107" t="s">
        <v>280</v>
      </c>
      <c r="C129" s="23" t="s">
        <v>182</v>
      </c>
      <c r="D129" s="23" t="s">
        <v>115</v>
      </c>
      <c r="E129" s="23" t="s">
        <v>116</v>
      </c>
      <c r="F129" s="23" t="s">
        <v>185</v>
      </c>
      <c r="G129" s="23" t="s">
        <v>186</v>
      </c>
      <c r="H129" s="22">
        <v>5952</v>
      </c>
      <c r="I129" s="22">
        <v>5952</v>
      </c>
      <c r="J129" s="22">
        <v>1488</v>
      </c>
      <c r="K129" s="22"/>
      <c r="L129" s="22">
        <v>4464</v>
      </c>
      <c r="M129" s="22"/>
      <c r="N129" s="22"/>
      <c r="O129" s="22"/>
      <c r="P129" s="22"/>
      <c r="Q129" s="22"/>
      <c r="R129" s="22"/>
      <c r="S129" s="22"/>
      <c r="T129" s="22"/>
      <c r="U129" s="22"/>
      <c r="V129" s="22"/>
      <c r="W129" s="22"/>
    </row>
    <row r="130" ht="31.5" customHeight="1" spans="1:23">
      <c r="A130" s="114" t="s">
        <v>56</v>
      </c>
      <c r="B130" s="107" t="s">
        <v>280</v>
      </c>
      <c r="C130" s="23" t="s">
        <v>182</v>
      </c>
      <c r="D130" s="23" t="s">
        <v>115</v>
      </c>
      <c r="E130" s="23" t="s">
        <v>116</v>
      </c>
      <c r="F130" s="23" t="s">
        <v>187</v>
      </c>
      <c r="G130" s="23" t="s">
        <v>188</v>
      </c>
      <c r="H130" s="22">
        <v>621349</v>
      </c>
      <c r="I130" s="22">
        <v>621349</v>
      </c>
      <c r="J130" s="22">
        <v>155337.25</v>
      </c>
      <c r="K130" s="22"/>
      <c r="L130" s="22">
        <v>466011.75</v>
      </c>
      <c r="M130" s="22"/>
      <c r="N130" s="22"/>
      <c r="O130" s="22"/>
      <c r="P130" s="22"/>
      <c r="Q130" s="22"/>
      <c r="R130" s="22"/>
      <c r="S130" s="22"/>
      <c r="T130" s="22"/>
      <c r="U130" s="22"/>
      <c r="V130" s="22"/>
      <c r="W130" s="22"/>
    </row>
    <row r="131" ht="31.5" customHeight="1" spans="1:23">
      <c r="A131" s="114" t="s">
        <v>56</v>
      </c>
      <c r="B131" s="107" t="s">
        <v>280</v>
      </c>
      <c r="C131" s="23" t="s">
        <v>182</v>
      </c>
      <c r="D131" s="23" t="s">
        <v>115</v>
      </c>
      <c r="E131" s="23" t="s">
        <v>116</v>
      </c>
      <c r="F131" s="23" t="s">
        <v>189</v>
      </c>
      <c r="G131" s="23" t="s">
        <v>190</v>
      </c>
      <c r="H131" s="22">
        <v>9701748</v>
      </c>
      <c r="I131" s="22">
        <v>9701748</v>
      </c>
      <c r="J131" s="22">
        <v>2425437</v>
      </c>
      <c r="K131" s="22"/>
      <c r="L131" s="22">
        <v>7276311</v>
      </c>
      <c r="M131" s="22"/>
      <c r="N131" s="22"/>
      <c r="O131" s="22"/>
      <c r="P131" s="22"/>
      <c r="Q131" s="22"/>
      <c r="R131" s="22"/>
      <c r="S131" s="22"/>
      <c r="T131" s="22"/>
      <c r="U131" s="22"/>
      <c r="V131" s="22"/>
      <c r="W131" s="22"/>
    </row>
    <row r="132" ht="31.5" customHeight="1" spans="1:23">
      <c r="A132" s="114" t="s">
        <v>56</v>
      </c>
      <c r="B132" s="107" t="s">
        <v>281</v>
      </c>
      <c r="C132" s="23" t="s">
        <v>192</v>
      </c>
      <c r="D132" s="23" t="s">
        <v>90</v>
      </c>
      <c r="E132" s="23" t="s">
        <v>91</v>
      </c>
      <c r="F132" s="23" t="s">
        <v>193</v>
      </c>
      <c r="G132" s="23" t="s">
        <v>194</v>
      </c>
      <c r="H132" s="22">
        <v>2491290.4</v>
      </c>
      <c r="I132" s="22">
        <v>2491290.4</v>
      </c>
      <c r="J132" s="22">
        <v>622822.6</v>
      </c>
      <c r="K132" s="22"/>
      <c r="L132" s="22">
        <v>1868467.8</v>
      </c>
      <c r="M132" s="22"/>
      <c r="N132" s="22"/>
      <c r="O132" s="22"/>
      <c r="P132" s="22"/>
      <c r="Q132" s="22"/>
      <c r="R132" s="22"/>
      <c r="S132" s="22"/>
      <c r="T132" s="22"/>
      <c r="U132" s="22"/>
      <c r="V132" s="22"/>
      <c r="W132" s="22"/>
    </row>
    <row r="133" ht="31.5" customHeight="1" spans="1:23">
      <c r="A133" s="114" t="s">
        <v>56</v>
      </c>
      <c r="B133" s="107" t="s">
        <v>281</v>
      </c>
      <c r="C133" s="23" t="s">
        <v>192</v>
      </c>
      <c r="D133" s="23" t="s">
        <v>94</v>
      </c>
      <c r="E133" s="23" t="s">
        <v>93</v>
      </c>
      <c r="F133" s="23" t="s">
        <v>195</v>
      </c>
      <c r="G133" s="23" t="s">
        <v>196</v>
      </c>
      <c r="H133" s="22">
        <v>122501.64</v>
      </c>
      <c r="I133" s="22">
        <v>122501.64</v>
      </c>
      <c r="J133" s="22">
        <v>30625.41</v>
      </c>
      <c r="K133" s="22"/>
      <c r="L133" s="22">
        <v>91876.23</v>
      </c>
      <c r="M133" s="22"/>
      <c r="N133" s="22"/>
      <c r="O133" s="22"/>
      <c r="P133" s="22"/>
      <c r="Q133" s="22"/>
      <c r="R133" s="22"/>
      <c r="S133" s="22"/>
      <c r="T133" s="22"/>
      <c r="U133" s="22"/>
      <c r="V133" s="22"/>
      <c r="W133" s="22"/>
    </row>
    <row r="134" ht="31.5" customHeight="1" spans="1:23">
      <c r="A134" s="114" t="s">
        <v>56</v>
      </c>
      <c r="B134" s="107" t="s">
        <v>281</v>
      </c>
      <c r="C134" s="23" t="s">
        <v>192</v>
      </c>
      <c r="D134" s="23" t="s">
        <v>99</v>
      </c>
      <c r="E134" s="23" t="s">
        <v>100</v>
      </c>
      <c r="F134" s="23" t="s">
        <v>197</v>
      </c>
      <c r="G134" s="23" t="s">
        <v>198</v>
      </c>
      <c r="H134" s="22">
        <v>1681621.02</v>
      </c>
      <c r="I134" s="22">
        <v>1681621.02</v>
      </c>
      <c r="J134" s="22">
        <v>420405.26</v>
      </c>
      <c r="K134" s="22"/>
      <c r="L134" s="22">
        <v>1261215.76</v>
      </c>
      <c r="M134" s="22"/>
      <c r="N134" s="22"/>
      <c r="O134" s="22"/>
      <c r="P134" s="22"/>
      <c r="Q134" s="22"/>
      <c r="R134" s="22"/>
      <c r="S134" s="22"/>
      <c r="T134" s="22"/>
      <c r="U134" s="22"/>
      <c r="V134" s="22"/>
      <c r="W134" s="22"/>
    </row>
    <row r="135" ht="31.5" customHeight="1" spans="1:23">
      <c r="A135" s="114" t="s">
        <v>56</v>
      </c>
      <c r="B135" s="107" t="s">
        <v>281</v>
      </c>
      <c r="C135" s="23" t="s">
        <v>192</v>
      </c>
      <c r="D135" s="23" t="s">
        <v>99</v>
      </c>
      <c r="E135" s="23" t="s">
        <v>100</v>
      </c>
      <c r="F135" s="23" t="s">
        <v>199</v>
      </c>
      <c r="G135" s="23" t="s">
        <v>200</v>
      </c>
      <c r="H135" s="22">
        <v>337200</v>
      </c>
      <c r="I135" s="22">
        <v>337200</v>
      </c>
      <c r="J135" s="22">
        <v>84300</v>
      </c>
      <c r="K135" s="22"/>
      <c r="L135" s="22">
        <v>252900</v>
      </c>
      <c r="M135" s="22"/>
      <c r="N135" s="22"/>
      <c r="O135" s="22"/>
      <c r="P135" s="22"/>
      <c r="Q135" s="22"/>
      <c r="R135" s="22"/>
      <c r="S135" s="22"/>
      <c r="T135" s="22"/>
      <c r="U135" s="22"/>
      <c r="V135" s="22"/>
      <c r="W135" s="22"/>
    </row>
    <row r="136" ht="31.5" customHeight="1" spans="1:23">
      <c r="A136" s="114" t="s">
        <v>56</v>
      </c>
      <c r="B136" s="107" t="s">
        <v>281</v>
      </c>
      <c r="C136" s="23" t="s">
        <v>192</v>
      </c>
      <c r="D136" s="23" t="s">
        <v>101</v>
      </c>
      <c r="E136" s="23" t="s">
        <v>102</v>
      </c>
      <c r="F136" s="23" t="s">
        <v>201</v>
      </c>
      <c r="G136" s="23" t="s">
        <v>202</v>
      </c>
      <c r="H136" s="22">
        <v>1437397.17</v>
      </c>
      <c r="I136" s="22">
        <v>1437397.17</v>
      </c>
      <c r="J136" s="22">
        <v>359349.29</v>
      </c>
      <c r="K136" s="22"/>
      <c r="L136" s="22">
        <v>1078047.88</v>
      </c>
      <c r="M136" s="22"/>
      <c r="N136" s="22"/>
      <c r="O136" s="22"/>
      <c r="P136" s="22"/>
      <c r="Q136" s="22"/>
      <c r="R136" s="22"/>
      <c r="S136" s="22"/>
      <c r="T136" s="22"/>
      <c r="U136" s="22"/>
      <c r="V136" s="22"/>
      <c r="W136" s="22"/>
    </row>
    <row r="137" ht="31.5" customHeight="1" spans="1:23">
      <c r="A137" s="114" t="s">
        <v>56</v>
      </c>
      <c r="B137" s="107" t="s">
        <v>281</v>
      </c>
      <c r="C137" s="23" t="s">
        <v>192</v>
      </c>
      <c r="D137" s="23" t="s">
        <v>103</v>
      </c>
      <c r="E137" s="23" t="s">
        <v>104</v>
      </c>
      <c r="F137" s="23" t="s">
        <v>195</v>
      </c>
      <c r="G137" s="23" t="s">
        <v>196</v>
      </c>
      <c r="H137" s="22">
        <v>125190</v>
      </c>
      <c r="I137" s="22">
        <v>125190</v>
      </c>
      <c r="J137" s="22">
        <v>125190</v>
      </c>
      <c r="K137" s="22"/>
      <c r="L137" s="22"/>
      <c r="M137" s="22"/>
      <c r="N137" s="22"/>
      <c r="O137" s="22"/>
      <c r="P137" s="22"/>
      <c r="Q137" s="22"/>
      <c r="R137" s="22"/>
      <c r="S137" s="22"/>
      <c r="T137" s="22"/>
      <c r="U137" s="22"/>
      <c r="V137" s="22"/>
      <c r="W137" s="22"/>
    </row>
    <row r="138" ht="31.5" customHeight="1" spans="1:23">
      <c r="A138" s="114" t="s">
        <v>56</v>
      </c>
      <c r="B138" s="107" t="s">
        <v>282</v>
      </c>
      <c r="C138" s="23" t="s">
        <v>132</v>
      </c>
      <c r="D138" s="23" t="s">
        <v>131</v>
      </c>
      <c r="E138" s="23" t="s">
        <v>132</v>
      </c>
      <c r="F138" s="23" t="s">
        <v>204</v>
      </c>
      <c r="G138" s="23" t="s">
        <v>132</v>
      </c>
      <c r="H138" s="22">
        <v>2056541.99</v>
      </c>
      <c r="I138" s="22">
        <v>2056541.99</v>
      </c>
      <c r="J138" s="22">
        <v>514135.5</v>
      </c>
      <c r="K138" s="22"/>
      <c r="L138" s="22">
        <v>1542406.49</v>
      </c>
      <c r="M138" s="22"/>
      <c r="N138" s="22"/>
      <c r="O138" s="22"/>
      <c r="P138" s="22"/>
      <c r="Q138" s="22"/>
      <c r="R138" s="22"/>
      <c r="S138" s="22"/>
      <c r="T138" s="22"/>
      <c r="U138" s="22"/>
      <c r="V138" s="22"/>
      <c r="W138" s="22"/>
    </row>
    <row r="139" ht="31.5" customHeight="1" spans="1:23">
      <c r="A139" s="114" t="s">
        <v>56</v>
      </c>
      <c r="B139" s="107" t="s">
        <v>283</v>
      </c>
      <c r="C139" s="23" t="s">
        <v>206</v>
      </c>
      <c r="D139" s="23" t="s">
        <v>115</v>
      </c>
      <c r="E139" s="23" t="s">
        <v>116</v>
      </c>
      <c r="F139" s="23" t="s">
        <v>207</v>
      </c>
      <c r="G139" s="23" t="s">
        <v>208</v>
      </c>
      <c r="H139" s="22">
        <v>90686.64</v>
      </c>
      <c r="I139" s="22">
        <v>90686.64</v>
      </c>
      <c r="J139" s="22"/>
      <c r="K139" s="22"/>
      <c r="L139" s="22">
        <v>90686.64</v>
      </c>
      <c r="M139" s="22"/>
      <c r="N139" s="22"/>
      <c r="O139" s="22"/>
      <c r="P139" s="22"/>
      <c r="Q139" s="22"/>
      <c r="R139" s="22"/>
      <c r="S139" s="22"/>
      <c r="T139" s="22"/>
      <c r="U139" s="22"/>
      <c r="V139" s="22"/>
      <c r="W139" s="22"/>
    </row>
    <row r="140" ht="31.5" customHeight="1" spans="1:23">
      <c r="A140" s="114" t="s">
        <v>56</v>
      </c>
      <c r="B140" s="107" t="s">
        <v>284</v>
      </c>
      <c r="C140" s="23" t="s">
        <v>161</v>
      </c>
      <c r="D140" s="23" t="s">
        <v>115</v>
      </c>
      <c r="E140" s="23" t="s">
        <v>116</v>
      </c>
      <c r="F140" s="23" t="s">
        <v>210</v>
      </c>
      <c r="G140" s="23" t="s">
        <v>161</v>
      </c>
      <c r="H140" s="22">
        <v>5000</v>
      </c>
      <c r="I140" s="22">
        <v>5000</v>
      </c>
      <c r="J140" s="22">
        <v>1250</v>
      </c>
      <c r="K140" s="22"/>
      <c r="L140" s="22">
        <v>3750</v>
      </c>
      <c r="M140" s="22"/>
      <c r="N140" s="22"/>
      <c r="O140" s="22"/>
      <c r="P140" s="22"/>
      <c r="Q140" s="22"/>
      <c r="R140" s="22"/>
      <c r="S140" s="22"/>
      <c r="T140" s="22"/>
      <c r="U140" s="22"/>
      <c r="V140" s="22"/>
      <c r="W140" s="22"/>
    </row>
    <row r="141" ht="31.5" customHeight="1" spans="1:23">
      <c r="A141" s="114" t="s">
        <v>56</v>
      </c>
      <c r="B141" s="107" t="s">
        <v>285</v>
      </c>
      <c r="C141" s="23" t="s">
        <v>212</v>
      </c>
      <c r="D141" s="23" t="s">
        <v>115</v>
      </c>
      <c r="E141" s="23" t="s">
        <v>116</v>
      </c>
      <c r="F141" s="23" t="s">
        <v>213</v>
      </c>
      <c r="G141" s="23" t="s">
        <v>212</v>
      </c>
      <c r="H141" s="22">
        <v>355704.74</v>
      </c>
      <c r="I141" s="22">
        <v>355704.74</v>
      </c>
      <c r="J141" s="22">
        <v>88926.19</v>
      </c>
      <c r="K141" s="22"/>
      <c r="L141" s="22">
        <v>266778.55</v>
      </c>
      <c r="M141" s="22"/>
      <c r="N141" s="22"/>
      <c r="O141" s="22"/>
      <c r="P141" s="22"/>
      <c r="Q141" s="22"/>
      <c r="R141" s="22"/>
      <c r="S141" s="22"/>
      <c r="T141" s="22"/>
      <c r="U141" s="22"/>
      <c r="V141" s="22"/>
      <c r="W141" s="22"/>
    </row>
    <row r="142" ht="31.5" customHeight="1" spans="1:23">
      <c r="A142" s="114" t="s">
        <v>56</v>
      </c>
      <c r="B142" s="107" t="s">
        <v>286</v>
      </c>
      <c r="C142" s="23" t="s">
        <v>215</v>
      </c>
      <c r="D142" s="23" t="s">
        <v>88</v>
      </c>
      <c r="E142" s="23" t="s">
        <v>89</v>
      </c>
      <c r="F142" s="23" t="s">
        <v>216</v>
      </c>
      <c r="G142" s="23" t="s">
        <v>217</v>
      </c>
      <c r="H142" s="22">
        <v>114300</v>
      </c>
      <c r="I142" s="22">
        <v>114300</v>
      </c>
      <c r="J142" s="22">
        <v>28575</v>
      </c>
      <c r="K142" s="22"/>
      <c r="L142" s="22">
        <v>85725</v>
      </c>
      <c r="M142" s="22"/>
      <c r="N142" s="22"/>
      <c r="O142" s="22"/>
      <c r="P142" s="22"/>
      <c r="Q142" s="22"/>
      <c r="R142" s="22"/>
      <c r="S142" s="22"/>
      <c r="T142" s="22"/>
      <c r="U142" s="22"/>
      <c r="V142" s="22"/>
      <c r="W142" s="22"/>
    </row>
    <row r="143" ht="31.5" customHeight="1" spans="1:23">
      <c r="A143" s="114" t="s">
        <v>56</v>
      </c>
      <c r="B143" s="107" t="s">
        <v>286</v>
      </c>
      <c r="C143" s="23" t="s">
        <v>215</v>
      </c>
      <c r="D143" s="23" t="s">
        <v>115</v>
      </c>
      <c r="E143" s="23" t="s">
        <v>116</v>
      </c>
      <c r="F143" s="23" t="s">
        <v>218</v>
      </c>
      <c r="G143" s="23" t="s">
        <v>219</v>
      </c>
      <c r="H143" s="22">
        <v>125861</v>
      </c>
      <c r="I143" s="22">
        <v>125861</v>
      </c>
      <c r="J143" s="22"/>
      <c r="K143" s="22"/>
      <c r="L143" s="22">
        <v>125861</v>
      </c>
      <c r="M143" s="22"/>
      <c r="N143" s="22"/>
      <c r="O143" s="22"/>
      <c r="P143" s="22"/>
      <c r="Q143" s="22"/>
      <c r="R143" s="22"/>
      <c r="S143" s="22"/>
      <c r="T143" s="22"/>
      <c r="U143" s="22"/>
      <c r="V143" s="22"/>
      <c r="W143" s="22"/>
    </row>
    <row r="144" ht="31.5" customHeight="1" spans="1:23">
      <c r="A144" s="114" t="s">
        <v>56</v>
      </c>
      <c r="B144" s="107" t="s">
        <v>286</v>
      </c>
      <c r="C144" s="23" t="s">
        <v>215</v>
      </c>
      <c r="D144" s="23" t="s">
        <v>115</v>
      </c>
      <c r="E144" s="23" t="s">
        <v>116</v>
      </c>
      <c r="F144" s="23" t="s">
        <v>251</v>
      </c>
      <c r="G144" s="23" t="s">
        <v>252</v>
      </c>
      <c r="H144" s="22">
        <v>19197.43</v>
      </c>
      <c r="I144" s="22">
        <v>19197.43</v>
      </c>
      <c r="J144" s="22"/>
      <c r="K144" s="22"/>
      <c r="L144" s="22">
        <v>19197.43</v>
      </c>
      <c r="M144" s="22"/>
      <c r="N144" s="22"/>
      <c r="O144" s="22"/>
      <c r="P144" s="22"/>
      <c r="Q144" s="22"/>
      <c r="R144" s="22"/>
      <c r="S144" s="22"/>
      <c r="T144" s="22"/>
      <c r="U144" s="22"/>
      <c r="V144" s="22"/>
      <c r="W144" s="22"/>
    </row>
    <row r="145" ht="31.5" customHeight="1" spans="1:23">
      <c r="A145" s="114" t="s">
        <v>56</v>
      </c>
      <c r="B145" s="107" t="s">
        <v>286</v>
      </c>
      <c r="C145" s="23" t="s">
        <v>215</v>
      </c>
      <c r="D145" s="23" t="s">
        <v>115</v>
      </c>
      <c r="E145" s="23" t="s">
        <v>116</v>
      </c>
      <c r="F145" s="23" t="s">
        <v>220</v>
      </c>
      <c r="G145" s="23" t="s">
        <v>221</v>
      </c>
      <c r="H145" s="22">
        <v>27140.36</v>
      </c>
      <c r="I145" s="22">
        <v>27140.36</v>
      </c>
      <c r="J145" s="22">
        <v>6785.09</v>
      </c>
      <c r="K145" s="22"/>
      <c r="L145" s="22">
        <v>20355.27</v>
      </c>
      <c r="M145" s="22"/>
      <c r="N145" s="22"/>
      <c r="O145" s="22"/>
      <c r="P145" s="22"/>
      <c r="Q145" s="22"/>
      <c r="R145" s="22"/>
      <c r="S145" s="22"/>
      <c r="T145" s="22"/>
      <c r="U145" s="22"/>
      <c r="V145" s="22"/>
      <c r="W145" s="22"/>
    </row>
    <row r="146" ht="31.5" customHeight="1" spans="1:23">
      <c r="A146" s="114" t="s">
        <v>56</v>
      </c>
      <c r="B146" s="107" t="s">
        <v>286</v>
      </c>
      <c r="C146" s="23" t="s">
        <v>215</v>
      </c>
      <c r="D146" s="23" t="s">
        <v>115</v>
      </c>
      <c r="E146" s="23" t="s">
        <v>116</v>
      </c>
      <c r="F146" s="23" t="s">
        <v>222</v>
      </c>
      <c r="G146" s="23" t="s">
        <v>223</v>
      </c>
      <c r="H146" s="22">
        <v>100000</v>
      </c>
      <c r="I146" s="22">
        <v>100000</v>
      </c>
      <c r="J146" s="22">
        <v>25000</v>
      </c>
      <c r="K146" s="22"/>
      <c r="L146" s="22">
        <v>75000</v>
      </c>
      <c r="M146" s="22"/>
      <c r="N146" s="22"/>
      <c r="O146" s="22"/>
      <c r="P146" s="22"/>
      <c r="Q146" s="22"/>
      <c r="R146" s="22"/>
      <c r="S146" s="22"/>
      <c r="T146" s="22"/>
      <c r="U146" s="22"/>
      <c r="V146" s="22"/>
      <c r="W146" s="22"/>
    </row>
    <row r="147" ht="31.5" customHeight="1" spans="1:23">
      <c r="A147" s="114" t="s">
        <v>56</v>
      </c>
      <c r="B147" s="107" t="s">
        <v>286</v>
      </c>
      <c r="C147" s="23" t="s">
        <v>215</v>
      </c>
      <c r="D147" s="23" t="s">
        <v>115</v>
      </c>
      <c r="E147" s="23" t="s">
        <v>116</v>
      </c>
      <c r="F147" s="23" t="s">
        <v>224</v>
      </c>
      <c r="G147" s="23" t="s">
        <v>225</v>
      </c>
      <c r="H147" s="22">
        <v>102791.84</v>
      </c>
      <c r="I147" s="22">
        <v>102791.84</v>
      </c>
      <c r="J147" s="22">
        <v>25697.96</v>
      </c>
      <c r="K147" s="22"/>
      <c r="L147" s="22">
        <v>77093.88</v>
      </c>
      <c r="M147" s="22"/>
      <c r="N147" s="22"/>
      <c r="O147" s="22"/>
      <c r="P147" s="22"/>
      <c r="Q147" s="22"/>
      <c r="R147" s="22"/>
      <c r="S147" s="22"/>
      <c r="T147" s="22"/>
      <c r="U147" s="22"/>
      <c r="V147" s="22"/>
      <c r="W147" s="22"/>
    </row>
    <row r="148" ht="31.5" customHeight="1" spans="1:23">
      <c r="A148" s="114" t="s">
        <v>56</v>
      </c>
      <c r="B148" s="107" t="s">
        <v>286</v>
      </c>
      <c r="C148" s="23" t="s">
        <v>215</v>
      </c>
      <c r="D148" s="23" t="s">
        <v>115</v>
      </c>
      <c r="E148" s="23" t="s">
        <v>116</v>
      </c>
      <c r="F148" s="23" t="s">
        <v>228</v>
      </c>
      <c r="G148" s="23" t="s">
        <v>229</v>
      </c>
      <c r="H148" s="22">
        <v>174393.13</v>
      </c>
      <c r="I148" s="22">
        <v>174393.13</v>
      </c>
      <c r="J148" s="22">
        <v>43598.28</v>
      </c>
      <c r="K148" s="22"/>
      <c r="L148" s="22">
        <v>130794.85</v>
      </c>
      <c r="M148" s="22"/>
      <c r="N148" s="22"/>
      <c r="O148" s="22"/>
      <c r="P148" s="22"/>
      <c r="Q148" s="22"/>
      <c r="R148" s="22"/>
      <c r="S148" s="22"/>
      <c r="T148" s="22"/>
      <c r="U148" s="22"/>
      <c r="V148" s="22"/>
      <c r="W148" s="22"/>
    </row>
    <row r="149" ht="31.5" customHeight="1" spans="1:23">
      <c r="A149" s="114" t="s">
        <v>56</v>
      </c>
      <c r="B149" s="107" t="s">
        <v>286</v>
      </c>
      <c r="C149" s="23" t="s">
        <v>215</v>
      </c>
      <c r="D149" s="23" t="s">
        <v>115</v>
      </c>
      <c r="E149" s="23" t="s">
        <v>116</v>
      </c>
      <c r="F149" s="23" t="s">
        <v>230</v>
      </c>
      <c r="G149" s="23" t="s">
        <v>231</v>
      </c>
      <c r="H149" s="22">
        <v>12687.39</v>
      </c>
      <c r="I149" s="22">
        <v>12687.39</v>
      </c>
      <c r="J149" s="22">
        <v>3171.85</v>
      </c>
      <c r="K149" s="22"/>
      <c r="L149" s="22">
        <v>9515.54</v>
      </c>
      <c r="M149" s="22"/>
      <c r="N149" s="22"/>
      <c r="O149" s="22"/>
      <c r="P149" s="22"/>
      <c r="Q149" s="22"/>
      <c r="R149" s="22"/>
      <c r="S149" s="22"/>
      <c r="T149" s="22"/>
      <c r="U149" s="22"/>
      <c r="V149" s="22"/>
      <c r="W149" s="22"/>
    </row>
    <row r="150" ht="31.5" customHeight="1" spans="1:23">
      <c r="A150" s="114" t="s">
        <v>56</v>
      </c>
      <c r="B150" s="107" t="s">
        <v>286</v>
      </c>
      <c r="C150" s="23" t="s">
        <v>215</v>
      </c>
      <c r="D150" s="23" t="s">
        <v>115</v>
      </c>
      <c r="E150" s="23" t="s">
        <v>116</v>
      </c>
      <c r="F150" s="23" t="s">
        <v>232</v>
      </c>
      <c r="G150" s="23" t="s">
        <v>233</v>
      </c>
      <c r="H150" s="22">
        <v>41156.05</v>
      </c>
      <c r="I150" s="22">
        <v>41156.05</v>
      </c>
      <c r="J150" s="22">
        <v>10289.01</v>
      </c>
      <c r="K150" s="22"/>
      <c r="L150" s="22">
        <v>30867.04</v>
      </c>
      <c r="M150" s="22"/>
      <c r="N150" s="22"/>
      <c r="O150" s="22"/>
      <c r="P150" s="22"/>
      <c r="Q150" s="22"/>
      <c r="R150" s="22"/>
      <c r="S150" s="22"/>
      <c r="T150" s="22"/>
      <c r="U150" s="22"/>
      <c r="V150" s="22"/>
      <c r="W150" s="22"/>
    </row>
    <row r="151" ht="31.5" customHeight="1" spans="1:23">
      <c r="A151" s="114" t="s">
        <v>56</v>
      </c>
      <c r="B151" s="107" t="s">
        <v>286</v>
      </c>
      <c r="C151" s="23" t="s">
        <v>215</v>
      </c>
      <c r="D151" s="23" t="s">
        <v>115</v>
      </c>
      <c r="E151" s="23" t="s">
        <v>116</v>
      </c>
      <c r="F151" s="23" t="s">
        <v>236</v>
      </c>
      <c r="G151" s="23" t="s">
        <v>237</v>
      </c>
      <c r="H151" s="22">
        <v>355704.74</v>
      </c>
      <c r="I151" s="22">
        <v>355704.74</v>
      </c>
      <c r="J151" s="22">
        <v>88926.19</v>
      </c>
      <c r="K151" s="22"/>
      <c r="L151" s="22">
        <v>266778.55</v>
      </c>
      <c r="M151" s="22"/>
      <c r="N151" s="22"/>
      <c r="O151" s="22"/>
      <c r="P151" s="22"/>
      <c r="Q151" s="22"/>
      <c r="R151" s="22"/>
      <c r="S151" s="22"/>
      <c r="T151" s="22"/>
      <c r="U151" s="22"/>
      <c r="V151" s="22"/>
      <c r="W151" s="22"/>
    </row>
    <row r="152" ht="31.5" customHeight="1" spans="1:23">
      <c r="A152" s="114" t="s">
        <v>56</v>
      </c>
      <c r="B152" s="107" t="s">
        <v>286</v>
      </c>
      <c r="C152" s="23" t="s">
        <v>215</v>
      </c>
      <c r="D152" s="23" t="s">
        <v>115</v>
      </c>
      <c r="E152" s="23" t="s">
        <v>116</v>
      </c>
      <c r="F152" s="23" t="s">
        <v>216</v>
      </c>
      <c r="G152" s="23" t="s">
        <v>217</v>
      </c>
      <c r="H152" s="22">
        <v>144300</v>
      </c>
      <c r="I152" s="22">
        <v>144300</v>
      </c>
      <c r="J152" s="22">
        <v>36075</v>
      </c>
      <c r="K152" s="22"/>
      <c r="L152" s="22">
        <v>108225</v>
      </c>
      <c r="M152" s="22"/>
      <c r="N152" s="22"/>
      <c r="O152" s="22"/>
      <c r="P152" s="22"/>
      <c r="Q152" s="22"/>
      <c r="R152" s="22"/>
      <c r="S152" s="22"/>
      <c r="T152" s="22"/>
      <c r="U152" s="22"/>
      <c r="V152" s="22"/>
      <c r="W152" s="22"/>
    </row>
    <row r="153" ht="31.5" customHeight="1" spans="1:23">
      <c r="A153" s="114" t="s">
        <v>56</v>
      </c>
      <c r="B153" s="107" t="s">
        <v>287</v>
      </c>
      <c r="C153" s="23" t="s">
        <v>288</v>
      </c>
      <c r="D153" s="23" t="s">
        <v>115</v>
      </c>
      <c r="E153" s="23" t="s">
        <v>116</v>
      </c>
      <c r="F153" s="23" t="s">
        <v>185</v>
      </c>
      <c r="G153" s="23" t="s">
        <v>186</v>
      </c>
      <c r="H153" s="22">
        <v>401200</v>
      </c>
      <c r="I153" s="22">
        <v>401200</v>
      </c>
      <c r="J153" s="22"/>
      <c r="K153" s="22"/>
      <c r="L153" s="22"/>
      <c r="M153" s="22">
        <v>401200</v>
      </c>
      <c r="N153" s="22"/>
      <c r="O153" s="22"/>
      <c r="P153" s="22"/>
      <c r="Q153" s="22"/>
      <c r="R153" s="22"/>
      <c r="S153" s="22"/>
      <c r="T153" s="22"/>
      <c r="U153" s="22"/>
      <c r="V153" s="22"/>
      <c r="W153" s="22"/>
    </row>
    <row r="154" ht="31.5" customHeight="1" spans="1:23">
      <c r="A154" s="114" t="s">
        <v>56</v>
      </c>
      <c r="B154" s="107" t="s">
        <v>289</v>
      </c>
      <c r="C154" s="23" t="s">
        <v>241</v>
      </c>
      <c r="D154" s="23" t="s">
        <v>115</v>
      </c>
      <c r="E154" s="23" t="s">
        <v>116</v>
      </c>
      <c r="F154" s="23" t="s">
        <v>242</v>
      </c>
      <c r="G154" s="23" t="s">
        <v>243</v>
      </c>
      <c r="H154" s="22">
        <v>10800</v>
      </c>
      <c r="I154" s="22">
        <v>10800</v>
      </c>
      <c r="J154" s="22"/>
      <c r="K154" s="22"/>
      <c r="L154" s="22"/>
      <c r="M154" s="22">
        <v>10800</v>
      </c>
      <c r="N154" s="22"/>
      <c r="O154" s="22"/>
      <c r="P154" s="22"/>
      <c r="Q154" s="22"/>
      <c r="R154" s="22"/>
      <c r="S154" s="22"/>
      <c r="T154" s="22"/>
      <c r="U154" s="22"/>
      <c r="V154" s="22"/>
      <c r="W154" s="22"/>
    </row>
    <row r="155" ht="18.75" customHeight="1" spans="1:23">
      <c r="A155" s="30" t="s">
        <v>133</v>
      </c>
      <c r="B155" s="31"/>
      <c r="C155" s="31"/>
      <c r="D155" s="31"/>
      <c r="E155" s="31"/>
      <c r="F155" s="31"/>
      <c r="G155" s="32"/>
      <c r="H155" s="22">
        <v>159172357.99</v>
      </c>
      <c r="I155" s="22">
        <v>159172357.99</v>
      </c>
      <c r="J155" s="22">
        <v>37526630.72</v>
      </c>
      <c r="K155" s="22">
        <v>6700</v>
      </c>
      <c r="L155" s="22">
        <v>111744027.27</v>
      </c>
      <c r="M155" s="22">
        <v>9895000</v>
      </c>
      <c r="N155" s="22"/>
      <c r="O155" s="22"/>
      <c r="P155" s="22"/>
      <c r="Q155" s="22"/>
      <c r="R155" s="22"/>
      <c r="S155" s="22"/>
      <c r="T155" s="22"/>
      <c r="U155" s="22"/>
      <c r="V155" s="22"/>
      <c r="W155" s="22"/>
    </row>
  </sheetData>
  <mergeCells count="30">
    <mergeCell ref="A2:W2"/>
    <mergeCell ref="A3:G3"/>
    <mergeCell ref="H4:W4"/>
    <mergeCell ref="I5:M5"/>
    <mergeCell ref="N5:P5"/>
    <mergeCell ref="R5:W5"/>
    <mergeCell ref="A155:G15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83"/>
  <sheetViews>
    <sheetView showZeros="0" topLeftCell="I1" workbookViewId="0">
      <selection activeCell="A1" sqref="A1"/>
    </sheetView>
  </sheetViews>
  <sheetFormatPr defaultColWidth="9.14166666666667" defaultRowHeight="14.25" customHeight="1"/>
  <cols>
    <col min="1" max="1" width="14.575" customWidth="1"/>
    <col min="2" max="2" width="21" customWidth="1"/>
    <col min="3" max="3" width="31.275" customWidth="1"/>
    <col min="4" max="4" width="23.85" customWidth="1"/>
    <col min="5" max="5" width="15.575" customWidth="1"/>
    <col min="6" max="6" width="19.7166666666667" customWidth="1"/>
    <col min="7" max="7" width="14.85" customWidth="1"/>
    <col min="8" max="8" width="19.7166666666667" customWidth="1"/>
    <col min="9" max="16" width="14.1416666666667" customWidth="1"/>
    <col min="17" max="17" width="13.575" customWidth="1"/>
    <col min="18" max="23" width="15.1416666666667" customWidth="1"/>
  </cols>
  <sheetData>
    <row r="1" ht="13.5" customHeight="1" spans="5:23">
      <c r="E1" s="1"/>
      <c r="F1" s="1"/>
      <c r="G1" s="1"/>
      <c r="H1" s="1"/>
      <c r="U1" s="111"/>
      <c r="W1" s="53" t="s">
        <v>290</v>
      </c>
    </row>
    <row r="2" ht="27.75" customHeight="1" spans="1:23">
      <c r="A2" s="27" t="s">
        <v>291</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"单位名称："&amp;"云南省林业调查规划院"</f>
        <v>单位名称：云南省林业调查规划院</v>
      </c>
      <c r="B3" s="106" t="str">
        <f t="shared" si="0"/>
        <v>单位名称：云南省林业调查规划院</v>
      </c>
      <c r="C3" s="106"/>
      <c r="D3" s="106"/>
      <c r="E3" s="106"/>
      <c r="F3" s="106"/>
      <c r="G3" s="106"/>
      <c r="H3" s="106"/>
      <c r="I3" s="106"/>
      <c r="J3" s="6"/>
      <c r="K3" s="6"/>
      <c r="L3" s="6"/>
      <c r="M3" s="6"/>
      <c r="N3" s="6"/>
      <c r="O3" s="6"/>
      <c r="P3" s="6"/>
      <c r="Q3" s="6"/>
      <c r="U3" s="111"/>
      <c r="W3" s="101" t="s">
        <v>2</v>
      </c>
    </row>
    <row r="4" ht="21.75" customHeight="1" spans="1:23">
      <c r="A4" s="8" t="s">
        <v>292</v>
      </c>
      <c r="B4" s="8" t="s">
        <v>167</v>
      </c>
      <c r="C4" s="8" t="s">
        <v>168</v>
      </c>
      <c r="D4" s="8" t="s">
        <v>293</v>
      </c>
      <c r="E4" s="9" t="s">
        <v>169</v>
      </c>
      <c r="F4" s="9" t="s">
        <v>170</v>
      </c>
      <c r="G4" s="9" t="s">
        <v>171</v>
      </c>
      <c r="H4" s="9" t="s">
        <v>172</v>
      </c>
      <c r="I4" s="60" t="s">
        <v>32</v>
      </c>
      <c r="J4" s="60" t="s">
        <v>294</v>
      </c>
      <c r="K4" s="60"/>
      <c r="L4" s="60"/>
      <c r="M4" s="60"/>
      <c r="N4" s="108" t="s">
        <v>174</v>
      </c>
      <c r="O4" s="108"/>
      <c r="P4" s="108"/>
      <c r="Q4" s="9" t="s">
        <v>38</v>
      </c>
      <c r="R4" s="10" t="s">
        <v>62</v>
      </c>
      <c r="S4" s="11"/>
      <c r="T4" s="11"/>
      <c r="U4" s="11"/>
      <c r="V4" s="11"/>
      <c r="W4" s="12"/>
    </row>
    <row r="5" ht="21.75" customHeight="1" spans="1:23">
      <c r="A5" s="13"/>
      <c r="B5" s="13"/>
      <c r="C5" s="13"/>
      <c r="D5" s="13"/>
      <c r="E5" s="14"/>
      <c r="F5" s="14"/>
      <c r="G5" s="14"/>
      <c r="H5" s="14"/>
      <c r="I5" s="60"/>
      <c r="J5" s="45" t="s">
        <v>35</v>
      </c>
      <c r="K5" s="45"/>
      <c r="L5" s="45" t="s">
        <v>36</v>
      </c>
      <c r="M5" s="45" t="s">
        <v>37</v>
      </c>
      <c r="N5" s="109" t="s">
        <v>35</v>
      </c>
      <c r="O5" s="109" t="s">
        <v>36</v>
      </c>
      <c r="P5" s="109" t="s">
        <v>37</v>
      </c>
      <c r="Q5" s="14"/>
      <c r="R5" s="9" t="s">
        <v>34</v>
      </c>
      <c r="S5" s="9" t="s">
        <v>45</v>
      </c>
      <c r="T5" s="9" t="s">
        <v>180</v>
      </c>
      <c r="U5" s="9" t="s">
        <v>41</v>
      </c>
      <c r="V5" s="9" t="s">
        <v>42</v>
      </c>
      <c r="W5" s="9" t="s">
        <v>43</v>
      </c>
    </row>
    <row r="6" ht="40.5" customHeight="1" spans="1:23">
      <c r="A6" s="16"/>
      <c r="B6" s="16"/>
      <c r="C6" s="16"/>
      <c r="D6" s="16"/>
      <c r="E6" s="17"/>
      <c r="F6" s="17"/>
      <c r="G6" s="17"/>
      <c r="H6" s="17"/>
      <c r="I6" s="60"/>
      <c r="J6" s="45" t="s">
        <v>34</v>
      </c>
      <c r="K6" s="45" t="s">
        <v>295</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3" customHeight="1" spans="1:23">
      <c r="A8" s="23"/>
      <c r="B8" s="107"/>
      <c r="C8" s="23" t="s">
        <v>296</v>
      </c>
      <c r="D8" s="23"/>
      <c r="E8" s="23"/>
      <c r="F8" s="23"/>
      <c r="G8" s="23"/>
      <c r="H8" s="23"/>
      <c r="I8" s="110">
        <v>440240.5</v>
      </c>
      <c r="J8" s="110"/>
      <c r="K8" s="110"/>
      <c r="L8" s="110"/>
      <c r="M8" s="110"/>
      <c r="N8" s="110">
        <v>440240.5</v>
      </c>
      <c r="O8" s="110"/>
      <c r="P8" s="110"/>
      <c r="Q8" s="110"/>
      <c r="R8" s="110"/>
      <c r="S8" s="110"/>
      <c r="T8" s="110"/>
      <c r="U8" s="88"/>
      <c r="V8" s="110"/>
      <c r="W8" s="110"/>
    </row>
    <row r="9" ht="33" customHeight="1" spans="1:23">
      <c r="A9" s="23" t="s">
        <v>297</v>
      </c>
      <c r="B9" s="107" t="s">
        <v>298</v>
      </c>
      <c r="C9" s="23" t="s">
        <v>296</v>
      </c>
      <c r="D9" s="23" t="s">
        <v>47</v>
      </c>
      <c r="E9" s="23" t="s">
        <v>82</v>
      </c>
      <c r="F9" s="23" t="s">
        <v>83</v>
      </c>
      <c r="G9" s="23" t="s">
        <v>228</v>
      </c>
      <c r="H9" s="23" t="s">
        <v>229</v>
      </c>
      <c r="I9" s="110">
        <v>88638</v>
      </c>
      <c r="J9" s="110"/>
      <c r="K9" s="110"/>
      <c r="L9" s="110"/>
      <c r="M9" s="110"/>
      <c r="N9" s="110">
        <v>88638</v>
      </c>
      <c r="O9" s="110"/>
      <c r="P9" s="110"/>
      <c r="Q9" s="110"/>
      <c r="R9" s="110"/>
      <c r="S9" s="110"/>
      <c r="T9" s="110"/>
      <c r="U9" s="88"/>
      <c r="V9" s="110"/>
      <c r="W9" s="110"/>
    </row>
    <row r="10" ht="33" customHeight="1" spans="1:23">
      <c r="A10" s="23" t="s">
        <v>297</v>
      </c>
      <c r="B10" s="107" t="s">
        <v>298</v>
      </c>
      <c r="C10" s="23" t="s">
        <v>296</v>
      </c>
      <c r="D10" s="23" t="s">
        <v>47</v>
      </c>
      <c r="E10" s="23" t="s">
        <v>82</v>
      </c>
      <c r="F10" s="23" t="s">
        <v>83</v>
      </c>
      <c r="G10" s="23" t="s">
        <v>299</v>
      </c>
      <c r="H10" s="23" t="s">
        <v>300</v>
      </c>
      <c r="I10" s="110">
        <v>2430</v>
      </c>
      <c r="J10" s="110"/>
      <c r="K10" s="110"/>
      <c r="L10" s="110"/>
      <c r="M10" s="110"/>
      <c r="N10" s="110">
        <v>2430</v>
      </c>
      <c r="O10" s="110"/>
      <c r="P10" s="110"/>
      <c r="Q10" s="110"/>
      <c r="R10" s="110"/>
      <c r="S10" s="110"/>
      <c r="T10" s="110"/>
      <c r="U10" s="88"/>
      <c r="V10" s="110"/>
      <c r="W10" s="110"/>
    </row>
    <row r="11" ht="33" customHeight="1" spans="1:23">
      <c r="A11" s="23" t="s">
        <v>297</v>
      </c>
      <c r="B11" s="107" t="s">
        <v>298</v>
      </c>
      <c r="C11" s="23" t="s">
        <v>296</v>
      </c>
      <c r="D11" s="23" t="s">
        <v>47</v>
      </c>
      <c r="E11" s="23" t="s">
        <v>82</v>
      </c>
      <c r="F11" s="23" t="s">
        <v>83</v>
      </c>
      <c r="G11" s="23" t="s">
        <v>301</v>
      </c>
      <c r="H11" s="23" t="s">
        <v>302</v>
      </c>
      <c r="I11" s="110">
        <v>96000</v>
      </c>
      <c r="J11" s="110"/>
      <c r="K11" s="110"/>
      <c r="L11" s="110"/>
      <c r="M11" s="110"/>
      <c r="N11" s="110">
        <v>96000</v>
      </c>
      <c r="O11" s="110"/>
      <c r="P11" s="110"/>
      <c r="Q11" s="110"/>
      <c r="R11" s="110"/>
      <c r="S11" s="110"/>
      <c r="T11" s="110"/>
      <c r="U11" s="88"/>
      <c r="V11" s="110"/>
      <c r="W11" s="110"/>
    </row>
    <row r="12" ht="33" customHeight="1" spans="1:23">
      <c r="A12" s="23" t="s">
        <v>297</v>
      </c>
      <c r="B12" s="107" t="s">
        <v>298</v>
      </c>
      <c r="C12" s="23" t="s">
        <v>296</v>
      </c>
      <c r="D12" s="23" t="s">
        <v>47</v>
      </c>
      <c r="E12" s="23" t="s">
        <v>82</v>
      </c>
      <c r="F12" s="23" t="s">
        <v>83</v>
      </c>
      <c r="G12" s="23" t="s">
        <v>234</v>
      </c>
      <c r="H12" s="23" t="s">
        <v>235</v>
      </c>
      <c r="I12" s="110">
        <v>94000</v>
      </c>
      <c r="J12" s="110"/>
      <c r="K12" s="110"/>
      <c r="L12" s="110"/>
      <c r="M12" s="110"/>
      <c r="N12" s="110">
        <v>94000</v>
      </c>
      <c r="O12" s="110"/>
      <c r="P12" s="110"/>
      <c r="Q12" s="110"/>
      <c r="R12" s="110"/>
      <c r="S12" s="110"/>
      <c r="T12" s="110"/>
      <c r="U12" s="88"/>
      <c r="V12" s="110"/>
      <c r="W12" s="110"/>
    </row>
    <row r="13" ht="33" customHeight="1" spans="1:23">
      <c r="A13" s="23" t="s">
        <v>297</v>
      </c>
      <c r="B13" s="107" t="s">
        <v>298</v>
      </c>
      <c r="C13" s="23" t="s">
        <v>296</v>
      </c>
      <c r="D13" s="23" t="s">
        <v>47</v>
      </c>
      <c r="E13" s="23" t="s">
        <v>82</v>
      </c>
      <c r="F13" s="23" t="s">
        <v>83</v>
      </c>
      <c r="G13" s="23" t="s">
        <v>303</v>
      </c>
      <c r="H13" s="23" t="s">
        <v>304</v>
      </c>
      <c r="I13" s="110">
        <v>100482.5</v>
      </c>
      <c r="J13" s="110"/>
      <c r="K13" s="110"/>
      <c r="L13" s="110"/>
      <c r="M13" s="110"/>
      <c r="N13" s="110">
        <v>100482.5</v>
      </c>
      <c r="O13" s="110"/>
      <c r="P13" s="110"/>
      <c r="Q13" s="110"/>
      <c r="R13" s="110"/>
      <c r="S13" s="110"/>
      <c r="T13" s="110"/>
      <c r="U13" s="88"/>
      <c r="V13" s="110"/>
      <c r="W13" s="110"/>
    </row>
    <row r="14" ht="33" customHeight="1" spans="1:23">
      <c r="A14" s="23" t="s">
        <v>297</v>
      </c>
      <c r="B14" s="107" t="s">
        <v>298</v>
      </c>
      <c r="C14" s="23" t="s">
        <v>296</v>
      </c>
      <c r="D14" s="23" t="s">
        <v>47</v>
      </c>
      <c r="E14" s="23" t="s">
        <v>82</v>
      </c>
      <c r="F14" s="23" t="s">
        <v>83</v>
      </c>
      <c r="G14" s="23" t="s">
        <v>216</v>
      </c>
      <c r="H14" s="23" t="s">
        <v>217</v>
      </c>
      <c r="I14" s="110">
        <v>58690</v>
      </c>
      <c r="J14" s="110"/>
      <c r="K14" s="110"/>
      <c r="L14" s="110"/>
      <c r="M14" s="110"/>
      <c r="N14" s="110">
        <v>58690</v>
      </c>
      <c r="O14" s="110"/>
      <c r="P14" s="110"/>
      <c r="Q14" s="110"/>
      <c r="R14" s="110"/>
      <c r="S14" s="110"/>
      <c r="T14" s="110"/>
      <c r="U14" s="88"/>
      <c r="V14" s="110"/>
      <c r="W14" s="110"/>
    </row>
    <row r="15" ht="33" customHeight="1" spans="1:23">
      <c r="A15" s="23"/>
      <c r="B15" s="23"/>
      <c r="C15" s="23" t="s">
        <v>305</v>
      </c>
      <c r="D15" s="23"/>
      <c r="E15" s="23"/>
      <c r="F15" s="23"/>
      <c r="G15" s="23"/>
      <c r="H15" s="23"/>
      <c r="I15" s="110">
        <v>1200000</v>
      </c>
      <c r="J15" s="110"/>
      <c r="K15" s="110"/>
      <c r="L15" s="110"/>
      <c r="M15" s="110"/>
      <c r="N15" s="110">
        <v>1200000</v>
      </c>
      <c r="O15" s="110"/>
      <c r="P15" s="110"/>
      <c r="Q15" s="110"/>
      <c r="R15" s="110"/>
      <c r="S15" s="110"/>
      <c r="T15" s="110"/>
      <c r="U15" s="88"/>
      <c r="V15" s="110"/>
      <c r="W15" s="110"/>
    </row>
    <row r="16" ht="33" customHeight="1" spans="1:23">
      <c r="A16" s="23" t="s">
        <v>297</v>
      </c>
      <c r="B16" s="107" t="s">
        <v>306</v>
      </c>
      <c r="C16" s="23" t="s">
        <v>305</v>
      </c>
      <c r="D16" s="23" t="s">
        <v>47</v>
      </c>
      <c r="E16" s="23" t="s">
        <v>74</v>
      </c>
      <c r="F16" s="23" t="s">
        <v>75</v>
      </c>
      <c r="G16" s="23" t="s">
        <v>185</v>
      </c>
      <c r="H16" s="23" t="s">
        <v>186</v>
      </c>
      <c r="I16" s="110">
        <v>16000</v>
      </c>
      <c r="J16" s="110"/>
      <c r="K16" s="110"/>
      <c r="L16" s="110"/>
      <c r="M16" s="110"/>
      <c r="N16" s="110">
        <v>16000</v>
      </c>
      <c r="O16" s="110"/>
      <c r="P16" s="110"/>
      <c r="Q16" s="110"/>
      <c r="R16" s="110"/>
      <c r="S16" s="110"/>
      <c r="T16" s="110"/>
      <c r="U16" s="88"/>
      <c r="V16" s="110"/>
      <c r="W16" s="110"/>
    </row>
    <row r="17" ht="33" customHeight="1" spans="1:23">
      <c r="A17" s="23" t="s">
        <v>297</v>
      </c>
      <c r="B17" s="107" t="s">
        <v>306</v>
      </c>
      <c r="C17" s="23" t="s">
        <v>305</v>
      </c>
      <c r="D17" s="23" t="s">
        <v>47</v>
      </c>
      <c r="E17" s="23" t="s">
        <v>74</v>
      </c>
      <c r="F17" s="23" t="s">
        <v>75</v>
      </c>
      <c r="G17" s="23" t="s">
        <v>189</v>
      </c>
      <c r="H17" s="23" t="s">
        <v>190</v>
      </c>
      <c r="I17" s="110">
        <v>68000</v>
      </c>
      <c r="J17" s="110"/>
      <c r="K17" s="110"/>
      <c r="L17" s="110"/>
      <c r="M17" s="110"/>
      <c r="N17" s="110">
        <v>68000</v>
      </c>
      <c r="O17" s="110"/>
      <c r="P17" s="110"/>
      <c r="Q17" s="110"/>
      <c r="R17" s="110"/>
      <c r="S17" s="110"/>
      <c r="T17" s="110"/>
      <c r="U17" s="88"/>
      <c r="V17" s="110"/>
      <c r="W17" s="110"/>
    </row>
    <row r="18" ht="33" customHeight="1" spans="1:23">
      <c r="A18" s="23" t="s">
        <v>297</v>
      </c>
      <c r="B18" s="107" t="s">
        <v>306</v>
      </c>
      <c r="C18" s="23" t="s">
        <v>305</v>
      </c>
      <c r="D18" s="23" t="s">
        <v>47</v>
      </c>
      <c r="E18" s="23" t="s">
        <v>74</v>
      </c>
      <c r="F18" s="23" t="s">
        <v>75</v>
      </c>
      <c r="G18" s="23" t="s">
        <v>251</v>
      </c>
      <c r="H18" s="23" t="s">
        <v>252</v>
      </c>
      <c r="I18" s="110">
        <v>5000</v>
      </c>
      <c r="J18" s="110"/>
      <c r="K18" s="110"/>
      <c r="L18" s="110"/>
      <c r="M18" s="110"/>
      <c r="N18" s="110">
        <v>5000</v>
      </c>
      <c r="O18" s="110"/>
      <c r="P18" s="110"/>
      <c r="Q18" s="110"/>
      <c r="R18" s="110"/>
      <c r="S18" s="110"/>
      <c r="T18" s="110"/>
      <c r="U18" s="88"/>
      <c r="V18" s="110"/>
      <c r="W18" s="110"/>
    </row>
    <row r="19" ht="33" customHeight="1" spans="1:23">
      <c r="A19" s="23" t="s">
        <v>297</v>
      </c>
      <c r="B19" s="107" t="s">
        <v>306</v>
      </c>
      <c r="C19" s="23" t="s">
        <v>305</v>
      </c>
      <c r="D19" s="23" t="s">
        <v>47</v>
      </c>
      <c r="E19" s="23" t="s">
        <v>74</v>
      </c>
      <c r="F19" s="23" t="s">
        <v>75</v>
      </c>
      <c r="G19" s="23" t="s">
        <v>228</v>
      </c>
      <c r="H19" s="23" t="s">
        <v>229</v>
      </c>
      <c r="I19" s="110">
        <v>40000</v>
      </c>
      <c r="J19" s="110"/>
      <c r="K19" s="110"/>
      <c r="L19" s="110"/>
      <c r="M19" s="110"/>
      <c r="N19" s="110">
        <v>40000</v>
      </c>
      <c r="O19" s="110"/>
      <c r="P19" s="110"/>
      <c r="Q19" s="110"/>
      <c r="R19" s="110"/>
      <c r="S19" s="110"/>
      <c r="T19" s="110"/>
      <c r="U19" s="88"/>
      <c r="V19" s="110"/>
      <c r="W19" s="110"/>
    </row>
    <row r="20" ht="33" customHeight="1" spans="1:23">
      <c r="A20" s="23" t="s">
        <v>297</v>
      </c>
      <c r="B20" s="107" t="s">
        <v>306</v>
      </c>
      <c r="C20" s="23" t="s">
        <v>305</v>
      </c>
      <c r="D20" s="23" t="s">
        <v>47</v>
      </c>
      <c r="E20" s="23" t="s">
        <v>74</v>
      </c>
      <c r="F20" s="23" t="s">
        <v>75</v>
      </c>
      <c r="G20" s="23" t="s">
        <v>299</v>
      </c>
      <c r="H20" s="23" t="s">
        <v>300</v>
      </c>
      <c r="I20" s="110">
        <v>55000</v>
      </c>
      <c r="J20" s="110"/>
      <c r="K20" s="110"/>
      <c r="L20" s="110"/>
      <c r="M20" s="110"/>
      <c r="N20" s="110">
        <v>55000</v>
      </c>
      <c r="O20" s="110"/>
      <c r="P20" s="110"/>
      <c r="Q20" s="110"/>
      <c r="R20" s="110"/>
      <c r="S20" s="110"/>
      <c r="T20" s="110"/>
      <c r="U20" s="88"/>
      <c r="V20" s="110"/>
      <c r="W20" s="110"/>
    </row>
    <row r="21" ht="33" customHeight="1" spans="1:23">
      <c r="A21" s="23" t="s">
        <v>297</v>
      </c>
      <c r="B21" s="107" t="s">
        <v>306</v>
      </c>
      <c r="C21" s="23" t="s">
        <v>305</v>
      </c>
      <c r="D21" s="23" t="s">
        <v>47</v>
      </c>
      <c r="E21" s="23" t="s">
        <v>74</v>
      </c>
      <c r="F21" s="23" t="s">
        <v>75</v>
      </c>
      <c r="G21" s="23" t="s">
        <v>301</v>
      </c>
      <c r="H21" s="23" t="s">
        <v>302</v>
      </c>
      <c r="I21" s="110">
        <v>72000</v>
      </c>
      <c r="J21" s="110"/>
      <c r="K21" s="110"/>
      <c r="L21" s="110"/>
      <c r="M21" s="110"/>
      <c r="N21" s="110">
        <v>72000</v>
      </c>
      <c r="O21" s="110"/>
      <c r="P21" s="110"/>
      <c r="Q21" s="110"/>
      <c r="R21" s="110"/>
      <c r="S21" s="110"/>
      <c r="T21" s="110"/>
      <c r="U21" s="88"/>
      <c r="V21" s="110"/>
      <c r="W21" s="110"/>
    </row>
    <row r="22" ht="33" customHeight="1" spans="1:23">
      <c r="A22" s="23" t="s">
        <v>297</v>
      </c>
      <c r="B22" s="107" t="s">
        <v>306</v>
      </c>
      <c r="C22" s="23" t="s">
        <v>305</v>
      </c>
      <c r="D22" s="23" t="s">
        <v>47</v>
      </c>
      <c r="E22" s="23" t="s">
        <v>74</v>
      </c>
      <c r="F22" s="23" t="s">
        <v>75</v>
      </c>
      <c r="G22" s="23" t="s">
        <v>234</v>
      </c>
      <c r="H22" s="23" t="s">
        <v>235</v>
      </c>
      <c r="I22" s="110">
        <v>760000</v>
      </c>
      <c r="J22" s="110"/>
      <c r="K22" s="110"/>
      <c r="L22" s="110"/>
      <c r="M22" s="110"/>
      <c r="N22" s="110">
        <v>760000</v>
      </c>
      <c r="O22" s="110"/>
      <c r="P22" s="110"/>
      <c r="Q22" s="110"/>
      <c r="R22" s="110"/>
      <c r="S22" s="110"/>
      <c r="T22" s="110"/>
      <c r="U22" s="88"/>
      <c r="V22" s="110"/>
      <c r="W22" s="110"/>
    </row>
    <row r="23" ht="33" customHeight="1" spans="1:23">
      <c r="A23" s="23" t="s">
        <v>297</v>
      </c>
      <c r="B23" s="107" t="s">
        <v>306</v>
      </c>
      <c r="C23" s="23" t="s">
        <v>305</v>
      </c>
      <c r="D23" s="23" t="s">
        <v>47</v>
      </c>
      <c r="E23" s="23" t="s">
        <v>74</v>
      </c>
      <c r="F23" s="23" t="s">
        <v>75</v>
      </c>
      <c r="G23" s="23" t="s">
        <v>303</v>
      </c>
      <c r="H23" s="23" t="s">
        <v>304</v>
      </c>
      <c r="I23" s="110">
        <v>40000</v>
      </c>
      <c r="J23" s="110"/>
      <c r="K23" s="110"/>
      <c r="L23" s="110"/>
      <c r="M23" s="110"/>
      <c r="N23" s="110">
        <v>40000</v>
      </c>
      <c r="O23" s="110"/>
      <c r="P23" s="110"/>
      <c r="Q23" s="110"/>
      <c r="R23" s="110"/>
      <c r="S23" s="110"/>
      <c r="T23" s="110"/>
      <c r="U23" s="88"/>
      <c r="V23" s="110"/>
      <c r="W23" s="110"/>
    </row>
    <row r="24" ht="33" customHeight="1" spans="1:23">
      <c r="A24" s="23" t="s">
        <v>297</v>
      </c>
      <c r="B24" s="107" t="s">
        <v>306</v>
      </c>
      <c r="C24" s="23" t="s">
        <v>305</v>
      </c>
      <c r="D24" s="23" t="s">
        <v>47</v>
      </c>
      <c r="E24" s="23" t="s">
        <v>74</v>
      </c>
      <c r="F24" s="23" t="s">
        <v>75</v>
      </c>
      <c r="G24" s="23" t="s">
        <v>307</v>
      </c>
      <c r="H24" s="23" t="s">
        <v>308</v>
      </c>
      <c r="I24" s="110">
        <v>144000</v>
      </c>
      <c r="J24" s="110"/>
      <c r="K24" s="110"/>
      <c r="L24" s="110"/>
      <c r="M24" s="110"/>
      <c r="N24" s="110">
        <v>144000</v>
      </c>
      <c r="O24" s="110"/>
      <c r="P24" s="110"/>
      <c r="Q24" s="110"/>
      <c r="R24" s="110"/>
      <c r="S24" s="110"/>
      <c r="T24" s="110"/>
      <c r="U24" s="88"/>
      <c r="V24" s="110"/>
      <c r="W24" s="110"/>
    </row>
    <row r="25" ht="33" customHeight="1" spans="1:23">
      <c r="A25" s="23"/>
      <c r="B25" s="23"/>
      <c r="C25" s="23" t="s">
        <v>309</v>
      </c>
      <c r="D25" s="23"/>
      <c r="E25" s="23"/>
      <c r="F25" s="23"/>
      <c r="G25" s="23"/>
      <c r="H25" s="23"/>
      <c r="I25" s="110">
        <v>5038300</v>
      </c>
      <c r="J25" s="110">
        <v>4438300</v>
      </c>
      <c r="K25" s="110"/>
      <c r="L25" s="110"/>
      <c r="M25" s="110"/>
      <c r="N25" s="110">
        <v>600000</v>
      </c>
      <c r="O25" s="110"/>
      <c r="P25" s="110"/>
      <c r="Q25" s="110"/>
      <c r="R25" s="110"/>
      <c r="S25" s="110"/>
      <c r="T25" s="110"/>
      <c r="U25" s="88"/>
      <c r="V25" s="110"/>
      <c r="W25" s="110"/>
    </row>
    <row r="26" ht="33" customHeight="1" spans="1:23">
      <c r="A26" s="23" t="s">
        <v>310</v>
      </c>
      <c r="B26" s="107" t="s">
        <v>311</v>
      </c>
      <c r="C26" s="23" t="s">
        <v>309</v>
      </c>
      <c r="D26" s="23" t="s">
        <v>47</v>
      </c>
      <c r="E26" s="23" t="s">
        <v>115</v>
      </c>
      <c r="F26" s="23" t="s">
        <v>116</v>
      </c>
      <c r="G26" s="23" t="s">
        <v>312</v>
      </c>
      <c r="H26" s="23" t="s">
        <v>313</v>
      </c>
      <c r="I26" s="110">
        <v>600000</v>
      </c>
      <c r="J26" s="110"/>
      <c r="K26" s="110"/>
      <c r="L26" s="110"/>
      <c r="M26" s="110"/>
      <c r="N26" s="110">
        <v>600000</v>
      </c>
      <c r="O26" s="110"/>
      <c r="P26" s="110"/>
      <c r="Q26" s="110"/>
      <c r="R26" s="110"/>
      <c r="S26" s="110"/>
      <c r="T26" s="110"/>
      <c r="U26" s="88"/>
      <c r="V26" s="110"/>
      <c r="W26" s="110"/>
    </row>
    <row r="27" ht="33" customHeight="1" spans="1:23">
      <c r="A27" s="23" t="s">
        <v>310</v>
      </c>
      <c r="B27" s="107" t="s">
        <v>311</v>
      </c>
      <c r="C27" s="23" t="s">
        <v>309</v>
      </c>
      <c r="D27" s="23" t="s">
        <v>47</v>
      </c>
      <c r="E27" s="23" t="s">
        <v>125</v>
      </c>
      <c r="F27" s="23" t="s">
        <v>126</v>
      </c>
      <c r="G27" s="23" t="s">
        <v>218</v>
      </c>
      <c r="H27" s="23" t="s">
        <v>219</v>
      </c>
      <c r="I27" s="110">
        <v>300000</v>
      </c>
      <c r="J27" s="110">
        <v>300000</v>
      </c>
      <c r="K27" s="110"/>
      <c r="L27" s="110"/>
      <c r="M27" s="110"/>
      <c r="N27" s="110"/>
      <c r="O27" s="110"/>
      <c r="P27" s="110"/>
      <c r="Q27" s="110"/>
      <c r="R27" s="110"/>
      <c r="S27" s="110"/>
      <c r="T27" s="110"/>
      <c r="U27" s="88"/>
      <c r="V27" s="110"/>
      <c r="W27" s="110"/>
    </row>
    <row r="28" ht="33" customHeight="1" spans="1:23">
      <c r="A28" s="23" t="s">
        <v>310</v>
      </c>
      <c r="B28" s="107" t="s">
        <v>311</v>
      </c>
      <c r="C28" s="23" t="s">
        <v>309</v>
      </c>
      <c r="D28" s="23" t="s">
        <v>47</v>
      </c>
      <c r="E28" s="23" t="s">
        <v>125</v>
      </c>
      <c r="F28" s="23" t="s">
        <v>126</v>
      </c>
      <c r="G28" s="23" t="s">
        <v>226</v>
      </c>
      <c r="H28" s="23" t="s">
        <v>227</v>
      </c>
      <c r="I28" s="110">
        <v>1812435</v>
      </c>
      <c r="J28" s="110">
        <v>1812435</v>
      </c>
      <c r="K28" s="110"/>
      <c r="L28" s="110"/>
      <c r="M28" s="110"/>
      <c r="N28" s="110"/>
      <c r="O28" s="110"/>
      <c r="P28" s="110"/>
      <c r="Q28" s="110"/>
      <c r="R28" s="110"/>
      <c r="S28" s="110"/>
      <c r="T28" s="110"/>
      <c r="U28" s="88"/>
      <c r="V28" s="110"/>
      <c r="W28" s="110"/>
    </row>
    <row r="29" ht="33" customHeight="1" spans="1:23">
      <c r="A29" s="23" t="s">
        <v>310</v>
      </c>
      <c r="B29" s="107" t="s">
        <v>311</v>
      </c>
      <c r="C29" s="23" t="s">
        <v>309</v>
      </c>
      <c r="D29" s="23" t="s">
        <v>47</v>
      </c>
      <c r="E29" s="23" t="s">
        <v>125</v>
      </c>
      <c r="F29" s="23" t="s">
        <v>126</v>
      </c>
      <c r="G29" s="23" t="s">
        <v>314</v>
      </c>
      <c r="H29" s="23" t="s">
        <v>315</v>
      </c>
      <c r="I29" s="110">
        <v>20000</v>
      </c>
      <c r="J29" s="110">
        <v>20000</v>
      </c>
      <c r="K29" s="110"/>
      <c r="L29" s="110"/>
      <c r="M29" s="110"/>
      <c r="N29" s="110"/>
      <c r="O29" s="110"/>
      <c r="P29" s="110"/>
      <c r="Q29" s="110"/>
      <c r="R29" s="110"/>
      <c r="S29" s="110"/>
      <c r="T29" s="110"/>
      <c r="U29" s="88"/>
      <c r="V29" s="110"/>
      <c r="W29" s="110"/>
    </row>
    <row r="30" ht="33" customHeight="1" spans="1:23">
      <c r="A30" s="23" t="s">
        <v>310</v>
      </c>
      <c r="B30" s="107" t="s">
        <v>311</v>
      </c>
      <c r="C30" s="23" t="s">
        <v>309</v>
      </c>
      <c r="D30" s="23" t="s">
        <v>47</v>
      </c>
      <c r="E30" s="23" t="s">
        <v>125</v>
      </c>
      <c r="F30" s="23" t="s">
        <v>126</v>
      </c>
      <c r="G30" s="23" t="s">
        <v>234</v>
      </c>
      <c r="H30" s="23" t="s">
        <v>235</v>
      </c>
      <c r="I30" s="110">
        <v>303500</v>
      </c>
      <c r="J30" s="110">
        <v>303500</v>
      </c>
      <c r="K30" s="110"/>
      <c r="L30" s="110"/>
      <c r="M30" s="110"/>
      <c r="N30" s="110"/>
      <c r="O30" s="110"/>
      <c r="P30" s="110"/>
      <c r="Q30" s="110"/>
      <c r="R30" s="110"/>
      <c r="S30" s="110"/>
      <c r="T30" s="110"/>
      <c r="U30" s="88"/>
      <c r="V30" s="110"/>
      <c r="W30" s="110"/>
    </row>
    <row r="31" ht="33" customHeight="1" spans="1:23">
      <c r="A31" s="23" t="s">
        <v>310</v>
      </c>
      <c r="B31" s="107" t="s">
        <v>311</v>
      </c>
      <c r="C31" s="23" t="s">
        <v>309</v>
      </c>
      <c r="D31" s="23" t="s">
        <v>47</v>
      </c>
      <c r="E31" s="23" t="s">
        <v>125</v>
      </c>
      <c r="F31" s="23" t="s">
        <v>126</v>
      </c>
      <c r="G31" s="23" t="s">
        <v>303</v>
      </c>
      <c r="H31" s="23" t="s">
        <v>304</v>
      </c>
      <c r="I31" s="110">
        <v>20440</v>
      </c>
      <c r="J31" s="110">
        <v>20440</v>
      </c>
      <c r="K31" s="110"/>
      <c r="L31" s="110"/>
      <c r="M31" s="110"/>
      <c r="N31" s="110"/>
      <c r="O31" s="110"/>
      <c r="P31" s="110"/>
      <c r="Q31" s="110"/>
      <c r="R31" s="110"/>
      <c r="S31" s="110"/>
      <c r="T31" s="110"/>
      <c r="U31" s="88"/>
      <c r="V31" s="110"/>
      <c r="W31" s="110"/>
    </row>
    <row r="32" ht="33" customHeight="1" spans="1:23">
      <c r="A32" s="23" t="s">
        <v>310</v>
      </c>
      <c r="B32" s="107" t="s">
        <v>311</v>
      </c>
      <c r="C32" s="23" t="s">
        <v>309</v>
      </c>
      <c r="D32" s="23" t="s">
        <v>47</v>
      </c>
      <c r="E32" s="23" t="s">
        <v>125</v>
      </c>
      <c r="F32" s="23" t="s">
        <v>126</v>
      </c>
      <c r="G32" s="23" t="s">
        <v>216</v>
      </c>
      <c r="H32" s="23" t="s">
        <v>217</v>
      </c>
      <c r="I32" s="110">
        <v>427525</v>
      </c>
      <c r="J32" s="110">
        <v>427525</v>
      </c>
      <c r="K32" s="110"/>
      <c r="L32" s="110"/>
      <c r="M32" s="110"/>
      <c r="N32" s="110"/>
      <c r="O32" s="110"/>
      <c r="P32" s="110"/>
      <c r="Q32" s="110"/>
      <c r="R32" s="110"/>
      <c r="S32" s="110"/>
      <c r="T32" s="110"/>
      <c r="U32" s="88"/>
      <c r="V32" s="110"/>
      <c r="W32" s="110"/>
    </row>
    <row r="33" ht="33" customHeight="1" spans="1:23">
      <c r="A33" s="23" t="s">
        <v>310</v>
      </c>
      <c r="B33" s="107" t="s">
        <v>311</v>
      </c>
      <c r="C33" s="23" t="s">
        <v>309</v>
      </c>
      <c r="D33" s="23" t="s">
        <v>47</v>
      </c>
      <c r="E33" s="23" t="s">
        <v>125</v>
      </c>
      <c r="F33" s="23" t="s">
        <v>126</v>
      </c>
      <c r="G33" s="23" t="s">
        <v>312</v>
      </c>
      <c r="H33" s="23" t="s">
        <v>313</v>
      </c>
      <c r="I33" s="110">
        <v>549000</v>
      </c>
      <c r="J33" s="110">
        <v>549000</v>
      </c>
      <c r="K33" s="110"/>
      <c r="L33" s="110"/>
      <c r="M33" s="110"/>
      <c r="N33" s="110"/>
      <c r="O33" s="110"/>
      <c r="P33" s="110"/>
      <c r="Q33" s="110"/>
      <c r="R33" s="110"/>
      <c r="S33" s="110"/>
      <c r="T33" s="110"/>
      <c r="U33" s="88"/>
      <c r="V33" s="110"/>
      <c r="W33" s="110"/>
    </row>
    <row r="34" ht="33" customHeight="1" spans="1:23">
      <c r="A34" s="23" t="s">
        <v>310</v>
      </c>
      <c r="B34" s="107" t="s">
        <v>311</v>
      </c>
      <c r="C34" s="23" t="s">
        <v>309</v>
      </c>
      <c r="D34" s="23" t="s">
        <v>47</v>
      </c>
      <c r="E34" s="23" t="s">
        <v>125</v>
      </c>
      <c r="F34" s="23" t="s">
        <v>126</v>
      </c>
      <c r="G34" s="23" t="s">
        <v>307</v>
      </c>
      <c r="H34" s="23" t="s">
        <v>308</v>
      </c>
      <c r="I34" s="110">
        <v>1005400</v>
      </c>
      <c r="J34" s="110">
        <v>1005400</v>
      </c>
      <c r="K34" s="110"/>
      <c r="L34" s="110"/>
      <c r="M34" s="110"/>
      <c r="N34" s="110"/>
      <c r="O34" s="110"/>
      <c r="P34" s="110"/>
      <c r="Q34" s="110"/>
      <c r="R34" s="110"/>
      <c r="S34" s="110"/>
      <c r="T34" s="110"/>
      <c r="U34" s="88"/>
      <c r="V34" s="110"/>
      <c r="W34" s="110"/>
    </row>
    <row r="35" ht="33" customHeight="1" spans="1:23">
      <c r="A35" s="23"/>
      <c r="B35" s="23"/>
      <c r="C35" s="23" t="s">
        <v>316</v>
      </c>
      <c r="D35" s="23"/>
      <c r="E35" s="23"/>
      <c r="F35" s="23"/>
      <c r="G35" s="23"/>
      <c r="H35" s="23"/>
      <c r="I35" s="110">
        <v>8400000</v>
      </c>
      <c r="J35" s="110"/>
      <c r="K35" s="110"/>
      <c r="L35" s="110"/>
      <c r="M35" s="110"/>
      <c r="N35" s="110"/>
      <c r="O35" s="110"/>
      <c r="P35" s="110"/>
      <c r="Q35" s="110"/>
      <c r="R35" s="110">
        <v>8400000</v>
      </c>
      <c r="S35" s="110">
        <v>8400000</v>
      </c>
      <c r="T35" s="110"/>
      <c r="U35" s="88"/>
      <c r="V35" s="110"/>
      <c r="W35" s="110"/>
    </row>
    <row r="36" ht="33" customHeight="1" spans="1:23">
      <c r="A36" s="23" t="s">
        <v>297</v>
      </c>
      <c r="B36" s="107" t="s">
        <v>317</v>
      </c>
      <c r="C36" s="23" t="s">
        <v>316</v>
      </c>
      <c r="D36" s="23" t="s">
        <v>47</v>
      </c>
      <c r="E36" s="23" t="s">
        <v>74</v>
      </c>
      <c r="F36" s="23" t="s">
        <v>75</v>
      </c>
      <c r="G36" s="23" t="s">
        <v>185</v>
      </c>
      <c r="H36" s="23" t="s">
        <v>186</v>
      </c>
      <c r="I36" s="110">
        <v>50000</v>
      </c>
      <c r="J36" s="110"/>
      <c r="K36" s="110"/>
      <c r="L36" s="110"/>
      <c r="M36" s="110"/>
      <c r="N36" s="110"/>
      <c r="O36" s="110"/>
      <c r="P36" s="110"/>
      <c r="Q36" s="110"/>
      <c r="R36" s="110">
        <v>50000</v>
      </c>
      <c r="S36" s="110">
        <v>50000</v>
      </c>
      <c r="T36" s="110"/>
      <c r="U36" s="88"/>
      <c r="V36" s="110"/>
      <c r="W36" s="110"/>
    </row>
    <row r="37" ht="33" customHeight="1" spans="1:23">
      <c r="A37" s="23" t="s">
        <v>297</v>
      </c>
      <c r="B37" s="107" t="s">
        <v>317</v>
      </c>
      <c r="C37" s="23" t="s">
        <v>316</v>
      </c>
      <c r="D37" s="23" t="s">
        <v>47</v>
      </c>
      <c r="E37" s="23" t="s">
        <v>74</v>
      </c>
      <c r="F37" s="23" t="s">
        <v>75</v>
      </c>
      <c r="G37" s="23" t="s">
        <v>189</v>
      </c>
      <c r="H37" s="23" t="s">
        <v>190</v>
      </c>
      <c r="I37" s="110">
        <v>100000</v>
      </c>
      <c r="J37" s="110"/>
      <c r="K37" s="110"/>
      <c r="L37" s="110"/>
      <c r="M37" s="110"/>
      <c r="N37" s="110"/>
      <c r="O37" s="110"/>
      <c r="P37" s="110"/>
      <c r="Q37" s="110"/>
      <c r="R37" s="110">
        <v>100000</v>
      </c>
      <c r="S37" s="110">
        <v>100000</v>
      </c>
      <c r="T37" s="110"/>
      <c r="U37" s="88"/>
      <c r="V37" s="110"/>
      <c r="W37" s="110"/>
    </row>
    <row r="38" ht="33" customHeight="1" spans="1:23">
      <c r="A38" s="23" t="s">
        <v>297</v>
      </c>
      <c r="B38" s="107" t="s">
        <v>317</v>
      </c>
      <c r="C38" s="23" t="s">
        <v>316</v>
      </c>
      <c r="D38" s="23" t="s">
        <v>47</v>
      </c>
      <c r="E38" s="23" t="s">
        <v>74</v>
      </c>
      <c r="F38" s="23" t="s">
        <v>75</v>
      </c>
      <c r="G38" s="23" t="s">
        <v>251</v>
      </c>
      <c r="H38" s="23" t="s">
        <v>252</v>
      </c>
      <c r="I38" s="110">
        <v>88000</v>
      </c>
      <c r="J38" s="110"/>
      <c r="K38" s="110"/>
      <c r="L38" s="110"/>
      <c r="M38" s="110"/>
      <c r="N38" s="110"/>
      <c r="O38" s="110"/>
      <c r="P38" s="110"/>
      <c r="Q38" s="110"/>
      <c r="R38" s="110">
        <v>88000</v>
      </c>
      <c r="S38" s="110">
        <v>88000</v>
      </c>
      <c r="T38" s="110"/>
      <c r="U38" s="88"/>
      <c r="V38" s="110"/>
      <c r="W38" s="110"/>
    </row>
    <row r="39" ht="33" customHeight="1" spans="1:23">
      <c r="A39" s="23" t="s">
        <v>297</v>
      </c>
      <c r="B39" s="107" t="s">
        <v>317</v>
      </c>
      <c r="C39" s="23" t="s">
        <v>316</v>
      </c>
      <c r="D39" s="23" t="s">
        <v>47</v>
      </c>
      <c r="E39" s="23" t="s">
        <v>74</v>
      </c>
      <c r="F39" s="23" t="s">
        <v>75</v>
      </c>
      <c r="G39" s="23" t="s">
        <v>224</v>
      </c>
      <c r="H39" s="23" t="s">
        <v>225</v>
      </c>
      <c r="I39" s="110">
        <v>39460</v>
      </c>
      <c r="J39" s="110"/>
      <c r="K39" s="110"/>
      <c r="L39" s="110"/>
      <c r="M39" s="110"/>
      <c r="N39" s="110"/>
      <c r="O39" s="110"/>
      <c r="P39" s="110"/>
      <c r="Q39" s="110"/>
      <c r="R39" s="110">
        <v>39460</v>
      </c>
      <c r="S39" s="110">
        <v>39460</v>
      </c>
      <c r="T39" s="110"/>
      <c r="U39" s="88"/>
      <c r="V39" s="110"/>
      <c r="W39" s="110"/>
    </row>
    <row r="40" ht="33" customHeight="1" spans="1:23">
      <c r="A40" s="23" t="s">
        <v>297</v>
      </c>
      <c r="B40" s="107" t="s">
        <v>317</v>
      </c>
      <c r="C40" s="23" t="s">
        <v>316</v>
      </c>
      <c r="D40" s="23" t="s">
        <v>47</v>
      </c>
      <c r="E40" s="23" t="s">
        <v>74</v>
      </c>
      <c r="F40" s="23" t="s">
        <v>75</v>
      </c>
      <c r="G40" s="23" t="s">
        <v>228</v>
      </c>
      <c r="H40" s="23" t="s">
        <v>229</v>
      </c>
      <c r="I40" s="110">
        <v>220400</v>
      </c>
      <c r="J40" s="110"/>
      <c r="K40" s="110"/>
      <c r="L40" s="110"/>
      <c r="M40" s="110"/>
      <c r="N40" s="110"/>
      <c r="O40" s="110"/>
      <c r="P40" s="110"/>
      <c r="Q40" s="110"/>
      <c r="R40" s="110">
        <v>220400</v>
      </c>
      <c r="S40" s="110">
        <v>220400</v>
      </c>
      <c r="T40" s="110"/>
      <c r="U40" s="88"/>
      <c r="V40" s="110"/>
      <c r="W40" s="110"/>
    </row>
    <row r="41" ht="33" customHeight="1" spans="1:23">
      <c r="A41" s="23" t="s">
        <v>297</v>
      </c>
      <c r="B41" s="107" t="s">
        <v>317</v>
      </c>
      <c r="C41" s="23" t="s">
        <v>316</v>
      </c>
      <c r="D41" s="23" t="s">
        <v>47</v>
      </c>
      <c r="E41" s="23" t="s">
        <v>74</v>
      </c>
      <c r="F41" s="23" t="s">
        <v>75</v>
      </c>
      <c r="G41" s="23" t="s">
        <v>230</v>
      </c>
      <c r="H41" s="23" t="s">
        <v>231</v>
      </c>
      <c r="I41" s="110">
        <v>20000</v>
      </c>
      <c r="J41" s="110"/>
      <c r="K41" s="110"/>
      <c r="L41" s="110"/>
      <c r="M41" s="110"/>
      <c r="N41" s="110"/>
      <c r="O41" s="110"/>
      <c r="P41" s="110"/>
      <c r="Q41" s="110"/>
      <c r="R41" s="110">
        <v>20000</v>
      </c>
      <c r="S41" s="110">
        <v>20000</v>
      </c>
      <c r="T41" s="110"/>
      <c r="U41" s="88"/>
      <c r="V41" s="110"/>
      <c r="W41" s="110"/>
    </row>
    <row r="42" ht="33" customHeight="1" spans="1:23">
      <c r="A42" s="23" t="s">
        <v>297</v>
      </c>
      <c r="B42" s="107" t="s">
        <v>317</v>
      </c>
      <c r="C42" s="23" t="s">
        <v>316</v>
      </c>
      <c r="D42" s="23" t="s">
        <v>47</v>
      </c>
      <c r="E42" s="23" t="s">
        <v>74</v>
      </c>
      <c r="F42" s="23" t="s">
        <v>75</v>
      </c>
      <c r="G42" s="23" t="s">
        <v>314</v>
      </c>
      <c r="H42" s="23" t="s">
        <v>315</v>
      </c>
      <c r="I42" s="110">
        <v>70000</v>
      </c>
      <c r="J42" s="110"/>
      <c r="K42" s="110"/>
      <c r="L42" s="110"/>
      <c r="M42" s="110"/>
      <c r="N42" s="110"/>
      <c r="O42" s="110"/>
      <c r="P42" s="110"/>
      <c r="Q42" s="110"/>
      <c r="R42" s="110">
        <v>70000</v>
      </c>
      <c r="S42" s="110">
        <v>70000</v>
      </c>
      <c r="T42" s="110"/>
      <c r="U42" s="88"/>
      <c r="V42" s="110"/>
      <c r="W42" s="110"/>
    </row>
    <row r="43" ht="33" customHeight="1" spans="1:23">
      <c r="A43" s="23" t="s">
        <v>297</v>
      </c>
      <c r="B43" s="107" t="s">
        <v>317</v>
      </c>
      <c r="C43" s="23" t="s">
        <v>316</v>
      </c>
      <c r="D43" s="23" t="s">
        <v>47</v>
      </c>
      <c r="E43" s="23" t="s">
        <v>74</v>
      </c>
      <c r="F43" s="23" t="s">
        <v>75</v>
      </c>
      <c r="G43" s="23" t="s">
        <v>301</v>
      </c>
      <c r="H43" s="23" t="s">
        <v>302</v>
      </c>
      <c r="I43" s="110">
        <v>186000</v>
      </c>
      <c r="J43" s="110"/>
      <c r="K43" s="110"/>
      <c r="L43" s="110"/>
      <c r="M43" s="110"/>
      <c r="N43" s="110"/>
      <c r="O43" s="110"/>
      <c r="P43" s="110"/>
      <c r="Q43" s="110"/>
      <c r="R43" s="110">
        <v>186000</v>
      </c>
      <c r="S43" s="110">
        <v>186000</v>
      </c>
      <c r="T43" s="110"/>
      <c r="U43" s="88"/>
      <c r="V43" s="110"/>
      <c r="W43" s="110"/>
    </row>
    <row r="44" ht="33" customHeight="1" spans="1:23">
      <c r="A44" s="23" t="s">
        <v>297</v>
      </c>
      <c r="B44" s="107" t="s">
        <v>317</v>
      </c>
      <c r="C44" s="23" t="s">
        <v>316</v>
      </c>
      <c r="D44" s="23" t="s">
        <v>47</v>
      </c>
      <c r="E44" s="23" t="s">
        <v>74</v>
      </c>
      <c r="F44" s="23" t="s">
        <v>75</v>
      </c>
      <c r="G44" s="23" t="s">
        <v>303</v>
      </c>
      <c r="H44" s="23" t="s">
        <v>304</v>
      </c>
      <c r="I44" s="110">
        <v>164000</v>
      </c>
      <c r="J44" s="110"/>
      <c r="K44" s="110"/>
      <c r="L44" s="110"/>
      <c r="M44" s="110"/>
      <c r="N44" s="110"/>
      <c r="O44" s="110"/>
      <c r="P44" s="110"/>
      <c r="Q44" s="110"/>
      <c r="R44" s="110">
        <v>164000</v>
      </c>
      <c r="S44" s="110">
        <v>164000</v>
      </c>
      <c r="T44" s="110"/>
      <c r="U44" s="88"/>
      <c r="V44" s="110"/>
      <c r="W44" s="110"/>
    </row>
    <row r="45" ht="33" customHeight="1" spans="1:23">
      <c r="A45" s="23" t="s">
        <v>297</v>
      </c>
      <c r="B45" s="107" t="s">
        <v>317</v>
      </c>
      <c r="C45" s="23" t="s">
        <v>316</v>
      </c>
      <c r="D45" s="23" t="s">
        <v>47</v>
      </c>
      <c r="E45" s="23" t="s">
        <v>74</v>
      </c>
      <c r="F45" s="23" t="s">
        <v>75</v>
      </c>
      <c r="G45" s="23" t="s">
        <v>216</v>
      </c>
      <c r="H45" s="23" t="s">
        <v>217</v>
      </c>
      <c r="I45" s="110">
        <v>30000</v>
      </c>
      <c r="J45" s="110"/>
      <c r="K45" s="110"/>
      <c r="L45" s="110"/>
      <c r="M45" s="110"/>
      <c r="N45" s="110"/>
      <c r="O45" s="110"/>
      <c r="P45" s="110"/>
      <c r="Q45" s="110"/>
      <c r="R45" s="110">
        <v>30000</v>
      </c>
      <c r="S45" s="110">
        <v>30000</v>
      </c>
      <c r="T45" s="110"/>
      <c r="U45" s="88"/>
      <c r="V45" s="110"/>
      <c r="W45" s="110"/>
    </row>
    <row r="46" ht="33" customHeight="1" spans="1:23">
      <c r="A46" s="23" t="s">
        <v>297</v>
      </c>
      <c r="B46" s="107" t="s">
        <v>317</v>
      </c>
      <c r="C46" s="23" t="s">
        <v>316</v>
      </c>
      <c r="D46" s="23" t="s">
        <v>47</v>
      </c>
      <c r="E46" s="23" t="s">
        <v>74</v>
      </c>
      <c r="F46" s="23" t="s">
        <v>75</v>
      </c>
      <c r="G46" s="23" t="s">
        <v>307</v>
      </c>
      <c r="H46" s="23" t="s">
        <v>308</v>
      </c>
      <c r="I46" s="110">
        <v>115800</v>
      </c>
      <c r="J46" s="110"/>
      <c r="K46" s="110"/>
      <c r="L46" s="110"/>
      <c r="M46" s="110"/>
      <c r="N46" s="110"/>
      <c r="O46" s="110"/>
      <c r="P46" s="110"/>
      <c r="Q46" s="110"/>
      <c r="R46" s="110">
        <v>115800</v>
      </c>
      <c r="S46" s="110">
        <v>115800</v>
      </c>
      <c r="T46" s="110"/>
      <c r="U46" s="88"/>
      <c r="V46" s="110"/>
      <c r="W46" s="110"/>
    </row>
    <row r="47" ht="33" customHeight="1" spans="1:23">
      <c r="A47" s="23" t="s">
        <v>297</v>
      </c>
      <c r="B47" s="107" t="s">
        <v>317</v>
      </c>
      <c r="C47" s="23" t="s">
        <v>316</v>
      </c>
      <c r="D47" s="23" t="s">
        <v>47</v>
      </c>
      <c r="E47" s="23" t="s">
        <v>78</v>
      </c>
      <c r="F47" s="23" t="s">
        <v>79</v>
      </c>
      <c r="G47" s="23" t="s">
        <v>185</v>
      </c>
      <c r="H47" s="23" t="s">
        <v>186</v>
      </c>
      <c r="I47" s="110">
        <v>140800</v>
      </c>
      <c r="J47" s="110"/>
      <c r="K47" s="110"/>
      <c r="L47" s="110"/>
      <c r="M47" s="110"/>
      <c r="N47" s="110"/>
      <c r="O47" s="110"/>
      <c r="P47" s="110"/>
      <c r="Q47" s="110"/>
      <c r="R47" s="110">
        <v>140800</v>
      </c>
      <c r="S47" s="110">
        <v>140800</v>
      </c>
      <c r="T47" s="110"/>
      <c r="U47" s="88"/>
      <c r="V47" s="110"/>
      <c r="W47" s="110"/>
    </row>
    <row r="48" ht="33" customHeight="1" spans="1:23">
      <c r="A48" s="23" t="s">
        <v>297</v>
      </c>
      <c r="B48" s="107" t="s">
        <v>317</v>
      </c>
      <c r="C48" s="23" t="s">
        <v>316</v>
      </c>
      <c r="D48" s="23" t="s">
        <v>47</v>
      </c>
      <c r="E48" s="23" t="s">
        <v>78</v>
      </c>
      <c r="F48" s="23" t="s">
        <v>79</v>
      </c>
      <c r="G48" s="23" t="s">
        <v>189</v>
      </c>
      <c r="H48" s="23" t="s">
        <v>190</v>
      </c>
      <c r="I48" s="110">
        <v>6200000</v>
      </c>
      <c r="J48" s="110"/>
      <c r="K48" s="110"/>
      <c r="L48" s="110"/>
      <c r="M48" s="110"/>
      <c r="N48" s="110"/>
      <c r="O48" s="110"/>
      <c r="P48" s="110"/>
      <c r="Q48" s="110"/>
      <c r="R48" s="110">
        <v>6200000</v>
      </c>
      <c r="S48" s="110">
        <v>6200000</v>
      </c>
      <c r="T48" s="110"/>
      <c r="U48" s="88"/>
      <c r="V48" s="110"/>
      <c r="W48" s="110"/>
    </row>
    <row r="49" ht="33" customHeight="1" spans="1:23">
      <c r="A49" s="23" t="s">
        <v>297</v>
      </c>
      <c r="B49" s="107" t="s">
        <v>317</v>
      </c>
      <c r="C49" s="23" t="s">
        <v>316</v>
      </c>
      <c r="D49" s="23" t="s">
        <v>47</v>
      </c>
      <c r="E49" s="23" t="s">
        <v>78</v>
      </c>
      <c r="F49" s="23" t="s">
        <v>79</v>
      </c>
      <c r="G49" s="23" t="s">
        <v>251</v>
      </c>
      <c r="H49" s="23" t="s">
        <v>252</v>
      </c>
      <c r="I49" s="110">
        <v>46340</v>
      </c>
      <c r="J49" s="110"/>
      <c r="K49" s="110"/>
      <c r="L49" s="110"/>
      <c r="M49" s="110"/>
      <c r="N49" s="110"/>
      <c r="O49" s="110"/>
      <c r="P49" s="110"/>
      <c r="Q49" s="110"/>
      <c r="R49" s="110">
        <v>46340</v>
      </c>
      <c r="S49" s="110">
        <v>46340</v>
      </c>
      <c r="T49" s="110"/>
      <c r="U49" s="88"/>
      <c r="V49" s="110"/>
      <c r="W49" s="110"/>
    </row>
    <row r="50" ht="33" customHeight="1" spans="1:23">
      <c r="A50" s="23" t="s">
        <v>297</v>
      </c>
      <c r="B50" s="107" t="s">
        <v>317</v>
      </c>
      <c r="C50" s="23" t="s">
        <v>316</v>
      </c>
      <c r="D50" s="23" t="s">
        <v>47</v>
      </c>
      <c r="E50" s="23" t="s">
        <v>78</v>
      </c>
      <c r="F50" s="23" t="s">
        <v>79</v>
      </c>
      <c r="G50" s="23" t="s">
        <v>228</v>
      </c>
      <c r="H50" s="23" t="s">
        <v>229</v>
      </c>
      <c r="I50" s="110">
        <v>400000</v>
      </c>
      <c r="J50" s="110"/>
      <c r="K50" s="110"/>
      <c r="L50" s="110"/>
      <c r="M50" s="110"/>
      <c r="N50" s="110"/>
      <c r="O50" s="110"/>
      <c r="P50" s="110"/>
      <c r="Q50" s="110"/>
      <c r="R50" s="110">
        <v>400000</v>
      </c>
      <c r="S50" s="110">
        <v>400000</v>
      </c>
      <c r="T50" s="110"/>
      <c r="U50" s="88"/>
      <c r="V50" s="110"/>
      <c r="W50" s="110"/>
    </row>
    <row r="51" ht="33" customHeight="1" spans="1:23">
      <c r="A51" s="23" t="s">
        <v>297</v>
      </c>
      <c r="B51" s="107" t="s">
        <v>317</v>
      </c>
      <c r="C51" s="23" t="s">
        <v>316</v>
      </c>
      <c r="D51" s="23" t="s">
        <v>47</v>
      </c>
      <c r="E51" s="23" t="s">
        <v>78</v>
      </c>
      <c r="F51" s="23" t="s">
        <v>79</v>
      </c>
      <c r="G51" s="23" t="s">
        <v>301</v>
      </c>
      <c r="H51" s="23" t="s">
        <v>302</v>
      </c>
      <c r="I51" s="110">
        <v>156800</v>
      </c>
      <c r="J51" s="110"/>
      <c r="K51" s="110"/>
      <c r="L51" s="110"/>
      <c r="M51" s="110"/>
      <c r="N51" s="110"/>
      <c r="O51" s="110"/>
      <c r="P51" s="110"/>
      <c r="Q51" s="110"/>
      <c r="R51" s="110">
        <v>156800</v>
      </c>
      <c r="S51" s="110">
        <v>156800</v>
      </c>
      <c r="T51" s="110"/>
      <c r="U51" s="88"/>
      <c r="V51" s="110"/>
      <c r="W51" s="110"/>
    </row>
    <row r="52" ht="33" customHeight="1" spans="1:23">
      <c r="A52" s="23" t="s">
        <v>297</v>
      </c>
      <c r="B52" s="107" t="s">
        <v>317</v>
      </c>
      <c r="C52" s="23" t="s">
        <v>316</v>
      </c>
      <c r="D52" s="23" t="s">
        <v>47</v>
      </c>
      <c r="E52" s="23" t="s">
        <v>78</v>
      </c>
      <c r="F52" s="23" t="s">
        <v>79</v>
      </c>
      <c r="G52" s="23" t="s">
        <v>303</v>
      </c>
      <c r="H52" s="23" t="s">
        <v>304</v>
      </c>
      <c r="I52" s="110">
        <v>342400</v>
      </c>
      <c r="J52" s="110"/>
      <c r="K52" s="110"/>
      <c r="L52" s="110"/>
      <c r="M52" s="110"/>
      <c r="N52" s="110"/>
      <c r="O52" s="110"/>
      <c r="P52" s="110"/>
      <c r="Q52" s="110"/>
      <c r="R52" s="110">
        <v>342400</v>
      </c>
      <c r="S52" s="110">
        <v>342400</v>
      </c>
      <c r="T52" s="110"/>
      <c r="U52" s="88"/>
      <c r="V52" s="110"/>
      <c r="W52" s="110"/>
    </row>
    <row r="53" ht="33" customHeight="1" spans="1:23">
      <c r="A53" s="23" t="s">
        <v>297</v>
      </c>
      <c r="B53" s="107" t="s">
        <v>317</v>
      </c>
      <c r="C53" s="23" t="s">
        <v>316</v>
      </c>
      <c r="D53" s="23" t="s">
        <v>47</v>
      </c>
      <c r="E53" s="23" t="s">
        <v>78</v>
      </c>
      <c r="F53" s="23" t="s">
        <v>79</v>
      </c>
      <c r="G53" s="23" t="s">
        <v>318</v>
      </c>
      <c r="H53" s="23" t="s">
        <v>319</v>
      </c>
      <c r="I53" s="110">
        <v>30000</v>
      </c>
      <c r="J53" s="110"/>
      <c r="K53" s="110"/>
      <c r="L53" s="110"/>
      <c r="M53" s="110"/>
      <c r="N53" s="110"/>
      <c r="O53" s="110"/>
      <c r="P53" s="110"/>
      <c r="Q53" s="110"/>
      <c r="R53" s="110">
        <v>30000</v>
      </c>
      <c r="S53" s="110">
        <v>30000</v>
      </c>
      <c r="T53" s="110"/>
      <c r="U53" s="88"/>
      <c r="V53" s="110"/>
      <c r="W53" s="110"/>
    </row>
    <row r="54" ht="33" customHeight="1" spans="1:23">
      <c r="A54" s="23"/>
      <c r="B54" s="23"/>
      <c r="C54" s="23" t="s">
        <v>320</v>
      </c>
      <c r="D54" s="23"/>
      <c r="E54" s="23"/>
      <c r="F54" s="23"/>
      <c r="G54" s="23"/>
      <c r="H54" s="23"/>
      <c r="I54" s="110">
        <v>4255155</v>
      </c>
      <c r="J54" s="110">
        <v>4248200</v>
      </c>
      <c r="K54" s="110">
        <v>4248200</v>
      </c>
      <c r="L54" s="110"/>
      <c r="M54" s="110"/>
      <c r="N54" s="110">
        <v>6955</v>
      </c>
      <c r="O54" s="110"/>
      <c r="P54" s="110"/>
      <c r="Q54" s="110"/>
      <c r="R54" s="110"/>
      <c r="S54" s="110"/>
      <c r="T54" s="110"/>
      <c r="U54" s="88"/>
      <c r="V54" s="110"/>
      <c r="W54" s="110"/>
    </row>
    <row r="55" ht="33" customHeight="1" spans="1:23">
      <c r="A55" s="23" t="s">
        <v>297</v>
      </c>
      <c r="B55" s="107" t="s">
        <v>321</v>
      </c>
      <c r="C55" s="23" t="s">
        <v>320</v>
      </c>
      <c r="D55" s="23" t="s">
        <v>47</v>
      </c>
      <c r="E55" s="23" t="s">
        <v>109</v>
      </c>
      <c r="F55" s="23" t="s">
        <v>110</v>
      </c>
      <c r="G55" s="23" t="s">
        <v>253</v>
      </c>
      <c r="H55" s="23" t="s">
        <v>254</v>
      </c>
      <c r="I55" s="110">
        <v>6955</v>
      </c>
      <c r="J55" s="110"/>
      <c r="K55" s="110"/>
      <c r="L55" s="110"/>
      <c r="M55" s="110"/>
      <c r="N55" s="110">
        <v>6955</v>
      </c>
      <c r="O55" s="110"/>
      <c r="P55" s="110"/>
      <c r="Q55" s="110"/>
      <c r="R55" s="110"/>
      <c r="S55" s="110"/>
      <c r="T55" s="110"/>
      <c r="U55" s="88"/>
      <c r="V55" s="110"/>
      <c r="W55" s="110"/>
    </row>
    <row r="56" ht="33" customHeight="1" spans="1:23">
      <c r="A56" s="23" t="s">
        <v>297</v>
      </c>
      <c r="B56" s="107" t="s">
        <v>321</v>
      </c>
      <c r="C56" s="23" t="s">
        <v>320</v>
      </c>
      <c r="D56" s="23" t="s">
        <v>47</v>
      </c>
      <c r="E56" s="23" t="s">
        <v>119</v>
      </c>
      <c r="F56" s="23" t="s">
        <v>120</v>
      </c>
      <c r="G56" s="23" t="s">
        <v>251</v>
      </c>
      <c r="H56" s="23" t="s">
        <v>252</v>
      </c>
      <c r="I56" s="110">
        <v>100000</v>
      </c>
      <c r="J56" s="110">
        <v>100000</v>
      </c>
      <c r="K56" s="110">
        <v>100000</v>
      </c>
      <c r="L56" s="110"/>
      <c r="M56" s="110"/>
      <c r="N56" s="110"/>
      <c r="O56" s="110"/>
      <c r="P56" s="110"/>
      <c r="Q56" s="110"/>
      <c r="R56" s="110"/>
      <c r="S56" s="110"/>
      <c r="T56" s="110"/>
      <c r="U56" s="88"/>
      <c r="V56" s="110"/>
      <c r="W56" s="110"/>
    </row>
    <row r="57" ht="33" customHeight="1" spans="1:23">
      <c r="A57" s="23" t="s">
        <v>297</v>
      </c>
      <c r="B57" s="107" t="s">
        <v>321</v>
      </c>
      <c r="C57" s="23" t="s">
        <v>320</v>
      </c>
      <c r="D57" s="23" t="s">
        <v>47</v>
      </c>
      <c r="E57" s="23" t="s">
        <v>119</v>
      </c>
      <c r="F57" s="23" t="s">
        <v>120</v>
      </c>
      <c r="G57" s="23" t="s">
        <v>224</v>
      </c>
      <c r="H57" s="23" t="s">
        <v>225</v>
      </c>
      <c r="I57" s="110">
        <v>25600</v>
      </c>
      <c r="J57" s="110">
        <v>25600</v>
      </c>
      <c r="K57" s="110">
        <v>25600</v>
      </c>
      <c r="L57" s="110"/>
      <c r="M57" s="110"/>
      <c r="N57" s="110"/>
      <c r="O57" s="110"/>
      <c r="P57" s="110"/>
      <c r="Q57" s="110"/>
      <c r="R57" s="110"/>
      <c r="S57" s="110"/>
      <c r="T57" s="110"/>
      <c r="U57" s="88"/>
      <c r="V57" s="110"/>
      <c r="W57" s="110"/>
    </row>
    <row r="58" ht="33" customHeight="1" spans="1:23">
      <c r="A58" s="23" t="s">
        <v>297</v>
      </c>
      <c r="B58" s="107" t="s">
        <v>321</v>
      </c>
      <c r="C58" s="23" t="s">
        <v>320</v>
      </c>
      <c r="D58" s="23" t="s">
        <v>47</v>
      </c>
      <c r="E58" s="23" t="s">
        <v>119</v>
      </c>
      <c r="F58" s="23" t="s">
        <v>120</v>
      </c>
      <c r="G58" s="23" t="s">
        <v>228</v>
      </c>
      <c r="H58" s="23" t="s">
        <v>229</v>
      </c>
      <c r="I58" s="110">
        <v>550000</v>
      </c>
      <c r="J58" s="110">
        <v>550000</v>
      </c>
      <c r="K58" s="110">
        <v>550000</v>
      </c>
      <c r="L58" s="110"/>
      <c r="M58" s="110"/>
      <c r="N58" s="110"/>
      <c r="O58" s="110"/>
      <c r="P58" s="110"/>
      <c r="Q58" s="110"/>
      <c r="R58" s="110"/>
      <c r="S58" s="110"/>
      <c r="T58" s="110"/>
      <c r="U58" s="88"/>
      <c r="V58" s="110"/>
      <c r="W58" s="110"/>
    </row>
    <row r="59" ht="33" customHeight="1" spans="1:23">
      <c r="A59" s="23" t="s">
        <v>297</v>
      </c>
      <c r="B59" s="107" t="s">
        <v>321</v>
      </c>
      <c r="C59" s="23" t="s">
        <v>320</v>
      </c>
      <c r="D59" s="23" t="s">
        <v>47</v>
      </c>
      <c r="E59" s="23" t="s">
        <v>119</v>
      </c>
      <c r="F59" s="23" t="s">
        <v>120</v>
      </c>
      <c r="G59" s="23" t="s">
        <v>230</v>
      </c>
      <c r="H59" s="23" t="s">
        <v>231</v>
      </c>
      <c r="I59" s="110">
        <v>328000</v>
      </c>
      <c r="J59" s="110">
        <v>328000</v>
      </c>
      <c r="K59" s="110">
        <v>328000</v>
      </c>
      <c r="L59" s="110"/>
      <c r="M59" s="110"/>
      <c r="N59" s="110"/>
      <c r="O59" s="110"/>
      <c r="P59" s="110"/>
      <c r="Q59" s="110"/>
      <c r="R59" s="110"/>
      <c r="S59" s="110"/>
      <c r="T59" s="110"/>
      <c r="U59" s="88"/>
      <c r="V59" s="110"/>
      <c r="W59" s="110"/>
    </row>
    <row r="60" ht="33" customHeight="1" spans="1:23">
      <c r="A60" s="23" t="s">
        <v>297</v>
      </c>
      <c r="B60" s="107" t="s">
        <v>321</v>
      </c>
      <c r="C60" s="23" t="s">
        <v>320</v>
      </c>
      <c r="D60" s="23" t="s">
        <v>47</v>
      </c>
      <c r="E60" s="23" t="s">
        <v>119</v>
      </c>
      <c r="F60" s="23" t="s">
        <v>120</v>
      </c>
      <c r="G60" s="23" t="s">
        <v>253</v>
      </c>
      <c r="H60" s="23" t="s">
        <v>254</v>
      </c>
      <c r="I60" s="110">
        <v>473860</v>
      </c>
      <c r="J60" s="110">
        <v>473860</v>
      </c>
      <c r="K60" s="110">
        <v>473860</v>
      </c>
      <c r="L60" s="110"/>
      <c r="M60" s="110"/>
      <c r="N60" s="110"/>
      <c r="O60" s="110"/>
      <c r="P60" s="110"/>
      <c r="Q60" s="110"/>
      <c r="R60" s="110"/>
      <c r="S60" s="110"/>
      <c r="T60" s="110"/>
      <c r="U60" s="88"/>
      <c r="V60" s="110"/>
      <c r="W60" s="110"/>
    </row>
    <row r="61" ht="33" customHeight="1" spans="1:23">
      <c r="A61" s="23" t="s">
        <v>297</v>
      </c>
      <c r="B61" s="107" t="s">
        <v>321</v>
      </c>
      <c r="C61" s="23" t="s">
        <v>320</v>
      </c>
      <c r="D61" s="23" t="s">
        <v>47</v>
      </c>
      <c r="E61" s="23" t="s">
        <v>119</v>
      </c>
      <c r="F61" s="23" t="s">
        <v>120</v>
      </c>
      <c r="G61" s="23" t="s">
        <v>232</v>
      </c>
      <c r="H61" s="23" t="s">
        <v>233</v>
      </c>
      <c r="I61" s="110">
        <v>280750</v>
      </c>
      <c r="J61" s="110">
        <v>280750</v>
      </c>
      <c r="K61" s="110">
        <v>280750</v>
      </c>
      <c r="L61" s="110"/>
      <c r="M61" s="110"/>
      <c r="N61" s="110"/>
      <c r="O61" s="110"/>
      <c r="P61" s="110"/>
      <c r="Q61" s="110"/>
      <c r="R61" s="110"/>
      <c r="S61" s="110"/>
      <c r="T61" s="110"/>
      <c r="U61" s="88"/>
      <c r="V61" s="110"/>
      <c r="W61" s="110"/>
    </row>
    <row r="62" ht="33" customHeight="1" spans="1:23">
      <c r="A62" s="23" t="s">
        <v>297</v>
      </c>
      <c r="B62" s="107" t="s">
        <v>321</v>
      </c>
      <c r="C62" s="23" t="s">
        <v>320</v>
      </c>
      <c r="D62" s="23" t="s">
        <v>47</v>
      </c>
      <c r="E62" s="23" t="s">
        <v>119</v>
      </c>
      <c r="F62" s="23" t="s">
        <v>120</v>
      </c>
      <c r="G62" s="23" t="s">
        <v>314</v>
      </c>
      <c r="H62" s="23" t="s">
        <v>315</v>
      </c>
      <c r="I62" s="110">
        <v>417100</v>
      </c>
      <c r="J62" s="110">
        <v>417100</v>
      </c>
      <c r="K62" s="110">
        <v>417100</v>
      </c>
      <c r="L62" s="110"/>
      <c r="M62" s="110"/>
      <c r="N62" s="110"/>
      <c r="O62" s="110"/>
      <c r="P62" s="110"/>
      <c r="Q62" s="110"/>
      <c r="R62" s="110"/>
      <c r="S62" s="110"/>
      <c r="T62" s="110"/>
      <c r="U62" s="88"/>
      <c r="V62" s="110"/>
      <c r="W62" s="110"/>
    </row>
    <row r="63" ht="33" customHeight="1" spans="1:23">
      <c r="A63" s="23" t="s">
        <v>297</v>
      </c>
      <c r="B63" s="107" t="s">
        <v>321</v>
      </c>
      <c r="C63" s="23" t="s">
        <v>320</v>
      </c>
      <c r="D63" s="23" t="s">
        <v>47</v>
      </c>
      <c r="E63" s="23" t="s">
        <v>119</v>
      </c>
      <c r="F63" s="23" t="s">
        <v>120</v>
      </c>
      <c r="G63" s="23" t="s">
        <v>301</v>
      </c>
      <c r="H63" s="23" t="s">
        <v>302</v>
      </c>
      <c r="I63" s="110">
        <v>349150</v>
      </c>
      <c r="J63" s="110">
        <v>349150</v>
      </c>
      <c r="K63" s="110">
        <v>349150</v>
      </c>
      <c r="L63" s="110"/>
      <c r="M63" s="110"/>
      <c r="N63" s="110"/>
      <c r="O63" s="110"/>
      <c r="P63" s="110"/>
      <c r="Q63" s="110"/>
      <c r="R63" s="110"/>
      <c r="S63" s="110"/>
      <c r="T63" s="110"/>
      <c r="U63" s="88"/>
      <c r="V63" s="110"/>
      <c r="W63" s="110"/>
    </row>
    <row r="64" ht="33" customHeight="1" spans="1:23">
      <c r="A64" s="23" t="s">
        <v>297</v>
      </c>
      <c r="B64" s="107" t="s">
        <v>321</v>
      </c>
      <c r="C64" s="23" t="s">
        <v>320</v>
      </c>
      <c r="D64" s="23" t="s">
        <v>47</v>
      </c>
      <c r="E64" s="23" t="s">
        <v>119</v>
      </c>
      <c r="F64" s="23" t="s">
        <v>120</v>
      </c>
      <c r="G64" s="23" t="s">
        <v>234</v>
      </c>
      <c r="H64" s="23" t="s">
        <v>235</v>
      </c>
      <c r="I64" s="110">
        <v>1177000</v>
      </c>
      <c r="J64" s="110">
        <v>1177000</v>
      </c>
      <c r="K64" s="110">
        <v>1177000</v>
      </c>
      <c r="L64" s="110"/>
      <c r="M64" s="110"/>
      <c r="N64" s="110"/>
      <c r="O64" s="110"/>
      <c r="P64" s="110"/>
      <c r="Q64" s="110"/>
      <c r="R64" s="110"/>
      <c r="S64" s="110"/>
      <c r="T64" s="110"/>
      <c r="U64" s="88"/>
      <c r="V64" s="110"/>
      <c r="W64" s="110"/>
    </row>
    <row r="65" ht="33" customHeight="1" spans="1:23">
      <c r="A65" s="23" t="s">
        <v>297</v>
      </c>
      <c r="B65" s="107" t="s">
        <v>321</v>
      </c>
      <c r="C65" s="23" t="s">
        <v>320</v>
      </c>
      <c r="D65" s="23" t="s">
        <v>47</v>
      </c>
      <c r="E65" s="23" t="s">
        <v>119</v>
      </c>
      <c r="F65" s="23" t="s">
        <v>120</v>
      </c>
      <c r="G65" s="23" t="s">
        <v>216</v>
      </c>
      <c r="H65" s="23" t="s">
        <v>217</v>
      </c>
      <c r="I65" s="110">
        <v>420000</v>
      </c>
      <c r="J65" s="110">
        <v>420000</v>
      </c>
      <c r="K65" s="110">
        <v>420000</v>
      </c>
      <c r="L65" s="110"/>
      <c r="M65" s="110"/>
      <c r="N65" s="110"/>
      <c r="O65" s="110"/>
      <c r="P65" s="110"/>
      <c r="Q65" s="110"/>
      <c r="R65" s="110"/>
      <c r="S65" s="110"/>
      <c r="T65" s="110"/>
      <c r="U65" s="88"/>
      <c r="V65" s="110"/>
      <c r="W65" s="110"/>
    </row>
    <row r="66" ht="33" customHeight="1" spans="1:23">
      <c r="A66" s="23" t="s">
        <v>297</v>
      </c>
      <c r="B66" s="107" t="s">
        <v>321</v>
      </c>
      <c r="C66" s="23" t="s">
        <v>320</v>
      </c>
      <c r="D66" s="23" t="s">
        <v>47</v>
      </c>
      <c r="E66" s="23" t="s">
        <v>119</v>
      </c>
      <c r="F66" s="23" t="s">
        <v>120</v>
      </c>
      <c r="G66" s="23" t="s">
        <v>307</v>
      </c>
      <c r="H66" s="23" t="s">
        <v>308</v>
      </c>
      <c r="I66" s="110">
        <v>46740</v>
      </c>
      <c r="J66" s="110">
        <v>46740</v>
      </c>
      <c r="K66" s="110">
        <v>46740</v>
      </c>
      <c r="L66" s="110"/>
      <c r="M66" s="110"/>
      <c r="N66" s="110"/>
      <c r="O66" s="110"/>
      <c r="P66" s="110"/>
      <c r="Q66" s="110"/>
      <c r="R66" s="110"/>
      <c r="S66" s="110"/>
      <c r="T66" s="110"/>
      <c r="U66" s="88"/>
      <c r="V66" s="110"/>
      <c r="W66" s="110"/>
    </row>
    <row r="67" ht="33" customHeight="1" spans="1:23">
      <c r="A67" s="23" t="s">
        <v>297</v>
      </c>
      <c r="B67" s="107" t="s">
        <v>321</v>
      </c>
      <c r="C67" s="23" t="s">
        <v>320</v>
      </c>
      <c r="D67" s="23" t="s">
        <v>47</v>
      </c>
      <c r="E67" s="23" t="s">
        <v>119</v>
      </c>
      <c r="F67" s="23" t="s">
        <v>120</v>
      </c>
      <c r="G67" s="23" t="s">
        <v>322</v>
      </c>
      <c r="H67" s="23" t="s">
        <v>323</v>
      </c>
      <c r="I67" s="110">
        <v>80000</v>
      </c>
      <c r="J67" s="110">
        <v>80000</v>
      </c>
      <c r="K67" s="110">
        <v>80000</v>
      </c>
      <c r="L67" s="110"/>
      <c r="M67" s="110"/>
      <c r="N67" s="110"/>
      <c r="O67" s="110"/>
      <c r="P67" s="110"/>
      <c r="Q67" s="110"/>
      <c r="R67" s="110"/>
      <c r="S67" s="110"/>
      <c r="T67" s="110"/>
      <c r="U67" s="88"/>
      <c r="V67" s="110"/>
      <c r="W67" s="110"/>
    </row>
    <row r="68" ht="33" customHeight="1" spans="1:23">
      <c r="A68" s="23"/>
      <c r="B68" s="23"/>
      <c r="C68" s="23" t="s">
        <v>324</v>
      </c>
      <c r="D68" s="23"/>
      <c r="E68" s="23"/>
      <c r="F68" s="23"/>
      <c r="G68" s="23"/>
      <c r="H68" s="23"/>
      <c r="I68" s="110">
        <v>2903650</v>
      </c>
      <c r="J68" s="110"/>
      <c r="K68" s="110"/>
      <c r="L68" s="110"/>
      <c r="M68" s="110"/>
      <c r="N68" s="110">
        <v>2903650</v>
      </c>
      <c r="O68" s="110"/>
      <c r="P68" s="110"/>
      <c r="Q68" s="110"/>
      <c r="R68" s="110"/>
      <c r="S68" s="110"/>
      <c r="T68" s="110"/>
      <c r="U68" s="88"/>
      <c r="V68" s="110"/>
      <c r="W68" s="110"/>
    </row>
    <row r="69" ht="33" customHeight="1" spans="1:23">
      <c r="A69" s="23" t="s">
        <v>297</v>
      </c>
      <c r="B69" s="107" t="s">
        <v>325</v>
      </c>
      <c r="C69" s="23" t="s">
        <v>324</v>
      </c>
      <c r="D69" s="23" t="s">
        <v>47</v>
      </c>
      <c r="E69" s="23" t="s">
        <v>119</v>
      </c>
      <c r="F69" s="23" t="s">
        <v>120</v>
      </c>
      <c r="G69" s="23" t="s">
        <v>251</v>
      </c>
      <c r="H69" s="23" t="s">
        <v>252</v>
      </c>
      <c r="I69" s="110">
        <v>150000</v>
      </c>
      <c r="J69" s="110"/>
      <c r="K69" s="110"/>
      <c r="L69" s="110"/>
      <c r="M69" s="110"/>
      <c r="N69" s="110">
        <v>150000</v>
      </c>
      <c r="O69" s="110"/>
      <c r="P69" s="110"/>
      <c r="Q69" s="110"/>
      <c r="R69" s="110"/>
      <c r="S69" s="110"/>
      <c r="T69" s="110"/>
      <c r="U69" s="88"/>
      <c r="V69" s="110"/>
      <c r="W69" s="110"/>
    </row>
    <row r="70" ht="33" customHeight="1" spans="1:23">
      <c r="A70" s="23" t="s">
        <v>297</v>
      </c>
      <c r="B70" s="107" t="s">
        <v>325</v>
      </c>
      <c r="C70" s="23" t="s">
        <v>324</v>
      </c>
      <c r="D70" s="23" t="s">
        <v>47</v>
      </c>
      <c r="E70" s="23" t="s">
        <v>119</v>
      </c>
      <c r="F70" s="23" t="s">
        <v>120</v>
      </c>
      <c r="G70" s="23" t="s">
        <v>228</v>
      </c>
      <c r="H70" s="23" t="s">
        <v>229</v>
      </c>
      <c r="I70" s="110">
        <v>355560</v>
      </c>
      <c r="J70" s="110"/>
      <c r="K70" s="110"/>
      <c r="L70" s="110"/>
      <c r="M70" s="110"/>
      <c r="N70" s="110">
        <v>355560</v>
      </c>
      <c r="O70" s="110"/>
      <c r="P70" s="110"/>
      <c r="Q70" s="110"/>
      <c r="R70" s="110"/>
      <c r="S70" s="110"/>
      <c r="T70" s="110"/>
      <c r="U70" s="88"/>
      <c r="V70" s="110"/>
      <c r="W70" s="110"/>
    </row>
    <row r="71" ht="33" customHeight="1" spans="1:23">
      <c r="A71" s="23" t="s">
        <v>297</v>
      </c>
      <c r="B71" s="107" t="s">
        <v>325</v>
      </c>
      <c r="C71" s="23" t="s">
        <v>324</v>
      </c>
      <c r="D71" s="23" t="s">
        <v>47</v>
      </c>
      <c r="E71" s="23" t="s">
        <v>119</v>
      </c>
      <c r="F71" s="23" t="s">
        <v>120</v>
      </c>
      <c r="G71" s="23" t="s">
        <v>253</v>
      </c>
      <c r="H71" s="23" t="s">
        <v>254</v>
      </c>
      <c r="I71" s="110">
        <v>200000</v>
      </c>
      <c r="J71" s="110"/>
      <c r="K71" s="110"/>
      <c r="L71" s="110"/>
      <c r="M71" s="110"/>
      <c r="N71" s="110">
        <v>200000</v>
      </c>
      <c r="O71" s="110"/>
      <c r="P71" s="110"/>
      <c r="Q71" s="110"/>
      <c r="R71" s="110"/>
      <c r="S71" s="110"/>
      <c r="T71" s="110"/>
      <c r="U71" s="88"/>
      <c r="V71" s="110"/>
      <c r="W71" s="110"/>
    </row>
    <row r="72" ht="33" customHeight="1" spans="1:23">
      <c r="A72" s="23" t="s">
        <v>297</v>
      </c>
      <c r="B72" s="107" t="s">
        <v>325</v>
      </c>
      <c r="C72" s="23" t="s">
        <v>324</v>
      </c>
      <c r="D72" s="23" t="s">
        <v>47</v>
      </c>
      <c r="E72" s="23" t="s">
        <v>119</v>
      </c>
      <c r="F72" s="23" t="s">
        <v>120</v>
      </c>
      <c r="G72" s="23" t="s">
        <v>314</v>
      </c>
      <c r="H72" s="23" t="s">
        <v>315</v>
      </c>
      <c r="I72" s="110">
        <v>71840</v>
      </c>
      <c r="J72" s="110"/>
      <c r="K72" s="110"/>
      <c r="L72" s="110"/>
      <c r="M72" s="110"/>
      <c r="N72" s="110">
        <v>71840</v>
      </c>
      <c r="O72" s="110"/>
      <c r="P72" s="110"/>
      <c r="Q72" s="110"/>
      <c r="R72" s="110"/>
      <c r="S72" s="110"/>
      <c r="T72" s="110"/>
      <c r="U72" s="88"/>
      <c r="V72" s="110"/>
      <c r="W72" s="110"/>
    </row>
    <row r="73" ht="33" customHeight="1" spans="1:23">
      <c r="A73" s="23" t="s">
        <v>297</v>
      </c>
      <c r="B73" s="107" t="s">
        <v>325</v>
      </c>
      <c r="C73" s="23" t="s">
        <v>324</v>
      </c>
      <c r="D73" s="23" t="s">
        <v>47</v>
      </c>
      <c r="E73" s="23" t="s">
        <v>119</v>
      </c>
      <c r="F73" s="23" t="s">
        <v>120</v>
      </c>
      <c r="G73" s="23" t="s">
        <v>301</v>
      </c>
      <c r="H73" s="23" t="s">
        <v>302</v>
      </c>
      <c r="I73" s="110">
        <v>263600</v>
      </c>
      <c r="J73" s="110"/>
      <c r="K73" s="110"/>
      <c r="L73" s="110"/>
      <c r="M73" s="110"/>
      <c r="N73" s="110">
        <v>263600</v>
      </c>
      <c r="O73" s="110"/>
      <c r="P73" s="110"/>
      <c r="Q73" s="110"/>
      <c r="R73" s="110"/>
      <c r="S73" s="110"/>
      <c r="T73" s="110"/>
      <c r="U73" s="88"/>
      <c r="V73" s="110"/>
      <c r="W73" s="110"/>
    </row>
    <row r="74" ht="33" customHeight="1" spans="1:23">
      <c r="A74" s="23" t="s">
        <v>297</v>
      </c>
      <c r="B74" s="107" t="s">
        <v>325</v>
      </c>
      <c r="C74" s="23" t="s">
        <v>324</v>
      </c>
      <c r="D74" s="23" t="s">
        <v>47</v>
      </c>
      <c r="E74" s="23" t="s">
        <v>119</v>
      </c>
      <c r="F74" s="23" t="s">
        <v>120</v>
      </c>
      <c r="G74" s="23" t="s">
        <v>234</v>
      </c>
      <c r="H74" s="23" t="s">
        <v>235</v>
      </c>
      <c r="I74" s="110">
        <v>1200000</v>
      </c>
      <c r="J74" s="110"/>
      <c r="K74" s="110"/>
      <c r="L74" s="110"/>
      <c r="M74" s="110"/>
      <c r="N74" s="110">
        <v>1200000</v>
      </c>
      <c r="O74" s="110"/>
      <c r="P74" s="110"/>
      <c r="Q74" s="110"/>
      <c r="R74" s="110"/>
      <c r="S74" s="110"/>
      <c r="T74" s="110"/>
      <c r="U74" s="88"/>
      <c r="V74" s="110"/>
      <c r="W74" s="110"/>
    </row>
    <row r="75" ht="33" customHeight="1" spans="1:23">
      <c r="A75" s="23" t="s">
        <v>297</v>
      </c>
      <c r="B75" s="107" t="s">
        <v>325</v>
      </c>
      <c r="C75" s="23" t="s">
        <v>324</v>
      </c>
      <c r="D75" s="23" t="s">
        <v>47</v>
      </c>
      <c r="E75" s="23" t="s">
        <v>119</v>
      </c>
      <c r="F75" s="23" t="s">
        <v>120</v>
      </c>
      <c r="G75" s="23" t="s">
        <v>216</v>
      </c>
      <c r="H75" s="23" t="s">
        <v>217</v>
      </c>
      <c r="I75" s="110">
        <v>69000</v>
      </c>
      <c r="J75" s="110"/>
      <c r="K75" s="110"/>
      <c r="L75" s="110"/>
      <c r="M75" s="110"/>
      <c r="N75" s="110">
        <v>69000</v>
      </c>
      <c r="O75" s="110"/>
      <c r="P75" s="110"/>
      <c r="Q75" s="110"/>
      <c r="R75" s="110"/>
      <c r="S75" s="110"/>
      <c r="T75" s="110"/>
      <c r="U75" s="88"/>
      <c r="V75" s="110"/>
      <c r="W75" s="110"/>
    </row>
    <row r="76" ht="33" customHeight="1" spans="1:23">
      <c r="A76" s="23" t="s">
        <v>297</v>
      </c>
      <c r="B76" s="107" t="s">
        <v>325</v>
      </c>
      <c r="C76" s="23" t="s">
        <v>324</v>
      </c>
      <c r="D76" s="23" t="s">
        <v>47</v>
      </c>
      <c r="E76" s="23" t="s">
        <v>119</v>
      </c>
      <c r="F76" s="23" t="s">
        <v>120</v>
      </c>
      <c r="G76" s="23" t="s">
        <v>307</v>
      </c>
      <c r="H76" s="23" t="s">
        <v>308</v>
      </c>
      <c r="I76" s="110">
        <v>553650</v>
      </c>
      <c r="J76" s="110"/>
      <c r="K76" s="110"/>
      <c r="L76" s="110"/>
      <c r="M76" s="110"/>
      <c r="N76" s="110">
        <v>553650</v>
      </c>
      <c r="O76" s="110"/>
      <c r="P76" s="110"/>
      <c r="Q76" s="110"/>
      <c r="R76" s="110"/>
      <c r="S76" s="110"/>
      <c r="T76" s="110"/>
      <c r="U76" s="88"/>
      <c r="V76" s="110"/>
      <c r="W76" s="110"/>
    </row>
    <row r="77" ht="33" customHeight="1" spans="1:23">
      <c r="A77" s="23" t="s">
        <v>297</v>
      </c>
      <c r="B77" s="107" t="s">
        <v>325</v>
      </c>
      <c r="C77" s="23" t="s">
        <v>324</v>
      </c>
      <c r="D77" s="23" t="s">
        <v>47</v>
      </c>
      <c r="E77" s="23" t="s">
        <v>119</v>
      </c>
      <c r="F77" s="23" t="s">
        <v>120</v>
      </c>
      <c r="G77" s="23" t="s">
        <v>322</v>
      </c>
      <c r="H77" s="23" t="s">
        <v>323</v>
      </c>
      <c r="I77" s="110">
        <v>40000</v>
      </c>
      <c r="J77" s="110"/>
      <c r="K77" s="110"/>
      <c r="L77" s="110"/>
      <c r="M77" s="110"/>
      <c r="N77" s="110">
        <v>40000</v>
      </c>
      <c r="O77" s="110"/>
      <c r="P77" s="110"/>
      <c r="Q77" s="110"/>
      <c r="R77" s="110"/>
      <c r="S77" s="110"/>
      <c r="T77" s="110"/>
      <c r="U77" s="88"/>
      <c r="V77" s="110"/>
      <c r="W77" s="110"/>
    </row>
    <row r="78" ht="33" customHeight="1" spans="1:23">
      <c r="A78" s="23"/>
      <c r="B78" s="23"/>
      <c r="C78" s="23" t="s">
        <v>326</v>
      </c>
      <c r="D78" s="23"/>
      <c r="E78" s="23"/>
      <c r="F78" s="23"/>
      <c r="G78" s="23"/>
      <c r="H78" s="23"/>
      <c r="I78" s="110">
        <v>3583967.45</v>
      </c>
      <c r="J78" s="110">
        <v>2502800</v>
      </c>
      <c r="K78" s="110"/>
      <c r="L78" s="110"/>
      <c r="M78" s="110"/>
      <c r="N78" s="110">
        <v>1081167.45</v>
      </c>
      <c r="O78" s="110"/>
      <c r="P78" s="110"/>
      <c r="Q78" s="110"/>
      <c r="R78" s="110"/>
      <c r="S78" s="110"/>
      <c r="T78" s="110"/>
      <c r="U78" s="88"/>
      <c r="V78" s="110"/>
      <c r="W78" s="110"/>
    </row>
    <row r="79" ht="33" customHeight="1" spans="1:23">
      <c r="A79" s="23" t="s">
        <v>297</v>
      </c>
      <c r="B79" s="107" t="s">
        <v>327</v>
      </c>
      <c r="C79" s="23" t="s">
        <v>326</v>
      </c>
      <c r="D79" s="23" t="s">
        <v>47</v>
      </c>
      <c r="E79" s="23" t="s">
        <v>119</v>
      </c>
      <c r="F79" s="23" t="s">
        <v>120</v>
      </c>
      <c r="G79" s="23" t="s">
        <v>251</v>
      </c>
      <c r="H79" s="23" t="s">
        <v>252</v>
      </c>
      <c r="I79" s="110">
        <v>200000</v>
      </c>
      <c r="J79" s="110">
        <v>200000</v>
      </c>
      <c r="K79" s="110"/>
      <c r="L79" s="110"/>
      <c r="M79" s="110"/>
      <c r="N79" s="110"/>
      <c r="O79" s="110"/>
      <c r="P79" s="110"/>
      <c r="Q79" s="110"/>
      <c r="R79" s="110"/>
      <c r="S79" s="110"/>
      <c r="T79" s="110"/>
      <c r="U79" s="88"/>
      <c r="V79" s="110"/>
      <c r="W79" s="110"/>
    </row>
    <row r="80" ht="33" customHeight="1" spans="1:23">
      <c r="A80" s="23" t="s">
        <v>297</v>
      </c>
      <c r="B80" s="107" t="s">
        <v>327</v>
      </c>
      <c r="C80" s="23" t="s">
        <v>326</v>
      </c>
      <c r="D80" s="23" t="s">
        <v>47</v>
      </c>
      <c r="E80" s="23" t="s">
        <v>119</v>
      </c>
      <c r="F80" s="23" t="s">
        <v>120</v>
      </c>
      <c r="G80" s="23" t="s">
        <v>224</v>
      </c>
      <c r="H80" s="23" t="s">
        <v>225</v>
      </c>
      <c r="I80" s="110">
        <v>30000</v>
      </c>
      <c r="J80" s="110">
        <v>30000</v>
      </c>
      <c r="K80" s="110"/>
      <c r="L80" s="110"/>
      <c r="M80" s="110"/>
      <c r="N80" s="110"/>
      <c r="O80" s="110"/>
      <c r="P80" s="110"/>
      <c r="Q80" s="110"/>
      <c r="R80" s="110"/>
      <c r="S80" s="110"/>
      <c r="T80" s="110"/>
      <c r="U80" s="88"/>
      <c r="V80" s="110"/>
      <c r="W80" s="110"/>
    </row>
    <row r="81" ht="33" customHeight="1" spans="1:23">
      <c r="A81" s="23" t="s">
        <v>297</v>
      </c>
      <c r="B81" s="107" t="s">
        <v>327</v>
      </c>
      <c r="C81" s="23" t="s">
        <v>326</v>
      </c>
      <c r="D81" s="23" t="s">
        <v>47</v>
      </c>
      <c r="E81" s="23" t="s">
        <v>119</v>
      </c>
      <c r="F81" s="23" t="s">
        <v>120</v>
      </c>
      <c r="G81" s="23" t="s">
        <v>228</v>
      </c>
      <c r="H81" s="23" t="s">
        <v>229</v>
      </c>
      <c r="I81" s="110">
        <v>600000</v>
      </c>
      <c r="J81" s="110">
        <v>600000</v>
      </c>
      <c r="K81" s="110"/>
      <c r="L81" s="110"/>
      <c r="M81" s="110"/>
      <c r="N81" s="110"/>
      <c r="O81" s="110"/>
      <c r="P81" s="110"/>
      <c r="Q81" s="110"/>
      <c r="R81" s="110"/>
      <c r="S81" s="110"/>
      <c r="T81" s="110"/>
      <c r="U81" s="88"/>
      <c r="V81" s="110"/>
      <c r="W81" s="110"/>
    </row>
    <row r="82" ht="33" customHeight="1" spans="1:23">
      <c r="A82" s="23" t="s">
        <v>297</v>
      </c>
      <c r="B82" s="107" t="s">
        <v>327</v>
      </c>
      <c r="C82" s="23" t="s">
        <v>326</v>
      </c>
      <c r="D82" s="23" t="s">
        <v>47</v>
      </c>
      <c r="E82" s="23" t="s">
        <v>119</v>
      </c>
      <c r="F82" s="23" t="s">
        <v>120</v>
      </c>
      <c r="G82" s="23" t="s">
        <v>253</v>
      </c>
      <c r="H82" s="23" t="s">
        <v>254</v>
      </c>
      <c r="I82" s="110">
        <v>500000</v>
      </c>
      <c r="J82" s="110">
        <v>500000</v>
      </c>
      <c r="K82" s="110"/>
      <c r="L82" s="110"/>
      <c r="M82" s="110"/>
      <c r="N82" s="110"/>
      <c r="O82" s="110"/>
      <c r="P82" s="110"/>
      <c r="Q82" s="110"/>
      <c r="R82" s="110"/>
      <c r="S82" s="110"/>
      <c r="T82" s="110"/>
      <c r="U82" s="88"/>
      <c r="V82" s="110"/>
      <c r="W82" s="110"/>
    </row>
    <row r="83" ht="33" customHeight="1" spans="1:23">
      <c r="A83" s="23" t="s">
        <v>297</v>
      </c>
      <c r="B83" s="107" t="s">
        <v>327</v>
      </c>
      <c r="C83" s="23" t="s">
        <v>326</v>
      </c>
      <c r="D83" s="23" t="s">
        <v>47</v>
      </c>
      <c r="E83" s="23" t="s">
        <v>119</v>
      </c>
      <c r="F83" s="23" t="s">
        <v>120</v>
      </c>
      <c r="G83" s="23" t="s">
        <v>314</v>
      </c>
      <c r="H83" s="23" t="s">
        <v>315</v>
      </c>
      <c r="I83" s="110">
        <v>28000</v>
      </c>
      <c r="J83" s="110">
        <v>28000</v>
      </c>
      <c r="K83" s="110"/>
      <c r="L83" s="110"/>
      <c r="M83" s="110"/>
      <c r="N83" s="110"/>
      <c r="O83" s="110"/>
      <c r="P83" s="110"/>
      <c r="Q83" s="110"/>
      <c r="R83" s="110"/>
      <c r="S83" s="110"/>
      <c r="T83" s="110"/>
      <c r="U83" s="88"/>
      <c r="V83" s="110"/>
      <c r="W83" s="110"/>
    </row>
    <row r="84" ht="33" customHeight="1" spans="1:23">
      <c r="A84" s="23" t="s">
        <v>297</v>
      </c>
      <c r="B84" s="107" t="s">
        <v>327</v>
      </c>
      <c r="C84" s="23" t="s">
        <v>326</v>
      </c>
      <c r="D84" s="23" t="s">
        <v>47</v>
      </c>
      <c r="E84" s="23" t="s">
        <v>119</v>
      </c>
      <c r="F84" s="23" t="s">
        <v>120</v>
      </c>
      <c r="G84" s="23" t="s">
        <v>301</v>
      </c>
      <c r="H84" s="23" t="s">
        <v>302</v>
      </c>
      <c r="I84" s="110">
        <v>612250</v>
      </c>
      <c r="J84" s="110">
        <v>612250</v>
      </c>
      <c r="K84" s="110"/>
      <c r="L84" s="110"/>
      <c r="M84" s="110"/>
      <c r="N84" s="110"/>
      <c r="O84" s="110"/>
      <c r="P84" s="110"/>
      <c r="Q84" s="110"/>
      <c r="R84" s="110"/>
      <c r="S84" s="110"/>
      <c r="T84" s="110"/>
      <c r="U84" s="88"/>
      <c r="V84" s="110"/>
      <c r="W84" s="110"/>
    </row>
    <row r="85" ht="33" customHeight="1" spans="1:23">
      <c r="A85" s="23" t="s">
        <v>297</v>
      </c>
      <c r="B85" s="107" t="s">
        <v>327</v>
      </c>
      <c r="C85" s="23" t="s">
        <v>326</v>
      </c>
      <c r="D85" s="23" t="s">
        <v>47</v>
      </c>
      <c r="E85" s="23" t="s">
        <v>119</v>
      </c>
      <c r="F85" s="23" t="s">
        <v>120</v>
      </c>
      <c r="G85" s="23" t="s">
        <v>234</v>
      </c>
      <c r="H85" s="23" t="s">
        <v>235</v>
      </c>
      <c r="I85" s="110">
        <v>532550</v>
      </c>
      <c r="J85" s="110">
        <v>532550</v>
      </c>
      <c r="K85" s="110"/>
      <c r="L85" s="110"/>
      <c r="M85" s="110"/>
      <c r="N85" s="110"/>
      <c r="O85" s="110"/>
      <c r="P85" s="110"/>
      <c r="Q85" s="110"/>
      <c r="R85" s="110"/>
      <c r="S85" s="110"/>
      <c r="T85" s="110"/>
      <c r="U85" s="88"/>
      <c r="V85" s="110"/>
      <c r="W85" s="110"/>
    </row>
    <row r="86" ht="33" customHeight="1" spans="1:23">
      <c r="A86" s="23" t="s">
        <v>297</v>
      </c>
      <c r="B86" s="107" t="s">
        <v>327</v>
      </c>
      <c r="C86" s="23" t="s">
        <v>326</v>
      </c>
      <c r="D86" s="23" t="s">
        <v>47</v>
      </c>
      <c r="E86" s="23" t="s">
        <v>119</v>
      </c>
      <c r="F86" s="23" t="s">
        <v>120</v>
      </c>
      <c r="G86" s="23" t="s">
        <v>328</v>
      </c>
      <c r="H86" s="23" t="s">
        <v>329</v>
      </c>
      <c r="I86" s="110">
        <v>1081167.45</v>
      </c>
      <c r="J86" s="110"/>
      <c r="K86" s="110"/>
      <c r="L86" s="110"/>
      <c r="M86" s="110"/>
      <c r="N86" s="110">
        <v>1081167.45</v>
      </c>
      <c r="O86" s="110"/>
      <c r="P86" s="110"/>
      <c r="Q86" s="110"/>
      <c r="R86" s="110"/>
      <c r="S86" s="110"/>
      <c r="T86" s="110"/>
      <c r="U86" s="88"/>
      <c r="V86" s="110"/>
      <c r="W86" s="110"/>
    </row>
    <row r="87" ht="33" customHeight="1" spans="1:23">
      <c r="A87" s="23"/>
      <c r="B87" s="23"/>
      <c r="C87" s="23" t="s">
        <v>330</v>
      </c>
      <c r="D87" s="23"/>
      <c r="E87" s="23"/>
      <c r="F87" s="23"/>
      <c r="G87" s="23"/>
      <c r="H87" s="23"/>
      <c r="I87" s="110">
        <v>15400</v>
      </c>
      <c r="J87" s="110">
        <v>15400</v>
      </c>
      <c r="K87" s="110">
        <v>15400</v>
      </c>
      <c r="L87" s="110"/>
      <c r="M87" s="110"/>
      <c r="N87" s="110"/>
      <c r="O87" s="110"/>
      <c r="P87" s="110"/>
      <c r="Q87" s="110"/>
      <c r="R87" s="110"/>
      <c r="S87" s="110"/>
      <c r="T87" s="110"/>
      <c r="U87" s="88"/>
      <c r="V87" s="110"/>
      <c r="W87" s="110"/>
    </row>
    <row r="88" ht="33" customHeight="1" spans="1:23">
      <c r="A88" s="23" t="s">
        <v>297</v>
      </c>
      <c r="B88" s="107" t="s">
        <v>331</v>
      </c>
      <c r="C88" s="23" t="s">
        <v>330</v>
      </c>
      <c r="D88" s="23" t="s">
        <v>47</v>
      </c>
      <c r="E88" s="23" t="s">
        <v>123</v>
      </c>
      <c r="F88" s="23" t="s">
        <v>124</v>
      </c>
      <c r="G88" s="23" t="s">
        <v>312</v>
      </c>
      <c r="H88" s="23" t="s">
        <v>313</v>
      </c>
      <c r="I88" s="110">
        <v>15400</v>
      </c>
      <c r="J88" s="110">
        <v>15400</v>
      </c>
      <c r="K88" s="110">
        <v>15400</v>
      </c>
      <c r="L88" s="110"/>
      <c r="M88" s="110"/>
      <c r="N88" s="110"/>
      <c r="O88" s="110"/>
      <c r="P88" s="110"/>
      <c r="Q88" s="110"/>
      <c r="R88" s="110"/>
      <c r="S88" s="110"/>
      <c r="T88" s="110"/>
      <c r="U88" s="88"/>
      <c r="V88" s="110"/>
      <c r="W88" s="110"/>
    </row>
    <row r="89" ht="33" customHeight="1" spans="1:23">
      <c r="A89" s="23"/>
      <c r="B89" s="23"/>
      <c r="C89" s="23" t="s">
        <v>332</v>
      </c>
      <c r="D89" s="23"/>
      <c r="E89" s="23"/>
      <c r="F89" s="23"/>
      <c r="G89" s="23"/>
      <c r="H89" s="23"/>
      <c r="I89" s="110">
        <v>235600</v>
      </c>
      <c r="J89" s="110"/>
      <c r="K89" s="110"/>
      <c r="L89" s="110"/>
      <c r="M89" s="110"/>
      <c r="N89" s="110">
        <v>235600</v>
      </c>
      <c r="O89" s="110"/>
      <c r="P89" s="110"/>
      <c r="Q89" s="110"/>
      <c r="R89" s="110"/>
      <c r="S89" s="110"/>
      <c r="T89" s="110"/>
      <c r="U89" s="88"/>
      <c r="V89" s="110"/>
      <c r="W89" s="110"/>
    </row>
    <row r="90" ht="33" customHeight="1" spans="1:23">
      <c r="A90" s="23" t="s">
        <v>333</v>
      </c>
      <c r="B90" s="107" t="s">
        <v>334</v>
      </c>
      <c r="C90" s="23" t="s">
        <v>332</v>
      </c>
      <c r="D90" s="23" t="s">
        <v>47</v>
      </c>
      <c r="E90" s="23" t="s">
        <v>121</v>
      </c>
      <c r="F90" s="23" t="s">
        <v>122</v>
      </c>
      <c r="G90" s="23" t="s">
        <v>234</v>
      </c>
      <c r="H90" s="23" t="s">
        <v>235</v>
      </c>
      <c r="I90" s="110">
        <v>235600</v>
      </c>
      <c r="J90" s="110"/>
      <c r="K90" s="110"/>
      <c r="L90" s="110"/>
      <c r="M90" s="110"/>
      <c r="N90" s="110">
        <v>235600</v>
      </c>
      <c r="O90" s="110"/>
      <c r="P90" s="110"/>
      <c r="Q90" s="110"/>
      <c r="R90" s="110"/>
      <c r="S90" s="110"/>
      <c r="T90" s="110"/>
      <c r="U90" s="88"/>
      <c r="V90" s="110"/>
      <c r="W90" s="110"/>
    </row>
    <row r="91" ht="33" customHeight="1" spans="1:23">
      <c r="A91" s="23"/>
      <c r="B91" s="23"/>
      <c r="C91" s="23" t="s">
        <v>335</v>
      </c>
      <c r="D91" s="23"/>
      <c r="E91" s="23"/>
      <c r="F91" s="23"/>
      <c r="G91" s="23"/>
      <c r="H91" s="23"/>
      <c r="I91" s="110">
        <v>1702528</v>
      </c>
      <c r="J91" s="110"/>
      <c r="K91" s="110"/>
      <c r="L91" s="110"/>
      <c r="M91" s="110"/>
      <c r="N91" s="110">
        <v>1702528</v>
      </c>
      <c r="O91" s="110"/>
      <c r="P91" s="110"/>
      <c r="Q91" s="110"/>
      <c r="R91" s="110"/>
      <c r="S91" s="110"/>
      <c r="T91" s="110"/>
      <c r="U91" s="88"/>
      <c r="V91" s="110"/>
      <c r="W91" s="110"/>
    </row>
    <row r="92" ht="33" customHeight="1" spans="1:23">
      <c r="A92" s="23" t="s">
        <v>297</v>
      </c>
      <c r="B92" s="107" t="s">
        <v>336</v>
      </c>
      <c r="C92" s="23" t="s">
        <v>335</v>
      </c>
      <c r="D92" s="23" t="s">
        <v>47</v>
      </c>
      <c r="E92" s="23" t="s">
        <v>119</v>
      </c>
      <c r="F92" s="23" t="s">
        <v>120</v>
      </c>
      <c r="G92" s="23" t="s">
        <v>253</v>
      </c>
      <c r="H92" s="23" t="s">
        <v>254</v>
      </c>
      <c r="I92" s="110">
        <v>353740</v>
      </c>
      <c r="J92" s="110"/>
      <c r="K92" s="110"/>
      <c r="L92" s="110"/>
      <c r="M92" s="110"/>
      <c r="N92" s="110">
        <v>353740</v>
      </c>
      <c r="O92" s="110"/>
      <c r="P92" s="110"/>
      <c r="Q92" s="110"/>
      <c r="R92" s="110"/>
      <c r="S92" s="110"/>
      <c r="T92" s="110"/>
      <c r="U92" s="88"/>
      <c r="V92" s="110"/>
      <c r="W92" s="110"/>
    </row>
    <row r="93" ht="33" customHeight="1" spans="1:23">
      <c r="A93" s="23" t="s">
        <v>297</v>
      </c>
      <c r="B93" s="107" t="s">
        <v>336</v>
      </c>
      <c r="C93" s="23" t="s">
        <v>335</v>
      </c>
      <c r="D93" s="23" t="s">
        <v>47</v>
      </c>
      <c r="E93" s="23" t="s">
        <v>119</v>
      </c>
      <c r="F93" s="23" t="s">
        <v>120</v>
      </c>
      <c r="G93" s="23" t="s">
        <v>307</v>
      </c>
      <c r="H93" s="23" t="s">
        <v>308</v>
      </c>
      <c r="I93" s="110">
        <v>187618</v>
      </c>
      <c r="J93" s="110"/>
      <c r="K93" s="110"/>
      <c r="L93" s="110"/>
      <c r="M93" s="110"/>
      <c r="N93" s="110">
        <v>187618</v>
      </c>
      <c r="O93" s="110"/>
      <c r="P93" s="110"/>
      <c r="Q93" s="110"/>
      <c r="R93" s="110"/>
      <c r="S93" s="110"/>
      <c r="T93" s="110"/>
      <c r="U93" s="88"/>
      <c r="V93" s="110"/>
      <c r="W93" s="110"/>
    </row>
    <row r="94" ht="33" customHeight="1" spans="1:23">
      <c r="A94" s="23" t="s">
        <v>297</v>
      </c>
      <c r="B94" s="107" t="s">
        <v>336</v>
      </c>
      <c r="C94" s="23" t="s">
        <v>335</v>
      </c>
      <c r="D94" s="23" t="s">
        <v>47</v>
      </c>
      <c r="E94" s="23" t="s">
        <v>119</v>
      </c>
      <c r="F94" s="23" t="s">
        <v>120</v>
      </c>
      <c r="G94" s="23" t="s">
        <v>322</v>
      </c>
      <c r="H94" s="23" t="s">
        <v>323</v>
      </c>
      <c r="I94" s="110">
        <v>1161170</v>
      </c>
      <c r="J94" s="110"/>
      <c r="K94" s="110"/>
      <c r="L94" s="110"/>
      <c r="M94" s="110"/>
      <c r="N94" s="110">
        <v>1161170</v>
      </c>
      <c r="O94" s="110"/>
      <c r="P94" s="110"/>
      <c r="Q94" s="110"/>
      <c r="R94" s="110"/>
      <c r="S94" s="110"/>
      <c r="T94" s="110"/>
      <c r="U94" s="88"/>
      <c r="V94" s="110"/>
      <c r="W94" s="110"/>
    </row>
    <row r="95" ht="33" customHeight="1" spans="1:23">
      <c r="A95" s="23"/>
      <c r="B95" s="23"/>
      <c r="C95" s="23" t="s">
        <v>337</v>
      </c>
      <c r="D95" s="23"/>
      <c r="E95" s="23"/>
      <c r="F95" s="23"/>
      <c r="G95" s="23"/>
      <c r="H95" s="23"/>
      <c r="I95" s="110">
        <v>300000</v>
      </c>
      <c r="J95" s="110"/>
      <c r="K95" s="110"/>
      <c r="L95" s="110"/>
      <c r="M95" s="110"/>
      <c r="N95" s="110">
        <v>300000</v>
      </c>
      <c r="O95" s="110"/>
      <c r="P95" s="110"/>
      <c r="Q95" s="110"/>
      <c r="R95" s="110"/>
      <c r="S95" s="110"/>
      <c r="T95" s="110"/>
      <c r="U95" s="88"/>
      <c r="V95" s="110"/>
      <c r="W95" s="110"/>
    </row>
    <row r="96" ht="33" customHeight="1" spans="1:23">
      <c r="A96" s="23" t="s">
        <v>297</v>
      </c>
      <c r="B96" s="107" t="s">
        <v>338</v>
      </c>
      <c r="C96" s="23" t="s">
        <v>337</v>
      </c>
      <c r="D96" s="23" t="s">
        <v>47</v>
      </c>
      <c r="E96" s="23" t="s">
        <v>117</v>
      </c>
      <c r="F96" s="23" t="s">
        <v>118</v>
      </c>
      <c r="G96" s="23" t="s">
        <v>224</v>
      </c>
      <c r="H96" s="23" t="s">
        <v>225</v>
      </c>
      <c r="I96" s="110">
        <v>19800</v>
      </c>
      <c r="J96" s="110"/>
      <c r="K96" s="110"/>
      <c r="L96" s="110"/>
      <c r="M96" s="110"/>
      <c r="N96" s="110">
        <v>19800</v>
      </c>
      <c r="O96" s="110"/>
      <c r="P96" s="110"/>
      <c r="Q96" s="110"/>
      <c r="R96" s="110"/>
      <c r="S96" s="110"/>
      <c r="T96" s="110"/>
      <c r="U96" s="88"/>
      <c r="V96" s="110"/>
      <c r="W96" s="110"/>
    </row>
    <row r="97" ht="33" customHeight="1" spans="1:23">
      <c r="A97" s="23" t="s">
        <v>297</v>
      </c>
      <c r="B97" s="107" t="s">
        <v>338</v>
      </c>
      <c r="C97" s="23" t="s">
        <v>337</v>
      </c>
      <c r="D97" s="23" t="s">
        <v>47</v>
      </c>
      <c r="E97" s="23" t="s">
        <v>117</v>
      </c>
      <c r="F97" s="23" t="s">
        <v>118</v>
      </c>
      <c r="G97" s="23" t="s">
        <v>228</v>
      </c>
      <c r="H97" s="23" t="s">
        <v>229</v>
      </c>
      <c r="I97" s="110">
        <v>69600</v>
      </c>
      <c r="J97" s="110"/>
      <c r="K97" s="110"/>
      <c r="L97" s="110"/>
      <c r="M97" s="110"/>
      <c r="N97" s="110">
        <v>69600</v>
      </c>
      <c r="O97" s="110"/>
      <c r="P97" s="110"/>
      <c r="Q97" s="110"/>
      <c r="R97" s="110"/>
      <c r="S97" s="110"/>
      <c r="T97" s="110"/>
      <c r="U97" s="88"/>
      <c r="V97" s="110"/>
      <c r="W97" s="110"/>
    </row>
    <row r="98" ht="33" customHeight="1" spans="1:23">
      <c r="A98" s="23" t="s">
        <v>297</v>
      </c>
      <c r="B98" s="107" t="s">
        <v>338</v>
      </c>
      <c r="C98" s="23" t="s">
        <v>337</v>
      </c>
      <c r="D98" s="23" t="s">
        <v>47</v>
      </c>
      <c r="E98" s="23" t="s">
        <v>117</v>
      </c>
      <c r="F98" s="23" t="s">
        <v>118</v>
      </c>
      <c r="G98" s="23" t="s">
        <v>314</v>
      </c>
      <c r="H98" s="23" t="s">
        <v>315</v>
      </c>
      <c r="I98" s="110">
        <v>55500</v>
      </c>
      <c r="J98" s="110"/>
      <c r="K98" s="110"/>
      <c r="L98" s="110"/>
      <c r="M98" s="110"/>
      <c r="N98" s="110">
        <v>55500</v>
      </c>
      <c r="O98" s="110"/>
      <c r="P98" s="110"/>
      <c r="Q98" s="110"/>
      <c r="R98" s="110"/>
      <c r="S98" s="110"/>
      <c r="T98" s="110"/>
      <c r="U98" s="88"/>
      <c r="V98" s="110"/>
      <c r="W98" s="110"/>
    </row>
    <row r="99" ht="33" customHeight="1" spans="1:23">
      <c r="A99" s="23" t="s">
        <v>297</v>
      </c>
      <c r="B99" s="107" t="s">
        <v>338</v>
      </c>
      <c r="C99" s="23" t="s">
        <v>337</v>
      </c>
      <c r="D99" s="23" t="s">
        <v>47</v>
      </c>
      <c r="E99" s="23" t="s">
        <v>117</v>
      </c>
      <c r="F99" s="23" t="s">
        <v>118</v>
      </c>
      <c r="G99" s="23" t="s">
        <v>301</v>
      </c>
      <c r="H99" s="23" t="s">
        <v>302</v>
      </c>
      <c r="I99" s="110">
        <v>64000</v>
      </c>
      <c r="J99" s="110"/>
      <c r="K99" s="110"/>
      <c r="L99" s="110"/>
      <c r="M99" s="110"/>
      <c r="N99" s="110">
        <v>64000</v>
      </c>
      <c r="O99" s="110"/>
      <c r="P99" s="110"/>
      <c r="Q99" s="110"/>
      <c r="R99" s="110"/>
      <c r="S99" s="110"/>
      <c r="T99" s="110"/>
      <c r="U99" s="88"/>
      <c r="V99" s="110"/>
      <c r="W99" s="110"/>
    </row>
    <row r="100" ht="33" customHeight="1" spans="1:23">
      <c r="A100" s="23" t="s">
        <v>297</v>
      </c>
      <c r="B100" s="107" t="s">
        <v>338</v>
      </c>
      <c r="C100" s="23" t="s">
        <v>337</v>
      </c>
      <c r="D100" s="23" t="s">
        <v>47</v>
      </c>
      <c r="E100" s="23" t="s">
        <v>117</v>
      </c>
      <c r="F100" s="23" t="s">
        <v>118</v>
      </c>
      <c r="G100" s="23" t="s">
        <v>303</v>
      </c>
      <c r="H100" s="23" t="s">
        <v>304</v>
      </c>
      <c r="I100" s="110">
        <v>75600</v>
      </c>
      <c r="J100" s="110"/>
      <c r="K100" s="110"/>
      <c r="L100" s="110"/>
      <c r="M100" s="110"/>
      <c r="N100" s="110">
        <v>75600</v>
      </c>
      <c r="O100" s="110"/>
      <c r="P100" s="110"/>
      <c r="Q100" s="110"/>
      <c r="R100" s="110"/>
      <c r="S100" s="110"/>
      <c r="T100" s="110"/>
      <c r="U100" s="88"/>
      <c r="V100" s="110"/>
      <c r="W100" s="110"/>
    </row>
    <row r="101" ht="33" customHeight="1" spans="1:23">
      <c r="A101" s="23" t="s">
        <v>297</v>
      </c>
      <c r="B101" s="107" t="s">
        <v>338</v>
      </c>
      <c r="C101" s="23" t="s">
        <v>337</v>
      </c>
      <c r="D101" s="23" t="s">
        <v>47</v>
      </c>
      <c r="E101" s="23" t="s">
        <v>117</v>
      </c>
      <c r="F101" s="23" t="s">
        <v>118</v>
      </c>
      <c r="G101" s="23" t="s">
        <v>216</v>
      </c>
      <c r="H101" s="23" t="s">
        <v>217</v>
      </c>
      <c r="I101" s="110">
        <v>15500</v>
      </c>
      <c r="J101" s="110"/>
      <c r="K101" s="110"/>
      <c r="L101" s="110"/>
      <c r="M101" s="110"/>
      <c r="N101" s="110">
        <v>15500</v>
      </c>
      <c r="O101" s="110"/>
      <c r="P101" s="110"/>
      <c r="Q101" s="110"/>
      <c r="R101" s="110"/>
      <c r="S101" s="110"/>
      <c r="T101" s="110"/>
      <c r="U101" s="88"/>
      <c r="V101" s="110"/>
      <c r="W101" s="110"/>
    </row>
    <row r="102" ht="33" customHeight="1" spans="1:23">
      <c r="A102" s="23"/>
      <c r="B102" s="23"/>
      <c r="C102" s="23" t="s">
        <v>339</v>
      </c>
      <c r="D102" s="23"/>
      <c r="E102" s="23"/>
      <c r="F102" s="23"/>
      <c r="G102" s="23"/>
      <c r="H102" s="23"/>
      <c r="I102" s="110">
        <v>150000</v>
      </c>
      <c r="J102" s="110"/>
      <c r="K102" s="110"/>
      <c r="L102" s="110"/>
      <c r="M102" s="110"/>
      <c r="N102" s="110">
        <v>150000</v>
      </c>
      <c r="O102" s="110"/>
      <c r="P102" s="110"/>
      <c r="Q102" s="110"/>
      <c r="R102" s="110"/>
      <c r="S102" s="110"/>
      <c r="T102" s="110"/>
      <c r="U102" s="88"/>
      <c r="V102" s="110"/>
      <c r="W102" s="110"/>
    </row>
    <row r="103" ht="33" customHeight="1" spans="1:23">
      <c r="A103" s="23" t="s">
        <v>297</v>
      </c>
      <c r="B103" s="107" t="s">
        <v>340</v>
      </c>
      <c r="C103" s="23" t="s">
        <v>339</v>
      </c>
      <c r="D103" s="23" t="s">
        <v>47</v>
      </c>
      <c r="E103" s="23" t="s">
        <v>117</v>
      </c>
      <c r="F103" s="23" t="s">
        <v>118</v>
      </c>
      <c r="G103" s="23" t="s">
        <v>228</v>
      </c>
      <c r="H103" s="23" t="s">
        <v>229</v>
      </c>
      <c r="I103" s="110">
        <v>7800</v>
      </c>
      <c r="J103" s="110"/>
      <c r="K103" s="110"/>
      <c r="L103" s="110"/>
      <c r="M103" s="110"/>
      <c r="N103" s="110">
        <v>7800</v>
      </c>
      <c r="O103" s="110"/>
      <c r="P103" s="110"/>
      <c r="Q103" s="110"/>
      <c r="R103" s="110"/>
      <c r="S103" s="110"/>
      <c r="T103" s="110"/>
      <c r="U103" s="88"/>
      <c r="V103" s="110"/>
      <c r="W103" s="110"/>
    </row>
    <row r="104" ht="33" customHeight="1" spans="1:23">
      <c r="A104" s="23" t="s">
        <v>297</v>
      </c>
      <c r="B104" s="107" t="s">
        <v>340</v>
      </c>
      <c r="C104" s="23" t="s">
        <v>339</v>
      </c>
      <c r="D104" s="23" t="s">
        <v>47</v>
      </c>
      <c r="E104" s="23" t="s">
        <v>117</v>
      </c>
      <c r="F104" s="23" t="s">
        <v>118</v>
      </c>
      <c r="G104" s="23" t="s">
        <v>314</v>
      </c>
      <c r="H104" s="23" t="s">
        <v>315</v>
      </c>
      <c r="I104" s="110">
        <v>40000</v>
      </c>
      <c r="J104" s="110"/>
      <c r="K104" s="110"/>
      <c r="L104" s="110"/>
      <c r="M104" s="110"/>
      <c r="N104" s="110">
        <v>40000</v>
      </c>
      <c r="O104" s="110"/>
      <c r="P104" s="110"/>
      <c r="Q104" s="110"/>
      <c r="R104" s="110"/>
      <c r="S104" s="110"/>
      <c r="T104" s="110"/>
      <c r="U104" s="88"/>
      <c r="V104" s="110"/>
      <c r="W104" s="110"/>
    </row>
    <row r="105" ht="33" customHeight="1" spans="1:23">
      <c r="A105" s="23" t="s">
        <v>297</v>
      </c>
      <c r="B105" s="107" t="s">
        <v>340</v>
      </c>
      <c r="C105" s="23" t="s">
        <v>339</v>
      </c>
      <c r="D105" s="23" t="s">
        <v>47</v>
      </c>
      <c r="E105" s="23" t="s">
        <v>117</v>
      </c>
      <c r="F105" s="23" t="s">
        <v>118</v>
      </c>
      <c r="G105" s="23" t="s">
        <v>301</v>
      </c>
      <c r="H105" s="23" t="s">
        <v>302</v>
      </c>
      <c r="I105" s="110">
        <v>3200</v>
      </c>
      <c r="J105" s="110"/>
      <c r="K105" s="110"/>
      <c r="L105" s="110"/>
      <c r="M105" s="110"/>
      <c r="N105" s="110">
        <v>3200</v>
      </c>
      <c r="O105" s="110"/>
      <c r="P105" s="110"/>
      <c r="Q105" s="110"/>
      <c r="R105" s="110"/>
      <c r="S105" s="110"/>
      <c r="T105" s="110"/>
      <c r="U105" s="88"/>
      <c r="V105" s="110"/>
      <c r="W105" s="110"/>
    </row>
    <row r="106" ht="33" customHeight="1" spans="1:23">
      <c r="A106" s="23" t="s">
        <v>297</v>
      </c>
      <c r="B106" s="107" t="s">
        <v>340</v>
      </c>
      <c r="C106" s="23" t="s">
        <v>339</v>
      </c>
      <c r="D106" s="23" t="s">
        <v>47</v>
      </c>
      <c r="E106" s="23" t="s">
        <v>117</v>
      </c>
      <c r="F106" s="23" t="s">
        <v>118</v>
      </c>
      <c r="G106" s="23" t="s">
        <v>234</v>
      </c>
      <c r="H106" s="23" t="s">
        <v>235</v>
      </c>
      <c r="I106" s="110">
        <v>74000</v>
      </c>
      <c r="J106" s="110"/>
      <c r="K106" s="110"/>
      <c r="L106" s="110"/>
      <c r="M106" s="110"/>
      <c r="N106" s="110">
        <v>74000</v>
      </c>
      <c r="O106" s="110"/>
      <c r="P106" s="110"/>
      <c r="Q106" s="110"/>
      <c r="R106" s="110"/>
      <c r="S106" s="110"/>
      <c r="T106" s="110"/>
      <c r="U106" s="88"/>
      <c r="V106" s="110"/>
      <c r="W106" s="110"/>
    </row>
    <row r="107" ht="33" customHeight="1" spans="1:23">
      <c r="A107" s="23" t="s">
        <v>297</v>
      </c>
      <c r="B107" s="107" t="s">
        <v>340</v>
      </c>
      <c r="C107" s="23" t="s">
        <v>339</v>
      </c>
      <c r="D107" s="23" t="s">
        <v>47</v>
      </c>
      <c r="E107" s="23" t="s">
        <v>117</v>
      </c>
      <c r="F107" s="23" t="s">
        <v>118</v>
      </c>
      <c r="G107" s="23" t="s">
        <v>303</v>
      </c>
      <c r="H107" s="23" t="s">
        <v>304</v>
      </c>
      <c r="I107" s="110">
        <v>6400</v>
      </c>
      <c r="J107" s="110"/>
      <c r="K107" s="110"/>
      <c r="L107" s="110"/>
      <c r="M107" s="110"/>
      <c r="N107" s="110">
        <v>6400</v>
      </c>
      <c r="O107" s="110"/>
      <c r="P107" s="110"/>
      <c r="Q107" s="110"/>
      <c r="R107" s="110"/>
      <c r="S107" s="110"/>
      <c r="T107" s="110"/>
      <c r="U107" s="88"/>
      <c r="V107" s="110"/>
      <c r="W107" s="110"/>
    </row>
    <row r="108" ht="33" customHeight="1" spans="1:23">
      <c r="A108" s="23" t="s">
        <v>297</v>
      </c>
      <c r="B108" s="107" t="s">
        <v>340</v>
      </c>
      <c r="C108" s="23" t="s">
        <v>339</v>
      </c>
      <c r="D108" s="23" t="s">
        <v>47</v>
      </c>
      <c r="E108" s="23" t="s">
        <v>117</v>
      </c>
      <c r="F108" s="23" t="s">
        <v>118</v>
      </c>
      <c r="G108" s="23" t="s">
        <v>216</v>
      </c>
      <c r="H108" s="23" t="s">
        <v>217</v>
      </c>
      <c r="I108" s="110">
        <v>18600</v>
      </c>
      <c r="J108" s="110"/>
      <c r="K108" s="110"/>
      <c r="L108" s="110"/>
      <c r="M108" s="110"/>
      <c r="N108" s="110">
        <v>18600</v>
      </c>
      <c r="O108" s="110"/>
      <c r="P108" s="110"/>
      <c r="Q108" s="110"/>
      <c r="R108" s="110"/>
      <c r="S108" s="110"/>
      <c r="T108" s="110"/>
      <c r="U108" s="88"/>
      <c r="V108" s="110"/>
      <c r="W108" s="110"/>
    </row>
    <row r="109" ht="33" customHeight="1" spans="1:23">
      <c r="A109" s="23"/>
      <c r="B109" s="23"/>
      <c r="C109" s="23" t="s">
        <v>309</v>
      </c>
      <c r="D109" s="23"/>
      <c r="E109" s="23"/>
      <c r="F109" s="23"/>
      <c r="G109" s="23"/>
      <c r="H109" s="23"/>
      <c r="I109" s="110">
        <v>2022300</v>
      </c>
      <c r="J109" s="110">
        <v>2022300</v>
      </c>
      <c r="K109" s="110"/>
      <c r="L109" s="110"/>
      <c r="M109" s="110"/>
      <c r="N109" s="110"/>
      <c r="O109" s="110"/>
      <c r="P109" s="110"/>
      <c r="Q109" s="110"/>
      <c r="R109" s="110"/>
      <c r="S109" s="110"/>
      <c r="T109" s="110"/>
      <c r="U109" s="88"/>
      <c r="V109" s="110"/>
      <c r="W109" s="110"/>
    </row>
    <row r="110" ht="33" customHeight="1" spans="1:23">
      <c r="A110" s="23" t="s">
        <v>310</v>
      </c>
      <c r="B110" s="107" t="s">
        <v>341</v>
      </c>
      <c r="C110" s="23" t="s">
        <v>309</v>
      </c>
      <c r="D110" s="23" t="s">
        <v>50</v>
      </c>
      <c r="E110" s="23" t="s">
        <v>125</v>
      </c>
      <c r="F110" s="23" t="s">
        <v>126</v>
      </c>
      <c r="G110" s="23" t="s">
        <v>218</v>
      </c>
      <c r="H110" s="23" t="s">
        <v>219</v>
      </c>
      <c r="I110" s="110">
        <v>568150</v>
      </c>
      <c r="J110" s="110">
        <v>568150</v>
      </c>
      <c r="K110" s="110"/>
      <c r="L110" s="110"/>
      <c r="M110" s="110"/>
      <c r="N110" s="110"/>
      <c r="O110" s="110"/>
      <c r="P110" s="110"/>
      <c r="Q110" s="110"/>
      <c r="R110" s="110"/>
      <c r="S110" s="110"/>
      <c r="T110" s="110"/>
      <c r="U110" s="88"/>
      <c r="V110" s="110"/>
      <c r="W110" s="110"/>
    </row>
    <row r="111" ht="33" customHeight="1" spans="1:23">
      <c r="A111" s="23" t="s">
        <v>310</v>
      </c>
      <c r="B111" s="107" t="s">
        <v>341</v>
      </c>
      <c r="C111" s="23" t="s">
        <v>309</v>
      </c>
      <c r="D111" s="23" t="s">
        <v>50</v>
      </c>
      <c r="E111" s="23" t="s">
        <v>125</v>
      </c>
      <c r="F111" s="23" t="s">
        <v>126</v>
      </c>
      <c r="G111" s="23" t="s">
        <v>251</v>
      </c>
      <c r="H111" s="23" t="s">
        <v>252</v>
      </c>
      <c r="I111" s="110">
        <v>37550</v>
      </c>
      <c r="J111" s="110">
        <v>37550</v>
      </c>
      <c r="K111" s="110"/>
      <c r="L111" s="110"/>
      <c r="M111" s="110"/>
      <c r="N111" s="110"/>
      <c r="O111" s="110"/>
      <c r="P111" s="110"/>
      <c r="Q111" s="110"/>
      <c r="R111" s="110"/>
      <c r="S111" s="110"/>
      <c r="T111" s="110"/>
      <c r="U111" s="88"/>
      <c r="V111" s="110"/>
      <c r="W111" s="110"/>
    </row>
    <row r="112" ht="33" customHeight="1" spans="1:23">
      <c r="A112" s="23" t="s">
        <v>310</v>
      </c>
      <c r="B112" s="107" t="s">
        <v>341</v>
      </c>
      <c r="C112" s="23" t="s">
        <v>309</v>
      </c>
      <c r="D112" s="23" t="s">
        <v>50</v>
      </c>
      <c r="E112" s="23" t="s">
        <v>125</v>
      </c>
      <c r="F112" s="23" t="s">
        <v>126</v>
      </c>
      <c r="G112" s="23" t="s">
        <v>226</v>
      </c>
      <c r="H112" s="23" t="s">
        <v>227</v>
      </c>
      <c r="I112" s="110">
        <v>804000</v>
      </c>
      <c r="J112" s="110">
        <v>804000</v>
      </c>
      <c r="K112" s="110"/>
      <c r="L112" s="110"/>
      <c r="M112" s="110"/>
      <c r="N112" s="110"/>
      <c r="O112" s="110"/>
      <c r="P112" s="110"/>
      <c r="Q112" s="110"/>
      <c r="R112" s="110"/>
      <c r="S112" s="110"/>
      <c r="T112" s="110"/>
      <c r="U112" s="88"/>
      <c r="V112" s="110"/>
      <c r="W112" s="110"/>
    </row>
    <row r="113" ht="33" customHeight="1" spans="1:23">
      <c r="A113" s="23" t="s">
        <v>310</v>
      </c>
      <c r="B113" s="107" t="s">
        <v>341</v>
      </c>
      <c r="C113" s="23" t="s">
        <v>309</v>
      </c>
      <c r="D113" s="23" t="s">
        <v>50</v>
      </c>
      <c r="E113" s="23" t="s">
        <v>125</v>
      </c>
      <c r="F113" s="23" t="s">
        <v>126</v>
      </c>
      <c r="G113" s="23" t="s">
        <v>230</v>
      </c>
      <c r="H113" s="23" t="s">
        <v>231</v>
      </c>
      <c r="I113" s="110">
        <v>110000</v>
      </c>
      <c r="J113" s="110">
        <v>110000</v>
      </c>
      <c r="K113" s="110"/>
      <c r="L113" s="110"/>
      <c r="M113" s="110"/>
      <c r="N113" s="110"/>
      <c r="O113" s="110"/>
      <c r="P113" s="110"/>
      <c r="Q113" s="110"/>
      <c r="R113" s="110"/>
      <c r="S113" s="110"/>
      <c r="T113" s="110"/>
      <c r="U113" s="88"/>
      <c r="V113" s="110"/>
      <c r="W113" s="110"/>
    </row>
    <row r="114" ht="33" customHeight="1" spans="1:23">
      <c r="A114" s="23" t="s">
        <v>310</v>
      </c>
      <c r="B114" s="107" t="s">
        <v>341</v>
      </c>
      <c r="C114" s="23" t="s">
        <v>309</v>
      </c>
      <c r="D114" s="23" t="s">
        <v>50</v>
      </c>
      <c r="E114" s="23" t="s">
        <v>125</v>
      </c>
      <c r="F114" s="23" t="s">
        <v>126</v>
      </c>
      <c r="G114" s="23" t="s">
        <v>253</v>
      </c>
      <c r="H114" s="23" t="s">
        <v>254</v>
      </c>
      <c r="I114" s="110">
        <v>20000</v>
      </c>
      <c r="J114" s="110">
        <v>20000</v>
      </c>
      <c r="K114" s="110"/>
      <c r="L114" s="110"/>
      <c r="M114" s="110"/>
      <c r="N114" s="110"/>
      <c r="O114" s="110"/>
      <c r="P114" s="110"/>
      <c r="Q114" s="110"/>
      <c r="R114" s="110"/>
      <c r="S114" s="110"/>
      <c r="T114" s="110"/>
      <c r="U114" s="88"/>
      <c r="V114" s="110"/>
      <c r="W114" s="110"/>
    </row>
    <row r="115" ht="33" customHeight="1" spans="1:23">
      <c r="A115" s="23" t="s">
        <v>310</v>
      </c>
      <c r="B115" s="107" t="s">
        <v>341</v>
      </c>
      <c r="C115" s="23" t="s">
        <v>309</v>
      </c>
      <c r="D115" s="23" t="s">
        <v>50</v>
      </c>
      <c r="E115" s="23" t="s">
        <v>125</v>
      </c>
      <c r="F115" s="23" t="s">
        <v>126</v>
      </c>
      <c r="G115" s="23" t="s">
        <v>234</v>
      </c>
      <c r="H115" s="23" t="s">
        <v>235</v>
      </c>
      <c r="I115" s="110">
        <v>28000</v>
      </c>
      <c r="J115" s="110">
        <v>28000</v>
      </c>
      <c r="K115" s="110"/>
      <c r="L115" s="110"/>
      <c r="M115" s="110"/>
      <c r="N115" s="110"/>
      <c r="O115" s="110"/>
      <c r="P115" s="110"/>
      <c r="Q115" s="110"/>
      <c r="R115" s="110"/>
      <c r="S115" s="110"/>
      <c r="T115" s="110"/>
      <c r="U115" s="88"/>
      <c r="V115" s="110"/>
      <c r="W115" s="110"/>
    </row>
    <row r="116" ht="33" customHeight="1" spans="1:23">
      <c r="A116" s="23" t="s">
        <v>310</v>
      </c>
      <c r="B116" s="107" t="s">
        <v>341</v>
      </c>
      <c r="C116" s="23" t="s">
        <v>309</v>
      </c>
      <c r="D116" s="23" t="s">
        <v>50</v>
      </c>
      <c r="E116" s="23" t="s">
        <v>125</v>
      </c>
      <c r="F116" s="23" t="s">
        <v>126</v>
      </c>
      <c r="G116" s="23" t="s">
        <v>303</v>
      </c>
      <c r="H116" s="23" t="s">
        <v>304</v>
      </c>
      <c r="I116" s="110">
        <v>20000</v>
      </c>
      <c r="J116" s="110">
        <v>20000</v>
      </c>
      <c r="K116" s="110"/>
      <c r="L116" s="110"/>
      <c r="M116" s="110"/>
      <c r="N116" s="110"/>
      <c r="O116" s="110"/>
      <c r="P116" s="110"/>
      <c r="Q116" s="110"/>
      <c r="R116" s="110"/>
      <c r="S116" s="110"/>
      <c r="T116" s="110"/>
      <c r="U116" s="88"/>
      <c r="V116" s="110"/>
      <c r="W116" s="110"/>
    </row>
    <row r="117" ht="33" customHeight="1" spans="1:23">
      <c r="A117" s="23" t="s">
        <v>310</v>
      </c>
      <c r="B117" s="107" t="s">
        <v>341</v>
      </c>
      <c r="C117" s="23" t="s">
        <v>309</v>
      </c>
      <c r="D117" s="23" t="s">
        <v>50</v>
      </c>
      <c r="E117" s="23" t="s">
        <v>125</v>
      </c>
      <c r="F117" s="23" t="s">
        <v>126</v>
      </c>
      <c r="G117" s="23" t="s">
        <v>216</v>
      </c>
      <c r="H117" s="23" t="s">
        <v>217</v>
      </c>
      <c r="I117" s="110">
        <v>200000</v>
      </c>
      <c r="J117" s="110">
        <v>200000</v>
      </c>
      <c r="K117" s="110"/>
      <c r="L117" s="110"/>
      <c r="M117" s="110"/>
      <c r="N117" s="110"/>
      <c r="O117" s="110"/>
      <c r="P117" s="110"/>
      <c r="Q117" s="110"/>
      <c r="R117" s="110"/>
      <c r="S117" s="110"/>
      <c r="T117" s="110"/>
      <c r="U117" s="88"/>
      <c r="V117" s="110"/>
      <c r="W117" s="110"/>
    </row>
    <row r="118" ht="33" customHeight="1" spans="1:23">
      <c r="A118" s="23" t="s">
        <v>310</v>
      </c>
      <c r="B118" s="107" t="s">
        <v>341</v>
      </c>
      <c r="C118" s="23" t="s">
        <v>309</v>
      </c>
      <c r="D118" s="23" t="s">
        <v>50</v>
      </c>
      <c r="E118" s="23" t="s">
        <v>125</v>
      </c>
      <c r="F118" s="23" t="s">
        <v>126</v>
      </c>
      <c r="G118" s="23" t="s">
        <v>312</v>
      </c>
      <c r="H118" s="23" t="s">
        <v>313</v>
      </c>
      <c r="I118" s="110">
        <v>234600</v>
      </c>
      <c r="J118" s="110">
        <v>234600</v>
      </c>
      <c r="K118" s="110"/>
      <c r="L118" s="110"/>
      <c r="M118" s="110"/>
      <c r="N118" s="110"/>
      <c r="O118" s="110"/>
      <c r="P118" s="110"/>
      <c r="Q118" s="110"/>
      <c r="R118" s="110"/>
      <c r="S118" s="110"/>
      <c r="T118" s="110"/>
      <c r="U118" s="88"/>
      <c r="V118" s="110"/>
      <c r="W118" s="110"/>
    </row>
    <row r="119" ht="33" customHeight="1" spans="1:23">
      <c r="A119" s="23"/>
      <c r="B119" s="23"/>
      <c r="C119" s="23" t="s">
        <v>316</v>
      </c>
      <c r="D119" s="23"/>
      <c r="E119" s="23"/>
      <c r="F119" s="23"/>
      <c r="G119" s="23"/>
      <c r="H119" s="23"/>
      <c r="I119" s="110">
        <v>4669500</v>
      </c>
      <c r="J119" s="110"/>
      <c r="K119" s="110"/>
      <c r="L119" s="110"/>
      <c r="M119" s="110"/>
      <c r="N119" s="110"/>
      <c r="O119" s="110"/>
      <c r="P119" s="110"/>
      <c r="Q119" s="110"/>
      <c r="R119" s="110">
        <v>4669500</v>
      </c>
      <c r="S119" s="110">
        <v>4669500</v>
      </c>
      <c r="T119" s="110"/>
      <c r="U119" s="88"/>
      <c r="V119" s="110"/>
      <c r="W119" s="110"/>
    </row>
    <row r="120" ht="33" customHeight="1" spans="1:23">
      <c r="A120" s="23" t="s">
        <v>297</v>
      </c>
      <c r="B120" s="107" t="s">
        <v>342</v>
      </c>
      <c r="C120" s="23" t="s">
        <v>316</v>
      </c>
      <c r="D120" s="23" t="s">
        <v>50</v>
      </c>
      <c r="E120" s="23" t="s">
        <v>74</v>
      </c>
      <c r="F120" s="23" t="s">
        <v>75</v>
      </c>
      <c r="G120" s="23" t="s">
        <v>185</v>
      </c>
      <c r="H120" s="23" t="s">
        <v>186</v>
      </c>
      <c r="I120" s="110">
        <v>24000</v>
      </c>
      <c r="J120" s="110"/>
      <c r="K120" s="110"/>
      <c r="L120" s="110"/>
      <c r="M120" s="110"/>
      <c r="N120" s="110"/>
      <c r="O120" s="110"/>
      <c r="P120" s="110"/>
      <c r="Q120" s="110"/>
      <c r="R120" s="110">
        <v>24000</v>
      </c>
      <c r="S120" s="110">
        <v>24000</v>
      </c>
      <c r="T120" s="110"/>
      <c r="U120" s="88"/>
      <c r="V120" s="110"/>
      <c r="W120" s="110"/>
    </row>
    <row r="121" ht="33" customHeight="1" spans="1:23">
      <c r="A121" s="23" t="s">
        <v>297</v>
      </c>
      <c r="B121" s="107" t="s">
        <v>342</v>
      </c>
      <c r="C121" s="23" t="s">
        <v>316</v>
      </c>
      <c r="D121" s="23" t="s">
        <v>50</v>
      </c>
      <c r="E121" s="23" t="s">
        <v>74</v>
      </c>
      <c r="F121" s="23" t="s">
        <v>75</v>
      </c>
      <c r="G121" s="23" t="s">
        <v>251</v>
      </c>
      <c r="H121" s="23" t="s">
        <v>252</v>
      </c>
      <c r="I121" s="110">
        <v>55000</v>
      </c>
      <c r="J121" s="110"/>
      <c r="K121" s="110"/>
      <c r="L121" s="110"/>
      <c r="M121" s="110"/>
      <c r="N121" s="110"/>
      <c r="O121" s="110"/>
      <c r="P121" s="110"/>
      <c r="Q121" s="110"/>
      <c r="R121" s="110">
        <v>55000</v>
      </c>
      <c r="S121" s="110">
        <v>55000</v>
      </c>
      <c r="T121" s="110"/>
      <c r="U121" s="88"/>
      <c r="V121" s="110"/>
      <c r="W121" s="110"/>
    </row>
    <row r="122" ht="33" customHeight="1" spans="1:23">
      <c r="A122" s="23" t="s">
        <v>297</v>
      </c>
      <c r="B122" s="107" t="s">
        <v>342</v>
      </c>
      <c r="C122" s="23" t="s">
        <v>316</v>
      </c>
      <c r="D122" s="23" t="s">
        <v>50</v>
      </c>
      <c r="E122" s="23" t="s">
        <v>74</v>
      </c>
      <c r="F122" s="23" t="s">
        <v>75</v>
      </c>
      <c r="G122" s="23" t="s">
        <v>224</v>
      </c>
      <c r="H122" s="23" t="s">
        <v>225</v>
      </c>
      <c r="I122" s="110">
        <v>6900</v>
      </c>
      <c r="J122" s="110"/>
      <c r="K122" s="110"/>
      <c r="L122" s="110"/>
      <c r="M122" s="110"/>
      <c r="N122" s="110"/>
      <c r="O122" s="110"/>
      <c r="P122" s="110"/>
      <c r="Q122" s="110"/>
      <c r="R122" s="110">
        <v>6900</v>
      </c>
      <c r="S122" s="110">
        <v>6900</v>
      </c>
      <c r="T122" s="110"/>
      <c r="U122" s="88"/>
      <c r="V122" s="110"/>
      <c r="W122" s="110"/>
    </row>
    <row r="123" ht="33" customHeight="1" spans="1:23">
      <c r="A123" s="23" t="s">
        <v>297</v>
      </c>
      <c r="B123" s="107" t="s">
        <v>342</v>
      </c>
      <c r="C123" s="23" t="s">
        <v>316</v>
      </c>
      <c r="D123" s="23" t="s">
        <v>50</v>
      </c>
      <c r="E123" s="23" t="s">
        <v>74</v>
      </c>
      <c r="F123" s="23" t="s">
        <v>75</v>
      </c>
      <c r="G123" s="23" t="s">
        <v>228</v>
      </c>
      <c r="H123" s="23" t="s">
        <v>229</v>
      </c>
      <c r="I123" s="110">
        <v>114000</v>
      </c>
      <c r="J123" s="110"/>
      <c r="K123" s="110"/>
      <c r="L123" s="110"/>
      <c r="M123" s="110"/>
      <c r="N123" s="110"/>
      <c r="O123" s="110"/>
      <c r="P123" s="110"/>
      <c r="Q123" s="110"/>
      <c r="R123" s="110">
        <v>114000</v>
      </c>
      <c r="S123" s="110">
        <v>114000</v>
      </c>
      <c r="T123" s="110"/>
      <c r="U123" s="88"/>
      <c r="V123" s="110"/>
      <c r="W123" s="110"/>
    </row>
    <row r="124" ht="33" customHeight="1" spans="1:23">
      <c r="A124" s="23" t="s">
        <v>297</v>
      </c>
      <c r="B124" s="107" t="s">
        <v>342</v>
      </c>
      <c r="C124" s="23" t="s">
        <v>316</v>
      </c>
      <c r="D124" s="23" t="s">
        <v>50</v>
      </c>
      <c r="E124" s="23" t="s">
        <v>74</v>
      </c>
      <c r="F124" s="23" t="s">
        <v>75</v>
      </c>
      <c r="G124" s="23" t="s">
        <v>230</v>
      </c>
      <c r="H124" s="23" t="s">
        <v>231</v>
      </c>
      <c r="I124" s="110">
        <v>514000</v>
      </c>
      <c r="J124" s="110"/>
      <c r="K124" s="110"/>
      <c r="L124" s="110"/>
      <c r="M124" s="110"/>
      <c r="N124" s="110"/>
      <c r="O124" s="110"/>
      <c r="P124" s="110"/>
      <c r="Q124" s="110"/>
      <c r="R124" s="110">
        <v>514000</v>
      </c>
      <c r="S124" s="110">
        <v>514000</v>
      </c>
      <c r="T124" s="110"/>
      <c r="U124" s="88"/>
      <c r="V124" s="110"/>
      <c r="W124" s="110"/>
    </row>
    <row r="125" ht="33" customHeight="1" spans="1:23">
      <c r="A125" s="23" t="s">
        <v>297</v>
      </c>
      <c r="B125" s="107" t="s">
        <v>342</v>
      </c>
      <c r="C125" s="23" t="s">
        <v>316</v>
      </c>
      <c r="D125" s="23" t="s">
        <v>50</v>
      </c>
      <c r="E125" s="23" t="s">
        <v>74</v>
      </c>
      <c r="F125" s="23" t="s">
        <v>75</v>
      </c>
      <c r="G125" s="23" t="s">
        <v>253</v>
      </c>
      <c r="H125" s="23" t="s">
        <v>254</v>
      </c>
      <c r="I125" s="110">
        <v>77000</v>
      </c>
      <c r="J125" s="110"/>
      <c r="K125" s="110"/>
      <c r="L125" s="110"/>
      <c r="M125" s="110"/>
      <c r="N125" s="110"/>
      <c r="O125" s="110"/>
      <c r="P125" s="110"/>
      <c r="Q125" s="110"/>
      <c r="R125" s="110">
        <v>77000</v>
      </c>
      <c r="S125" s="110">
        <v>77000</v>
      </c>
      <c r="T125" s="110"/>
      <c r="U125" s="88"/>
      <c r="V125" s="110"/>
      <c r="W125" s="110"/>
    </row>
    <row r="126" ht="33" customHeight="1" spans="1:23">
      <c r="A126" s="23" t="s">
        <v>297</v>
      </c>
      <c r="B126" s="107" t="s">
        <v>342</v>
      </c>
      <c r="C126" s="23" t="s">
        <v>316</v>
      </c>
      <c r="D126" s="23" t="s">
        <v>50</v>
      </c>
      <c r="E126" s="23" t="s">
        <v>74</v>
      </c>
      <c r="F126" s="23" t="s">
        <v>75</v>
      </c>
      <c r="G126" s="23" t="s">
        <v>314</v>
      </c>
      <c r="H126" s="23" t="s">
        <v>315</v>
      </c>
      <c r="I126" s="110">
        <v>20000</v>
      </c>
      <c r="J126" s="110"/>
      <c r="K126" s="110"/>
      <c r="L126" s="110"/>
      <c r="M126" s="110"/>
      <c r="N126" s="110"/>
      <c r="O126" s="110"/>
      <c r="P126" s="110"/>
      <c r="Q126" s="110"/>
      <c r="R126" s="110">
        <v>20000</v>
      </c>
      <c r="S126" s="110">
        <v>20000</v>
      </c>
      <c r="T126" s="110"/>
      <c r="U126" s="88"/>
      <c r="V126" s="110"/>
      <c r="W126" s="110"/>
    </row>
    <row r="127" ht="33" customHeight="1" spans="1:23">
      <c r="A127" s="23" t="s">
        <v>297</v>
      </c>
      <c r="B127" s="107" t="s">
        <v>342</v>
      </c>
      <c r="C127" s="23" t="s">
        <v>316</v>
      </c>
      <c r="D127" s="23" t="s">
        <v>50</v>
      </c>
      <c r="E127" s="23" t="s">
        <v>74</v>
      </c>
      <c r="F127" s="23" t="s">
        <v>75</v>
      </c>
      <c r="G127" s="23" t="s">
        <v>301</v>
      </c>
      <c r="H127" s="23" t="s">
        <v>302</v>
      </c>
      <c r="I127" s="110">
        <v>158200</v>
      </c>
      <c r="J127" s="110"/>
      <c r="K127" s="110"/>
      <c r="L127" s="110"/>
      <c r="M127" s="110"/>
      <c r="N127" s="110"/>
      <c r="O127" s="110"/>
      <c r="P127" s="110"/>
      <c r="Q127" s="110"/>
      <c r="R127" s="110">
        <v>158200</v>
      </c>
      <c r="S127" s="110">
        <v>158200</v>
      </c>
      <c r="T127" s="110"/>
      <c r="U127" s="88"/>
      <c r="V127" s="110"/>
      <c r="W127" s="110"/>
    </row>
    <row r="128" ht="33" customHeight="1" spans="1:23">
      <c r="A128" s="23" t="s">
        <v>297</v>
      </c>
      <c r="B128" s="107" t="s">
        <v>342</v>
      </c>
      <c r="C128" s="23" t="s">
        <v>316</v>
      </c>
      <c r="D128" s="23" t="s">
        <v>50</v>
      </c>
      <c r="E128" s="23" t="s">
        <v>74</v>
      </c>
      <c r="F128" s="23" t="s">
        <v>75</v>
      </c>
      <c r="G128" s="23" t="s">
        <v>234</v>
      </c>
      <c r="H128" s="23" t="s">
        <v>235</v>
      </c>
      <c r="I128" s="110">
        <v>101400</v>
      </c>
      <c r="J128" s="110"/>
      <c r="K128" s="110"/>
      <c r="L128" s="110"/>
      <c r="M128" s="110"/>
      <c r="N128" s="110"/>
      <c r="O128" s="110"/>
      <c r="P128" s="110"/>
      <c r="Q128" s="110"/>
      <c r="R128" s="110">
        <v>101400</v>
      </c>
      <c r="S128" s="110">
        <v>101400</v>
      </c>
      <c r="T128" s="110"/>
      <c r="U128" s="88"/>
      <c r="V128" s="110"/>
      <c r="W128" s="110"/>
    </row>
    <row r="129" ht="33" customHeight="1" spans="1:23">
      <c r="A129" s="23" t="s">
        <v>297</v>
      </c>
      <c r="B129" s="107" t="s">
        <v>342</v>
      </c>
      <c r="C129" s="23" t="s">
        <v>316</v>
      </c>
      <c r="D129" s="23" t="s">
        <v>50</v>
      </c>
      <c r="E129" s="23" t="s">
        <v>74</v>
      </c>
      <c r="F129" s="23" t="s">
        <v>75</v>
      </c>
      <c r="G129" s="23" t="s">
        <v>303</v>
      </c>
      <c r="H129" s="23" t="s">
        <v>304</v>
      </c>
      <c r="I129" s="110">
        <v>150000</v>
      </c>
      <c r="J129" s="110"/>
      <c r="K129" s="110"/>
      <c r="L129" s="110"/>
      <c r="M129" s="110"/>
      <c r="N129" s="110"/>
      <c r="O129" s="110"/>
      <c r="P129" s="110"/>
      <c r="Q129" s="110"/>
      <c r="R129" s="110">
        <v>150000</v>
      </c>
      <c r="S129" s="110">
        <v>150000</v>
      </c>
      <c r="T129" s="110"/>
      <c r="U129" s="88"/>
      <c r="V129" s="110"/>
      <c r="W129" s="110"/>
    </row>
    <row r="130" ht="33" customHeight="1" spans="1:23">
      <c r="A130" s="23" t="s">
        <v>297</v>
      </c>
      <c r="B130" s="107" t="s">
        <v>342</v>
      </c>
      <c r="C130" s="23" t="s">
        <v>316</v>
      </c>
      <c r="D130" s="23" t="s">
        <v>50</v>
      </c>
      <c r="E130" s="23" t="s">
        <v>74</v>
      </c>
      <c r="F130" s="23" t="s">
        <v>75</v>
      </c>
      <c r="G130" s="23" t="s">
        <v>216</v>
      </c>
      <c r="H130" s="23" t="s">
        <v>217</v>
      </c>
      <c r="I130" s="110">
        <v>5400</v>
      </c>
      <c r="J130" s="110"/>
      <c r="K130" s="110"/>
      <c r="L130" s="110"/>
      <c r="M130" s="110"/>
      <c r="N130" s="110"/>
      <c r="O130" s="110"/>
      <c r="P130" s="110"/>
      <c r="Q130" s="110"/>
      <c r="R130" s="110">
        <v>5400</v>
      </c>
      <c r="S130" s="110">
        <v>5400</v>
      </c>
      <c r="T130" s="110"/>
      <c r="U130" s="88"/>
      <c r="V130" s="110"/>
      <c r="W130" s="110"/>
    </row>
    <row r="131" ht="33" customHeight="1" spans="1:23">
      <c r="A131" s="23" t="s">
        <v>297</v>
      </c>
      <c r="B131" s="107" t="s">
        <v>342</v>
      </c>
      <c r="C131" s="23" t="s">
        <v>316</v>
      </c>
      <c r="D131" s="23" t="s">
        <v>50</v>
      </c>
      <c r="E131" s="23" t="s">
        <v>74</v>
      </c>
      <c r="F131" s="23" t="s">
        <v>75</v>
      </c>
      <c r="G131" s="23" t="s">
        <v>307</v>
      </c>
      <c r="H131" s="23" t="s">
        <v>308</v>
      </c>
      <c r="I131" s="110">
        <v>785000</v>
      </c>
      <c r="J131" s="110"/>
      <c r="K131" s="110"/>
      <c r="L131" s="110"/>
      <c r="M131" s="110"/>
      <c r="N131" s="110"/>
      <c r="O131" s="110"/>
      <c r="P131" s="110"/>
      <c r="Q131" s="110"/>
      <c r="R131" s="110">
        <v>785000</v>
      </c>
      <c r="S131" s="110">
        <v>785000</v>
      </c>
      <c r="T131" s="110"/>
      <c r="U131" s="88"/>
      <c r="V131" s="110"/>
      <c r="W131" s="110"/>
    </row>
    <row r="132" ht="33" customHeight="1" spans="1:23">
      <c r="A132" s="23" t="s">
        <v>297</v>
      </c>
      <c r="B132" s="107" t="s">
        <v>342</v>
      </c>
      <c r="C132" s="23" t="s">
        <v>316</v>
      </c>
      <c r="D132" s="23" t="s">
        <v>50</v>
      </c>
      <c r="E132" s="23" t="s">
        <v>78</v>
      </c>
      <c r="F132" s="23" t="s">
        <v>79</v>
      </c>
      <c r="G132" s="23" t="s">
        <v>185</v>
      </c>
      <c r="H132" s="23" t="s">
        <v>186</v>
      </c>
      <c r="I132" s="110">
        <v>15200</v>
      </c>
      <c r="J132" s="110"/>
      <c r="K132" s="110"/>
      <c r="L132" s="110"/>
      <c r="M132" s="110"/>
      <c r="N132" s="110"/>
      <c r="O132" s="110"/>
      <c r="P132" s="110"/>
      <c r="Q132" s="110"/>
      <c r="R132" s="110">
        <v>15200</v>
      </c>
      <c r="S132" s="110">
        <v>15200</v>
      </c>
      <c r="T132" s="110"/>
      <c r="U132" s="88"/>
      <c r="V132" s="110"/>
      <c r="W132" s="110"/>
    </row>
    <row r="133" ht="33" customHeight="1" spans="1:23">
      <c r="A133" s="23" t="s">
        <v>297</v>
      </c>
      <c r="B133" s="107" t="s">
        <v>342</v>
      </c>
      <c r="C133" s="23" t="s">
        <v>316</v>
      </c>
      <c r="D133" s="23" t="s">
        <v>50</v>
      </c>
      <c r="E133" s="23" t="s">
        <v>78</v>
      </c>
      <c r="F133" s="23" t="s">
        <v>79</v>
      </c>
      <c r="G133" s="23" t="s">
        <v>189</v>
      </c>
      <c r="H133" s="23" t="s">
        <v>190</v>
      </c>
      <c r="I133" s="110">
        <v>1825000</v>
      </c>
      <c r="J133" s="110"/>
      <c r="K133" s="110"/>
      <c r="L133" s="110"/>
      <c r="M133" s="110"/>
      <c r="N133" s="110"/>
      <c r="O133" s="110"/>
      <c r="P133" s="110"/>
      <c r="Q133" s="110"/>
      <c r="R133" s="110">
        <v>1825000</v>
      </c>
      <c r="S133" s="110">
        <v>1825000</v>
      </c>
      <c r="T133" s="110"/>
      <c r="U133" s="88"/>
      <c r="V133" s="110"/>
      <c r="W133" s="110"/>
    </row>
    <row r="134" ht="33" customHeight="1" spans="1:23">
      <c r="A134" s="23" t="s">
        <v>297</v>
      </c>
      <c r="B134" s="107" t="s">
        <v>342</v>
      </c>
      <c r="C134" s="23" t="s">
        <v>316</v>
      </c>
      <c r="D134" s="23" t="s">
        <v>50</v>
      </c>
      <c r="E134" s="23" t="s">
        <v>78</v>
      </c>
      <c r="F134" s="23" t="s">
        <v>79</v>
      </c>
      <c r="G134" s="23" t="s">
        <v>251</v>
      </c>
      <c r="H134" s="23" t="s">
        <v>252</v>
      </c>
      <c r="I134" s="110">
        <v>11000</v>
      </c>
      <c r="J134" s="110"/>
      <c r="K134" s="110"/>
      <c r="L134" s="110"/>
      <c r="M134" s="110"/>
      <c r="N134" s="110"/>
      <c r="O134" s="110"/>
      <c r="P134" s="110"/>
      <c r="Q134" s="110"/>
      <c r="R134" s="110">
        <v>11000</v>
      </c>
      <c r="S134" s="110">
        <v>11000</v>
      </c>
      <c r="T134" s="110"/>
      <c r="U134" s="88"/>
      <c r="V134" s="110"/>
      <c r="W134" s="110"/>
    </row>
    <row r="135" ht="33" customHeight="1" spans="1:23">
      <c r="A135" s="23" t="s">
        <v>297</v>
      </c>
      <c r="B135" s="107" t="s">
        <v>342</v>
      </c>
      <c r="C135" s="23" t="s">
        <v>316</v>
      </c>
      <c r="D135" s="23" t="s">
        <v>50</v>
      </c>
      <c r="E135" s="23" t="s">
        <v>78</v>
      </c>
      <c r="F135" s="23" t="s">
        <v>79</v>
      </c>
      <c r="G135" s="23" t="s">
        <v>228</v>
      </c>
      <c r="H135" s="23" t="s">
        <v>229</v>
      </c>
      <c r="I135" s="110">
        <v>120600</v>
      </c>
      <c r="J135" s="110"/>
      <c r="K135" s="110"/>
      <c r="L135" s="110"/>
      <c r="M135" s="110"/>
      <c r="N135" s="110"/>
      <c r="O135" s="110"/>
      <c r="P135" s="110"/>
      <c r="Q135" s="110"/>
      <c r="R135" s="110">
        <v>120600</v>
      </c>
      <c r="S135" s="110">
        <v>120600</v>
      </c>
      <c r="T135" s="110"/>
      <c r="U135" s="88"/>
      <c r="V135" s="110"/>
      <c r="W135" s="110"/>
    </row>
    <row r="136" ht="33" customHeight="1" spans="1:23">
      <c r="A136" s="23" t="s">
        <v>297</v>
      </c>
      <c r="B136" s="107" t="s">
        <v>342</v>
      </c>
      <c r="C136" s="23" t="s">
        <v>316</v>
      </c>
      <c r="D136" s="23" t="s">
        <v>50</v>
      </c>
      <c r="E136" s="23" t="s">
        <v>78</v>
      </c>
      <c r="F136" s="23" t="s">
        <v>79</v>
      </c>
      <c r="G136" s="23" t="s">
        <v>314</v>
      </c>
      <c r="H136" s="23" t="s">
        <v>315</v>
      </c>
      <c r="I136" s="110">
        <v>100000</v>
      </c>
      <c r="J136" s="110"/>
      <c r="K136" s="110"/>
      <c r="L136" s="110"/>
      <c r="M136" s="110"/>
      <c r="N136" s="110"/>
      <c r="O136" s="110"/>
      <c r="P136" s="110"/>
      <c r="Q136" s="110"/>
      <c r="R136" s="110">
        <v>100000</v>
      </c>
      <c r="S136" s="110">
        <v>100000</v>
      </c>
      <c r="T136" s="110"/>
      <c r="U136" s="88"/>
      <c r="V136" s="110"/>
      <c r="W136" s="110"/>
    </row>
    <row r="137" ht="33" customHeight="1" spans="1:23">
      <c r="A137" s="23" t="s">
        <v>297</v>
      </c>
      <c r="B137" s="107" t="s">
        <v>342</v>
      </c>
      <c r="C137" s="23" t="s">
        <v>316</v>
      </c>
      <c r="D137" s="23" t="s">
        <v>50</v>
      </c>
      <c r="E137" s="23" t="s">
        <v>78</v>
      </c>
      <c r="F137" s="23" t="s">
        <v>79</v>
      </c>
      <c r="G137" s="23" t="s">
        <v>301</v>
      </c>
      <c r="H137" s="23" t="s">
        <v>302</v>
      </c>
      <c r="I137" s="110">
        <v>37800</v>
      </c>
      <c r="J137" s="110"/>
      <c r="K137" s="110"/>
      <c r="L137" s="110"/>
      <c r="M137" s="110"/>
      <c r="N137" s="110"/>
      <c r="O137" s="110"/>
      <c r="P137" s="110"/>
      <c r="Q137" s="110"/>
      <c r="R137" s="110">
        <v>37800</v>
      </c>
      <c r="S137" s="110">
        <v>37800</v>
      </c>
      <c r="T137" s="110"/>
      <c r="U137" s="88"/>
      <c r="V137" s="110"/>
      <c r="W137" s="110"/>
    </row>
    <row r="138" ht="33" customHeight="1" spans="1:23">
      <c r="A138" s="23" t="s">
        <v>297</v>
      </c>
      <c r="B138" s="107" t="s">
        <v>342</v>
      </c>
      <c r="C138" s="23" t="s">
        <v>316</v>
      </c>
      <c r="D138" s="23" t="s">
        <v>50</v>
      </c>
      <c r="E138" s="23" t="s">
        <v>78</v>
      </c>
      <c r="F138" s="23" t="s">
        <v>79</v>
      </c>
      <c r="G138" s="23" t="s">
        <v>234</v>
      </c>
      <c r="H138" s="23" t="s">
        <v>235</v>
      </c>
      <c r="I138" s="110">
        <v>230000</v>
      </c>
      <c r="J138" s="110"/>
      <c r="K138" s="110"/>
      <c r="L138" s="110"/>
      <c r="M138" s="110"/>
      <c r="N138" s="110"/>
      <c r="O138" s="110"/>
      <c r="P138" s="110"/>
      <c r="Q138" s="110"/>
      <c r="R138" s="110">
        <v>230000</v>
      </c>
      <c r="S138" s="110">
        <v>230000</v>
      </c>
      <c r="T138" s="110"/>
      <c r="U138" s="88"/>
      <c r="V138" s="110"/>
      <c r="W138" s="110"/>
    </row>
    <row r="139" ht="33" customHeight="1" spans="1:23">
      <c r="A139" s="23" t="s">
        <v>297</v>
      </c>
      <c r="B139" s="107" t="s">
        <v>342</v>
      </c>
      <c r="C139" s="23" t="s">
        <v>316</v>
      </c>
      <c r="D139" s="23" t="s">
        <v>50</v>
      </c>
      <c r="E139" s="23" t="s">
        <v>78</v>
      </c>
      <c r="F139" s="23" t="s">
        <v>79</v>
      </c>
      <c r="G139" s="23" t="s">
        <v>303</v>
      </c>
      <c r="H139" s="23" t="s">
        <v>304</v>
      </c>
      <c r="I139" s="110">
        <v>130000</v>
      </c>
      <c r="J139" s="110"/>
      <c r="K139" s="110"/>
      <c r="L139" s="110"/>
      <c r="M139" s="110"/>
      <c r="N139" s="110"/>
      <c r="O139" s="110"/>
      <c r="P139" s="110"/>
      <c r="Q139" s="110"/>
      <c r="R139" s="110">
        <v>130000</v>
      </c>
      <c r="S139" s="110">
        <v>130000</v>
      </c>
      <c r="T139" s="110"/>
      <c r="U139" s="88"/>
      <c r="V139" s="110"/>
      <c r="W139" s="110"/>
    </row>
    <row r="140" ht="33" customHeight="1" spans="1:23">
      <c r="A140" s="23" t="s">
        <v>297</v>
      </c>
      <c r="B140" s="107" t="s">
        <v>342</v>
      </c>
      <c r="C140" s="23" t="s">
        <v>316</v>
      </c>
      <c r="D140" s="23" t="s">
        <v>50</v>
      </c>
      <c r="E140" s="23" t="s">
        <v>78</v>
      </c>
      <c r="F140" s="23" t="s">
        <v>79</v>
      </c>
      <c r="G140" s="23" t="s">
        <v>318</v>
      </c>
      <c r="H140" s="23" t="s">
        <v>319</v>
      </c>
      <c r="I140" s="110">
        <v>189000</v>
      </c>
      <c r="J140" s="110"/>
      <c r="K140" s="110"/>
      <c r="L140" s="110"/>
      <c r="M140" s="110"/>
      <c r="N140" s="110"/>
      <c r="O140" s="110"/>
      <c r="P140" s="110"/>
      <c r="Q140" s="110"/>
      <c r="R140" s="110">
        <v>189000</v>
      </c>
      <c r="S140" s="110">
        <v>189000</v>
      </c>
      <c r="T140" s="110"/>
      <c r="U140" s="88"/>
      <c r="V140" s="110"/>
      <c r="W140" s="110"/>
    </row>
    <row r="141" ht="33" customHeight="1" spans="1:23">
      <c r="A141" s="23"/>
      <c r="B141" s="23"/>
      <c r="C141" s="23" t="s">
        <v>320</v>
      </c>
      <c r="D141" s="23"/>
      <c r="E141" s="23"/>
      <c r="F141" s="23"/>
      <c r="G141" s="23"/>
      <c r="H141" s="23"/>
      <c r="I141" s="110">
        <v>462983.15</v>
      </c>
      <c r="J141" s="110">
        <v>460400</v>
      </c>
      <c r="K141" s="110">
        <v>460400</v>
      </c>
      <c r="L141" s="110"/>
      <c r="M141" s="110"/>
      <c r="N141" s="110">
        <v>2583.15</v>
      </c>
      <c r="O141" s="110"/>
      <c r="P141" s="110"/>
      <c r="Q141" s="110"/>
      <c r="R141" s="110"/>
      <c r="S141" s="110"/>
      <c r="T141" s="110"/>
      <c r="U141" s="88"/>
      <c r="V141" s="110"/>
      <c r="W141" s="110"/>
    </row>
    <row r="142" ht="33" customHeight="1" spans="1:23">
      <c r="A142" s="23" t="s">
        <v>297</v>
      </c>
      <c r="B142" s="107" t="s">
        <v>343</v>
      </c>
      <c r="C142" s="23" t="s">
        <v>320</v>
      </c>
      <c r="D142" s="23" t="s">
        <v>50</v>
      </c>
      <c r="E142" s="23" t="s">
        <v>119</v>
      </c>
      <c r="F142" s="23" t="s">
        <v>120</v>
      </c>
      <c r="G142" s="23" t="s">
        <v>251</v>
      </c>
      <c r="H142" s="23" t="s">
        <v>252</v>
      </c>
      <c r="I142" s="110">
        <v>235200</v>
      </c>
      <c r="J142" s="110">
        <v>235200</v>
      </c>
      <c r="K142" s="110">
        <v>235200</v>
      </c>
      <c r="L142" s="110"/>
      <c r="M142" s="110"/>
      <c r="N142" s="110"/>
      <c r="O142" s="110"/>
      <c r="P142" s="110"/>
      <c r="Q142" s="110"/>
      <c r="R142" s="110"/>
      <c r="S142" s="110"/>
      <c r="T142" s="110"/>
      <c r="U142" s="88"/>
      <c r="V142" s="110"/>
      <c r="W142" s="110"/>
    </row>
    <row r="143" ht="33" customHeight="1" spans="1:23">
      <c r="A143" s="23" t="s">
        <v>297</v>
      </c>
      <c r="B143" s="107" t="s">
        <v>343</v>
      </c>
      <c r="C143" s="23" t="s">
        <v>320</v>
      </c>
      <c r="D143" s="23" t="s">
        <v>50</v>
      </c>
      <c r="E143" s="23" t="s">
        <v>119</v>
      </c>
      <c r="F143" s="23" t="s">
        <v>120</v>
      </c>
      <c r="G143" s="23" t="s">
        <v>228</v>
      </c>
      <c r="H143" s="23" t="s">
        <v>229</v>
      </c>
      <c r="I143" s="110">
        <v>50000</v>
      </c>
      <c r="J143" s="110">
        <v>50000</v>
      </c>
      <c r="K143" s="110">
        <v>50000</v>
      </c>
      <c r="L143" s="110"/>
      <c r="M143" s="110"/>
      <c r="N143" s="110"/>
      <c r="O143" s="110"/>
      <c r="P143" s="110"/>
      <c r="Q143" s="110"/>
      <c r="R143" s="110"/>
      <c r="S143" s="110"/>
      <c r="T143" s="110"/>
      <c r="U143" s="88"/>
      <c r="V143" s="110"/>
      <c r="W143" s="110"/>
    </row>
    <row r="144" ht="33" customHeight="1" spans="1:23">
      <c r="A144" s="23" t="s">
        <v>297</v>
      </c>
      <c r="B144" s="107" t="s">
        <v>343</v>
      </c>
      <c r="C144" s="23" t="s">
        <v>320</v>
      </c>
      <c r="D144" s="23" t="s">
        <v>50</v>
      </c>
      <c r="E144" s="23" t="s">
        <v>119</v>
      </c>
      <c r="F144" s="23" t="s">
        <v>120</v>
      </c>
      <c r="G144" s="23" t="s">
        <v>232</v>
      </c>
      <c r="H144" s="23" t="s">
        <v>233</v>
      </c>
      <c r="I144" s="110">
        <v>2583.15</v>
      </c>
      <c r="J144" s="110"/>
      <c r="K144" s="110"/>
      <c r="L144" s="110"/>
      <c r="M144" s="110"/>
      <c r="N144" s="110">
        <v>2583.15</v>
      </c>
      <c r="O144" s="110"/>
      <c r="P144" s="110"/>
      <c r="Q144" s="110"/>
      <c r="R144" s="110"/>
      <c r="S144" s="110"/>
      <c r="T144" s="110"/>
      <c r="U144" s="88"/>
      <c r="V144" s="110"/>
      <c r="W144" s="110"/>
    </row>
    <row r="145" ht="33" customHeight="1" spans="1:23">
      <c r="A145" s="23" t="s">
        <v>297</v>
      </c>
      <c r="B145" s="107" t="s">
        <v>343</v>
      </c>
      <c r="C145" s="23" t="s">
        <v>320</v>
      </c>
      <c r="D145" s="23" t="s">
        <v>50</v>
      </c>
      <c r="E145" s="23" t="s">
        <v>119</v>
      </c>
      <c r="F145" s="23" t="s">
        <v>120</v>
      </c>
      <c r="G145" s="23" t="s">
        <v>301</v>
      </c>
      <c r="H145" s="23" t="s">
        <v>302</v>
      </c>
      <c r="I145" s="110">
        <v>175200</v>
      </c>
      <c r="J145" s="110">
        <v>175200</v>
      </c>
      <c r="K145" s="110">
        <v>175200</v>
      </c>
      <c r="L145" s="110"/>
      <c r="M145" s="110"/>
      <c r="N145" s="110"/>
      <c r="O145" s="110"/>
      <c r="P145" s="110"/>
      <c r="Q145" s="110"/>
      <c r="R145" s="110"/>
      <c r="S145" s="110"/>
      <c r="T145" s="110"/>
      <c r="U145" s="88"/>
      <c r="V145" s="110"/>
      <c r="W145" s="110"/>
    </row>
    <row r="146" ht="33" customHeight="1" spans="1:23">
      <c r="A146" s="23"/>
      <c r="B146" s="23"/>
      <c r="C146" s="23" t="s">
        <v>326</v>
      </c>
      <c r="D146" s="23"/>
      <c r="E146" s="23"/>
      <c r="F146" s="23"/>
      <c r="G146" s="23"/>
      <c r="H146" s="23"/>
      <c r="I146" s="110">
        <v>1396000</v>
      </c>
      <c r="J146" s="110">
        <v>1396000</v>
      </c>
      <c r="K146" s="110"/>
      <c r="L146" s="110"/>
      <c r="M146" s="110"/>
      <c r="N146" s="110"/>
      <c r="O146" s="110"/>
      <c r="P146" s="110"/>
      <c r="Q146" s="110"/>
      <c r="R146" s="110"/>
      <c r="S146" s="110"/>
      <c r="T146" s="110"/>
      <c r="U146" s="88"/>
      <c r="V146" s="110"/>
      <c r="W146" s="110"/>
    </row>
    <row r="147" ht="33" customHeight="1" spans="1:23">
      <c r="A147" s="23" t="s">
        <v>297</v>
      </c>
      <c r="B147" s="107" t="s">
        <v>344</v>
      </c>
      <c r="C147" s="23" t="s">
        <v>326</v>
      </c>
      <c r="D147" s="23" t="s">
        <v>50</v>
      </c>
      <c r="E147" s="23" t="s">
        <v>119</v>
      </c>
      <c r="F147" s="23" t="s">
        <v>120</v>
      </c>
      <c r="G147" s="23" t="s">
        <v>251</v>
      </c>
      <c r="H147" s="23" t="s">
        <v>252</v>
      </c>
      <c r="I147" s="110">
        <v>56200</v>
      </c>
      <c r="J147" s="110">
        <v>56200</v>
      </c>
      <c r="K147" s="110"/>
      <c r="L147" s="110"/>
      <c r="M147" s="110"/>
      <c r="N147" s="110"/>
      <c r="O147" s="110"/>
      <c r="P147" s="110"/>
      <c r="Q147" s="110"/>
      <c r="R147" s="110"/>
      <c r="S147" s="110"/>
      <c r="T147" s="110"/>
      <c r="U147" s="88"/>
      <c r="V147" s="110"/>
      <c r="W147" s="110"/>
    </row>
    <row r="148" ht="33" customHeight="1" spans="1:23">
      <c r="A148" s="23" t="s">
        <v>297</v>
      </c>
      <c r="B148" s="107" t="s">
        <v>344</v>
      </c>
      <c r="C148" s="23" t="s">
        <v>326</v>
      </c>
      <c r="D148" s="23" t="s">
        <v>50</v>
      </c>
      <c r="E148" s="23" t="s">
        <v>119</v>
      </c>
      <c r="F148" s="23" t="s">
        <v>120</v>
      </c>
      <c r="G148" s="23" t="s">
        <v>228</v>
      </c>
      <c r="H148" s="23" t="s">
        <v>229</v>
      </c>
      <c r="I148" s="110">
        <v>442800</v>
      </c>
      <c r="J148" s="110">
        <v>442800</v>
      </c>
      <c r="K148" s="110"/>
      <c r="L148" s="110"/>
      <c r="M148" s="110"/>
      <c r="N148" s="110"/>
      <c r="O148" s="110"/>
      <c r="P148" s="110"/>
      <c r="Q148" s="110"/>
      <c r="R148" s="110"/>
      <c r="S148" s="110"/>
      <c r="T148" s="110"/>
      <c r="U148" s="88"/>
      <c r="V148" s="110"/>
      <c r="W148" s="110"/>
    </row>
    <row r="149" ht="33" customHeight="1" spans="1:23">
      <c r="A149" s="23" t="s">
        <v>297</v>
      </c>
      <c r="B149" s="107" t="s">
        <v>344</v>
      </c>
      <c r="C149" s="23" t="s">
        <v>326</v>
      </c>
      <c r="D149" s="23" t="s">
        <v>50</v>
      </c>
      <c r="E149" s="23" t="s">
        <v>119</v>
      </c>
      <c r="F149" s="23" t="s">
        <v>120</v>
      </c>
      <c r="G149" s="23" t="s">
        <v>253</v>
      </c>
      <c r="H149" s="23" t="s">
        <v>254</v>
      </c>
      <c r="I149" s="110">
        <v>469000</v>
      </c>
      <c r="J149" s="110">
        <v>469000</v>
      </c>
      <c r="K149" s="110"/>
      <c r="L149" s="110"/>
      <c r="M149" s="110"/>
      <c r="N149" s="110"/>
      <c r="O149" s="110"/>
      <c r="P149" s="110"/>
      <c r="Q149" s="110"/>
      <c r="R149" s="110"/>
      <c r="S149" s="110"/>
      <c r="T149" s="110"/>
      <c r="U149" s="88"/>
      <c r="V149" s="110"/>
      <c r="W149" s="110"/>
    </row>
    <row r="150" ht="33" customHeight="1" spans="1:23">
      <c r="A150" s="23" t="s">
        <v>297</v>
      </c>
      <c r="B150" s="107" t="s">
        <v>344</v>
      </c>
      <c r="C150" s="23" t="s">
        <v>326</v>
      </c>
      <c r="D150" s="23" t="s">
        <v>50</v>
      </c>
      <c r="E150" s="23" t="s">
        <v>119</v>
      </c>
      <c r="F150" s="23" t="s">
        <v>120</v>
      </c>
      <c r="G150" s="23" t="s">
        <v>234</v>
      </c>
      <c r="H150" s="23" t="s">
        <v>235</v>
      </c>
      <c r="I150" s="110">
        <v>398000</v>
      </c>
      <c r="J150" s="110">
        <v>398000</v>
      </c>
      <c r="K150" s="110"/>
      <c r="L150" s="110"/>
      <c r="M150" s="110"/>
      <c r="N150" s="110"/>
      <c r="O150" s="110"/>
      <c r="P150" s="110"/>
      <c r="Q150" s="110"/>
      <c r="R150" s="110"/>
      <c r="S150" s="110"/>
      <c r="T150" s="110"/>
      <c r="U150" s="88"/>
      <c r="V150" s="110"/>
      <c r="W150" s="110"/>
    </row>
    <row r="151" ht="33" customHeight="1" spans="1:23">
      <c r="A151" s="23" t="s">
        <v>297</v>
      </c>
      <c r="B151" s="107" t="s">
        <v>344</v>
      </c>
      <c r="C151" s="23" t="s">
        <v>326</v>
      </c>
      <c r="D151" s="23" t="s">
        <v>50</v>
      </c>
      <c r="E151" s="23" t="s">
        <v>119</v>
      </c>
      <c r="F151" s="23" t="s">
        <v>120</v>
      </c>
      <c r="G151" s="23" t="s">
        <v>318</v>
      </c>
      <c r="H151" s="23" t="s">
        <v>319</v>
      </c>
      <c r="I151" s="110">
        <v>30000</v>
      </c>
      <c r="J151" s="110">
        <v>30000</v>
      </c>
      <c r="K151" s="110"/>
      <c r="L151" s="110"/>
      <c r="M151" s="110"/>
      <c r="N151" s="110"/>
      <c r="O151" s="110"/>
      <c r="P151" s="110"/>
      <c r="Q151" s="110"/>
      <c r="R151" s="110"/>
      <c r="S151" s="110"/>
      <c r="T151" s="110"/>
      <c r="U151" s="88"/>
      <c r="V151" s="110"/>
      <c r="W151" s="110"/>
    </row>
    <row r="152" ht="33" customHeight="1" spans="1:23">
      <c r="A152" s="23"/>
      <c r="B152" s="23"/>
      <c r="C152" s="23" t="s">
        <v>335</v>
      </c>
      <c r="D152" s="23"/>
      <c r="E152" s="23"/>
      <c r="F152" s="23"/>
      <c r="G152" s="23"/>
      <c r="H152" s="23"/>
      <c r="I152" s="110">
        <v>6217.86</v>
      </c>
      <c r="J152" s="110"/>
      <c r="K152" s="110"/>
      <c r="L152" s="110"/>
      <c r="M152" s="110"/>
      <c r="N152" s="110">
        <v>6217.86</v>
      </c>
      <c r="O152" s="110"/>
      <c r="P152" s="110"/>
      <c r="Q152" s="110"/>
      <c r="R152" s="110"/>
      <c r="S152" s="110"/>
      <c r="T152" s="110"/>
      <c r="U152" s="88"/>
      <c r="V152" s="110"/>
      <c r="W152" s="110"/>
    </row>
    <row r="153" ht="33" customHeight="1" spans="1:23">
      <c r="A153" s="23" t="s">
        <v>297</v>
      </c>
      <c r="B153" s="107" t="s">
        <v>345</v>
      </c>
      <c r="C153" s="23" t="s">
        <v>335</v>
      </c>
      <c r="D153" s="23" t="s">
        <v>50</v>
      </c>
      <c r="E153" s="23" t="s">
        <v>119</v>
      </c>
      <c r="F153" s="23" t="s">
        <v>120</v>
      </c>
      <c r="G153" s="23" t="s">
        <v>228</v>
      </c>
      <c r="H153" s="23" t="s">
        <v>229</v>
      </c>
      <c r="I153" s="110">
        <v>6217.86</v>
      </c>
      <c r="J153" s="110"/>
      <c r="K153" s="110"/>
      <c r="L153" s="110"/>
      <c r="M153" s="110"/>
      <c r="N153" s="110">
        <v>6217.86</v>
      </c>
      <c r="O153" s="110"/>
      <c r="P153" s="110"/>
      <c r="Q153" s="110"/>
      <c r="R153" s="110"/>
      <c r="S153" s="110"/>
      <c r="T153" s="110"/>
      <c r="U153" s="88"/>
      <c r="V153" s="110"/>
      <c r="W153" s="110"/>
    </row>
    <row r="154" ht="33" customHeight="1" spans="1:23">
      <c r="A154" s="23"/>
      <c r="B154" s="23"/>
      <c r="C154" s="23" t="s">
        <v>309</v>
      </c>
      <c r="D154" s="23"/>
      <c r="E154" s="23"/>
      <c r="F154" s="23"/>
      <c r="G154" s="23"/>
      <c r="H154" s="23"/>
      <c r="I154" s="110">
        <v>1146172.58</v>
      </c>
      <c r="J154" s="110">
        <v>1110500</v>
      </c>
      <c r="K154" s="110"/>
      <c r="L154" s="110"/>
      <c r="M154" s="110"/>
      <c r="N154" s="110">
        <v>35672.58</v>
      </c>
      <c r="O154" s="110"/>
      <c r="P154" s="110"/>
      <c r="Q154" s="110"/>
      <c r="R154" s="110"/>
      <c r="S154" s="110"/>
      <c r="T154" s="110"/>
      <c r="U154" s="88"/>
      <c r="V154" s="110"/>
      <c r="W154" s="110"/>
    </row>
    <row r="155" ht="33" customHeight="1" spans="1:23">
      <c r="A155" s="23" t="s">
        <v>310</v>
      </c>
      <c r="B155" s="107" t="s">
        <v>346</v>
      </c>
      <c r="C155" s="23" t="s">
        <v>309</v>
      </c>
      <c r="D155" s="23" t="s">
        <v>52</v>
      </c>
      <c r="E155" s="23" t="s">
        <v>115</v>
      </c>
      <c r="F155" s="23" t="s">
        <v>116</v>
      </c>
      <c r="G155" s="23" t="s">
        <v>230</v>
      </c>
      <c r="H155" s="23" t="s">
        <v>231</v>
      </c>
      <c r="I155" s="110">
        <v>35672.58</v>
      </c>
      <c r="J155" s="110"/>
      <c r="K155" s="110"/>
      <c r="L155" s="110"/>
      <c r="M155" s="110"/>
      <c r="N155" s="110">
        <v>35672.58</v>
      </c>
      <c r="O155" s="110"/>
      <c r="P155" s="110"/>
      <c r="Q155" s="110"/>
      <c r="R155" s="110"/>
      <c r="S155" s="110"/>
      <c r="T155" s="110"/>
      <c r="U155" s="88"/>
      <c r="V155" s="110"/>
      <c r="W155" s="110"/>
    </row>
    <row r="156" ht="33" customHeight="1" spans="1:23">
      <c r="A156" s="23" t="s">
        <v>310</v>
      </c>
      <c r="B156" s="107" t="s">
        <v>346</v>
      </c>
      <c r="C156" s="23" t="s">
        <v>309</v>
      </c>
      <c r="D156" s="23" t="s">
        <v>52</v>
      </c>
      <c r="E156" s="23" t="s">
        <v>125</v>
      </c>
      <c r="F156" s="23" t="s">
        <v>126</v>
      </c>
      <c r="G156" s="23" t="s">
        <v>218</v>
      </c>
      <c r="H156" s="23" t="s">
        <v>219</v>
      </c>
      <c r="I156" s="110">
        <v>100000</v>
      </c>
      <c r="J156" s="110">
        <v>100000</v>
      </c>
      <c r="K156" s="110"/>
      <c r="L156" s="110"/>
      <c r="M156" s="110"/>
      <c r="N156" s="110"/>
      <c r="O156" s="110"/>
      <c r="P156" s="110"/>
      <c r="Q156" s="110"/>
      <c r="R156" s="110"/>
      <c r="S156" s="110"/>
      <c r="T156" s="110"/>
      <c r="U156" s="88"/>
      <c r="V156" s="110"/>
      <c r="W156" s="110"/>
    </row>
    <row r="157" ht="33" customHeight="1" spans="1:23">
      <c r="A157" s="23" t="s">
        <v>310</v>
      </c>
      <c r="B157" s="107" t="s">
        <v>346</v>
      </c>
      <c r="C157" s="23" t="s">
        <v>309</v>
      </c>
      <c r="D157" s="23" t="s">
        <v>52</v>
      </c>
      <c r="E157" s="23" t="s">
        <v>125</v>
      </c>
      <c r="F157" s="23" t="s">
        <v>126</v>
      </c>
      <c r="G157" s="23" t="s">
        <v>347</v>
      </c>
      <c r="H157" s="23" t="s">
        <v>348</v>
      </c>
      <c r="I157" s="110">
        <v>5000</v>
      </c>
      <c r="J157" s="110">
        <v>5000</v>
      </c>
      <c r="K157" s="110"/>
      <c r="L157" s="110"/>
      <c r="M157" s="110"/>
      <c r="N157" s="110"/>
      <c r="O157" s="110"/>
      <c r="P157" s="110"/>
      <c r="Q157" s="110"/>
      <c r="R157" s="110"/>
      <c r="S157" s="110"/>
      <c r="T157" s="110"/>
      <c r="U157" s="88"/>
      <c r="V157" s="110"/>
      <c r="W157" s="110"/>
    </row>
    <row r="158" ht="33" customHeight="1" spans="1:23">
      <c r="A158" s="23" t="s">
        <v>310</v>
      </c>
      <c r="B158" s="107" t="s">
        <v>346</v>
      </c>
      <c r="C158" s="23" t="s">
        <v>309</v>
      </c>
      <c r="D158" s="23" t="s">
        <v>52</v>
      </c>
      <c r="E158" s="23" t="s">
        <v>125</v>
      </c>
      <c r="F158" s="23" t="s">
        <v>126</v>
      </c>
      <c r="G158" s="23" t="s">
        <v>226</v>
      </c>
      <c r="H158" s="23" t="s">
        <v>227</v>
      </c>
      <c r="I158" s="110">
        <v>449000</v>
      </c>
      <c r="J158" s="110">
        <v>449000</v>
      </c>
      <c r="K158" s="110"/>
      <c r="L158" s="110"/>
      <c r="M158" s="110"/>
      <c r="N158" s="110"/>
      <c r="O158" s="110"/>
      <c r="P158" s="110"/>
      <c r="Q158" s="110"/>
      <c r="R158" s="110"/>
      <c r="S158" s="110"/>
      <c r="T158" s="110"/>
      <c r="U158" s="88"/>
      <c r="V158" s="110"/>
      <c r="W158" s="110"/>
    </row>
    <row r="159" ht="33" customHeight="1" spans="1:23">
      <c r="A159" s="23" t="s">
        <v>310</v>
      </c>
      <c r="B159" s="107" t="s">
        <v>346</v>
      </c>
      <c r="C159" s="23" t="s">
        <v>309</v>
      </c>
      <c r="D159" s="23" t="s">
        <v>52</v>
      </c>
      <c r="E159" s="23" t="s">
        <v>125</v>
      </c>
      <c r="F159" s="23" t="s">
        <v>126</v>
      </c>
      <c r="G159" s="23" t="s">
        <v>230</v>
      </c>
      <c r="H159" s="23" t="s">
        <v>231</v>
      </c>
      <c r="I159" s="110">
        <v>270000</v>
      </c>
      <c r="J159" s="110">
        <v>270000</v>
      </c>
      <c r="K159" s="110"/>
      <c r="L159" s="110"/>
      <c r="M159" s="110"/>
      <c r="N159" s="110"/>
      <c r="O159" s="110"/>
      <c r="P159" s="110"/>
      <c r="Q159" s="110"/>
      <c r="R159" s="110"/>
      <c r="S159" s="110"/>
      <c r="T159" s="110"/>
      <c r="U159" s="88"/>
      <c r="V159" s="110"/>
      <c r="W159" s="110"/>
    </row>
    <row r="160" ht="33" customHeight="1" spans="1:23">
      <c r="A160" s="23" t="s">
        <v>310</v>
      </c>
      <c r="B160" s="107" t="s">
        <v>346</v>
      </c>
      <c r="C160" s="23" t="s">
        <v>309</v>
      </c>
      <c r="D160" s="23" t="s">
        <v>52</v>
      </c>
      <c r="E160" s="23" t="s">
        <v>125</v>
      </c>
      <c r="F160" s="23" t="s">
        <v>126</v>
      </c>
      <c r="G160" s="23" t="s">
        <v>253</v>
      </c>
      <c r="H160" s="23" t="s">
        <v>254</v>
      </c>
      <c r="I160" s="110">
        <v>20000</v>
      </c>
      <c r="J160" s="110">
        <v>20000</v>
      </c>
      <c r="K160" s="110"/>
      <c r="L160" s="110"/>
      <c r="M160" s="110"/>
      <c r="N160" s="110"/>
      <c r="O160" s="110"/>
      <c r="P160" s="110"/>
      <c r="Q160" s="110"/>
      <c r="R160" s="110"/>
      <c r="S160" s="110"/>
      <c r="T160" s="110"/>
      <c r="U160" s="88"/>
      <c r="V160" s="110"/>
      <c r="W160" s="110"/>
    </row>
    <row r="161" ht="33" customHeight="1" spans="1:23">
      <c r="A161" s="23" t="s">
        <v>310</v>
      </c>
      <c r="B161" s="107" t="s">
        <v>346</v>
      </c>
      <c r="C161" s="23" t="s">
        <v>309</v>
      </c>
      <c r="D161" s="23" t="s">
        <v>52</v>
      </c>
      <c r="E161" s="23" t="s">
        <v>125</v>
      </c>
      <c r="F161" s="23" t="s">
        <v>126</v>
      </c>
      <c r="G161" s="23" t="s">
        <v>234</v>
      </c>
      <c r="H161" s="23" t="s">
        <v>235</v>
      </c>
      <c r="I161" s="110">
        <v>56000</v>
      </c>
      <c r="J161" s="110">
        <v>56000</v>
      </c>
      <c r="K161" s="110"/>
      <c r="L161" s="110"/>
      <c r="M161" s="110"/>
      <c r="N161" s="110"/>
      <c r="O161" s="110"/>
      <c r="P161" s="110"/>
      <c r="Q161" s="110"/>
      <c r="R161" s="110"/>
      <c r="S161" s="110"/>
      <c r="T161" s="110"/>
      <c r="U161" s="88"/>
      <c r="V161" s="110"/>
      <c r="W161" s="110"/>
    </row>
    <row r="162" ht="33" customHeight="1" spans="1:23">
      <c r="A162" s="23" t="s">
        <v>310</v>
      </c>
      <c r="B162" s="107" t="s">
        <v>346</v>
      </c>
      <c r="C162" s="23" t="s">
        <v>309</v>
      </c>
      <c r="D162" s="23" t="s">
        <v>52</v>
      </c>
      <c r="E162" s="23" t="s">
        <v>125</v>
      </c>
      <c r="F162" s="23" t="s">
        <v>126</v>
      </c>
      <c r="G162" s="23" t="s">
        <v>303</v>
      </c>
      <c r="H162" s="23" t="s">
        <v>304</v>
      </c>
      <c r="I162" s="110">
        <v>17500</v>
      </c>
      <c r="J162" s="110">
        <v>17500</v>
      </c>
      <c r="K162" s="110"/>
      <c r="L162" s="110"/>
      <c r="M162" s="110"/>
      <c r="N162" s="110"/>
      <c r="O162" s="110"/>
      <c r="P162" s="110"/>
      <c r="Q162" s="110"/>
      <c r="R162" s="110"/>
      <c r="S162" s="110"/>
      <c r="T162" s="110"/>
      <c r="U162" s="88"/>
      <c r="V162" s="110"/>
      <c r="W162" s="110"/>
    </row>
    <row r="163" ht="33" customHeight="1" spans="1:23">
      <c r="A163" s="23" t="s">
        <v>310</v>
      </c>
      <c r="B163" s="107" t="s">
        <v>346</v>
      </c>
      <c r="C163" s="23" t="s">
        <v>309</v>
      </c>
      <c r="D163" s="23" t="s">
        <v>52</v>
      </c>
      <c r="E163" s="23" t="s">
        <v>125</v>
      </c>
      <c r="F163" s="23" t="s">
        <v>126</v>
      </c>
      <c r="G163" s="23" t="s">
        <v>216</v>
      </c>
      <c r="H163" s="23" t="s">
        <v>217</v>
      </c>
      <c r="I163" s="110">
        <v>111000</v>
      </c>
      <c r="J163" s="110">
        <v>111000</v>
      </c>
      <c r="K163" s="110"/>
      <c r="L163" s="110"/>
      <c r="M163" s="110"/>
      <c r="N163" s="110"/>
      <c r="O163" s="110"/>
      <c r="P163" s="110"/>
      <c r="Q163" s="110"/>
      <c r="R163" s="110"/>
      <c r="S163" s="110"/>
      <c r="T163" s="110"/>
      <c r="U163" s="88"/>
      <c r="V163" s="110"/>
      <c r="W163" s="110"/>
    </row>
    <row r="164" ht="33" customHeight="1" spans="1:23">
      <c r="A164" s="23" t="s">
        <v>310</v>
      </c>
      <c r="B164" s="107" t="s">
        <v>346</v>
      </c>
      <c r="C164" s="23" t="s">
        <v>309</v>
      </c>
      <c r="D164" s="23" t="s">
        <v>52</v>
      </c>
      <c r="E164" s="23" t="s">
        <v>125</v>
      </c>
      <c r="F164" s="23" t="s">
        <v>126</v>
      </c>
      <c r="G164" s="23" t="s">
        <v>312</v>
      </c>
      <c r="H164" s="23" t="s">
        <v>313</v>
      </c>
      <c r="I164" s="110">
        <v>72000</v>
      </c>
      <c r="J164" s="110">
        <v>72000</v>
      </c>
      <c r="K164" s="110"/>
      <c r="L164" s="110"/>
      <c r="M164" s="110"/>
      <c r="N164" s="110"/>
      <c r="O164" s="110"/>
      <c r="P164" s="110"/>
      <c r="Q164" s="110"/>
      <c r="R164" s="110"/>
      <c r="S164" s="110"/>
      <c r="T164" s="110"/>
      <c r="U164" s="88"/>
      <c r="V164" s="110"/>
      <c r="W164" s="110"/>
    </row>
    <row r="165" ht="33" customHeight="1" spans="1:23">
      <c r="A165" s="23" t="s">
        <v>310</v>
      </c>
      <c r="B165" s="107" t="s">
        <v>346</v>
      </c>
      <c r="C165" s="23" t="s">
        <v>309</v>
      </c>
      <c r="D165" s="23" t="s">
        <v>52</v>
      </c>
      <c r="E165" s="23" t="s">
        <v>125</v>
      </c>
      <c r="F165" s="23" t="s">
        <v>126</v>
      </c>
      <c r="G165" s="23" t="s">
        <v>322</v>
      </c>
      <c r="H165" s="23" t="s">
        <v>323</v>
      </c>
      <c r="I165" s="110">
        <v>10000</v>
      </c>
      <c r="J165" s="110">
        <v>10000</v>
      </c>
      <c r="K165" s="110"/>
      <c r="L165" s="110"/>
      <c r="M165" s="110"/>
      <c r="N165" s="110"/>
      <c r="O165" s="110"/>
      <c r="P165" s="110"/>
      <c r="Q165" s="110"/>
      <c r="R165" s="110"/>
      <c r="S165" s="110"/>
      <c r="T165" s="110"/>
      <c r="U165" s="88"/>
      <c r="V165" s="110"/>
      <c r="W165" s="110"/>
    </row>
    <row r="166" ht="33" customHeight="1" spans="1:23">
      <c r="A166" s="23"/>
      <c r="B166" s="23"/>
      <c r="C166" s="23" t="s">
        <v>316</v>
      </c>
      <c r="D166" s="23"/>
      <c r="E166" s="23"/>
      <c r="F166" s="23"/>
      <c r="G166" s="23"/>
      <c r="H166" s="23"/>
      <c r="I166" s="110">
        <v>2373500</v>
      </c>
      <c r="J166" s="110"/>
      <c r="K166" s="110"/>
      <c r="L166" s="110"/>
      <c r="M166" s="110"/>
      <c r="N166" s="110"/>
      <c r="O166" s="110"/>
      <c r="P166" s="110"/>
      <c r="Q166" s="110"/>
      <c r="R166" s="110">
        <v>2373500</v>
      </c>
      <c r="S166" s="110">
        <v>2373500</v>
      </c>
      <c r="T166" s="110"/>
      <c r="U166" s="88"/>
      <c r="V166" s="110"/>
      <c r="W166" s="110"/>
    </row>
    <row r="167" ht="33" customHeight="1" spans="1:23">
      <c r="A167" s="23" t="s">
        <v>297</v>
      </c>
      <c r="B167" s="107" t="s">
        <v>349</v>
      </c>
      <c r="C167" s="23" t="s">
        <v>316</v>
      </c>
      <c r="D167" s="23" t="s">
        <v>52</v>
      </c>
      <c r="E167" s="23" t="s">
        <v>74</v>
      </c>
      <c r="F167" s="23" t="s">
        <v>75</v>
      </c>
      <c r="G167" s="23" t="s">
        <v>307</v>
      </c>
      <c r="H167" s="23" t="s">
        <v>308</v>
      </c>
      <c r="I167" s="110">
        <v>1036000</v>
      </c>
      <c r="J167" s="110"/>
      <c r="K167" s="110"/>
      <c r="L167" s="110"/>
      <c r="M167" s="110"/>
      <c r="N167" s="110"/>
      <c r="O167" s="110"/>
      <c r="P167" s="110"/>
      <c r="Q167" s="110"/>
      <c r="R167" s="110">
        <v>1036000</v>
      </c>
      <c r="S167" s="110">
        <v>1036000</v>
      </c>
      <c r="T167" s="110"/>
      <c r="U167" s="88"/>
      <c r="V167" s="110"/>
      <c r="W167" s="110"/>
    </row>
    <row r="168" ht="33" customHeight="1" spans="1:23">
      <c r="A168" s="23" t="s">
        <v>297</v>
      </c>
      <c r="B168" s="107" t="s">
        <v>349</v>
      </c>
      <c r="C168" s="23" t="s">
        <v>316</v>
      </c>
      <c r="D168" s="23" t="s">
        <v>52</v>
      </c>
      <c r="E168" s="23" t="s">
        <v>78</v>
      </c>
      <c r="F168" s="23" t="s">
        <v>79</v>
      </c>
      <c r="G168" s="23" t="s">
        <v>185</v>
      </c>
      <c r="H168" s="23" t="s">
        <v>186</v>
      </c>
      <c r="I168" s="110">
        <v>25000</v>
      </c>
      <c r="J168" s="110"/>
      <c r="K168" s="110"/>
      <c r="L168" s="110"/>
      <c r="M168" s="110"/>
      <c r="N168" s="110"/>
      <c r="O168" s="110"/>
      <c r="P168" s="110"/>
      <c r="Q168" s="110"/>
      <c r="R168" s="110">
        <v>25000</v>
      </c>
      <c r="S168" s="110">
        <v>25000</v>
      </c>
      <c r="T168" s="110"/>
      <c r="U168" s="88"/>
      <c r="V168" s="110"/>
      <c r="W168" s="110"/>
    </row>
    <row r="169" ht="33" customHeight="1" spans="1:23">
      <c r="A169" s="23" t="s">
        <v>297</v>
      </c>
      <c r="B169" s="107" t="s">
        <v>349</v>
      </c>
      <c r="C169" s="23" t="s">
        <v>316</v>
      </c>
      <c r="D169" s="23" t="s">
        <v>52</v>
      </c>
      <c r="E169" s="23" t="s">
        <v>78</v>
      </c>
      <c r="F169" s="23" t="s">
        <v>79</v>
      </c>
      <c r="G169" s="23" t="s">
        <v>189</v>
      </c>
      <c r="H169" s="23" t="s">
        <v>190</v>
      </c>
      <c r="I169" s="110">
        <v>980000</v>
      </c>
      <c r="J169" s="110"/>
      <c r="K169" s="110"/>
      <c r="L169" s="110"/>
      <c r="M169" s="110"/>
      <c r="N169" s="110"/>
      <c r="O169" s="110"/>
      <c r="P169" s="110"/>
      <c r="Q169" s="110"/>
      <c r="R169" s="110">
        <v>980000</v>
      </c>
      <c r="S169" s="110">
        <v>980000</v>
      </c>
      <c r="T169" s="110"/>
      <c r="U169" s="88"/>
      <c r="V169" s="110"/>
      <c r="W169" s="110"/>
    </row>
    <row r="170" ht="33" customHeight="1" spans="1:23">
      <c r="A170" s="23" t="s">
        <v>297</v>
      </c>
      <c r="B170" s="107" t="s">
        <v>349</v>
      </c>
      <c r="C170" s="23" t="s">
        <v>316</v>
      </c>
      <c r="D170" s="23" t="s">
        <v>52</v>
      </c>
      <c r="E170" s="23" t="s">
        <v>78</v>
      </c>
      <c r="F170" s="23" t="s">
        <v>79</v>
      </c>
      <c r="G170" s="23" t="s">
        <v>228</v>
      </c>
      <c r="H170" s="23" t="s">
        <v>229</v>
      </c>
      <c r="I170" s="110">
        <v>95000</v>
      </c>
      <c r="J170" s="110"/>
      <c r="K170" s="110"/>
      <c r="L170" s="110"/>
      <c r="M170" s="110"/>
      <c r="N170" s="110"/>
      <c r="O170" s="110"/>
      <c r="P170" s="110"/>
      <c r="Q170" s="110"/>
      <c r="R170" s="110">
        <v>95000</v>
      </c>
      <c r="S170" s="110">
        <v>95000</v>
      </c>
      <c r="T170" s="110"/>
      <c r="U170" s="88"/>
      <c r="V170" s="110"/>
      <c r="W170" s="110"/>
    </row>
    <row r="171" ht="33" customHeight="1" spans="1:23">
      <c r="A171" s="23" t="s">
        <v>297</v>
      </c>
      <c r="B171" s="107" t="s">
        <v>349</v>
      </c>
      <c r="C171" s="23" t="s">
        <v>316</v>
      </c>
      <c r="D171" s="23" t="s">
        <v>52</v>
      </c>
      <c r="E171" s="23" t="s">
        <v>78</v>
      </c>
      <c r="F171" s="23" t="s">
        <v>79</v>
      </c>
      <c r="G171" s="23" t="s">
        <v>253</v>
      </c>
      <c r="H171" s="23" t="s">
        <v>254</v>
      </c>
      <c r="I171" s="110">
        <v>1300</v>
      </c>
      <c r="J171" s="110"/>
      <c r="K171" s="110"/>
      <c r="L171" s="110"/>
      <c r="M171" s="110"/>
      <c r="N171" s="110"/>
      <c r="O171" s="110"/>
      <c r="P171" s="110"/>
      <c r="Q171" s="110"/>
      <c r="R171" s="110">
        <v>1300</v>
      </c>
      <c r="S171" s="110">
        <v>1300</v>
      </c>
      <c r="T171" s="110"/>
      <c r="U171" s="88"/>
      <c r="V171" s="110"/>
      <c r="W171" s="110"/>
    </row>
    <row r="172" ht="33" customHeight="1" spans="1:23">
      <c r="A172" s="23" t="s">
        <v>297</v>
      </c>
      <c r="B172" s="107" t="s">
        <v>349</v>
      </c>
      <c r="C172" s="23" t="s">
        <v>316</v>
      </c>
      <c r="D172" s="23" t="s">
        <v>52</v>
      </c>
      <c r="E172" s="23" t="s">
        <v>78</v>
      </c>
      <c r="F172" s="23" t="s">
        <v>79</v>
      </c>
      <c r="G172" s="23" t="s">
        <v>234</v>
      </c>
      <c r="H172" s="23" t="s">
        <v>235</v>
      </c>
      <c r="I172" s="110">
        <v>50000</v>
      </c>
      <c r="J172" s="110"/>
      <c r="K172" s="110"/>
      <c r="L172" s="110"/>
      <c r="M172" s="110"/>
      <c r="N172" s="110"/>
      <c r="O172" s="110"/>
      <c r="P172" s="110"/>
      <c r="Q172" s="110"/>
      <c r="R172" s="110">
        <v>50000</v>
      </c>
      <c r="S172" s="110">
        <v>50000</v>
      </c>
      <c r="T172" s="110"/>
      <c r="U172" s="88"/>
      <c r="V172" s="110"/>
      <c r="W172" s="110"/>
    </row>
    <row r="173" ht="33" customHeight="1" spans="1:23">
      <c r="A173" s="23" t="s">
        <v>297</v>
      </c>
      <c r="B173" s="107" t="s">
        <v>349</v>
      </c>
      <c r="C173" s="23" t="s">
        <v>316</v>
      </c>
      <c r="D173" s="23" t="s">
        <v>52</v>
      </c>
      <c r="E173" s="23" t="s">
        <v>78</v>
      </c>
      <c r="F173" s="23" t="s">
        <v>79</v>
      </c>
      <c r="G173" s="23" t="s">
        <v>303</v>
      </c>
      <c r="H173" s="23" t="s">
        <v>304</v>
      </c>
      <c r="I173" s="110">
        <v>136800</v>
      </c>
      <c r="J173" s="110"/>
      <c r="K173" s="110"/>
      <c r="L173" s="110"/>
      <c r="M173" s="110"/>
      <c r="N173" s="110"/>
      <c r="O173" s="110"/>
      <c r="P173" s="110"/>
      <c r="Q173" s="110"/>
      <c r="R173" s="110">
        <v>136800</v>
      </c>
      <c r="S173" s="110">
        <v>136800</v>
      </c>
      <c r="T173" s="110"/>
      <c r="U173" s="88"/>
      <c r="V173" s="110"/>
      <c r="W173" s="110"/>
    </row>
    <row r="174" ht="33" customHeight="1" spans="1:23">
      <c r="A174" s="23" t="s">
        <v>297</v>
      </c>
      <c r="B174" s="107" t="s">
        <v>349</v>
      </c>
      <c r="C174" s="23" t="s">
        <v>316</v>
      </c>
      <c r="D174" s="23" t="s">
        <v>52</v>
      </c>
      <c r="E174" s="23" t="s">
        <v>78</v>
      </c>
      <c r="F174" s="23" t="s">
        <v>79</v>
      </c>
      <c r="G174" s="23" t="s">
        <v>318</v>
      </c>
      <c r="H174" s="23" t="s">
        <v>319</v>
      </c>
      <c r="I174" s="110">
        <v>49400</v>
      </c>
      <c r="J174" s="110"/>
      <c r="K174" s="110"/>
      <c r="L174" s="110"/>
      <c r="M174" s="110"/>
      <c r="N174" s="110"/>
      <c r="O174" s="110"/>
      <c r="P174" s="110"/>
      <c r="Q174" s="110"/>
      <c r="R174" s="110">
        <v>49400</v>
      </c>
      <c r="S174" s="110">
        <v>49400</v>
      </c>
      <c r="T174" s="110"/>
      <c r="U174" s="88"/>
      <c r="V174" s="110"/>
      <c r="W174" s="110"/>
    </row>
    <row r="175" ht="33" customHeight="1" spans="1:23">
      <c r="A175" s="23"/>
      <c r="B175" s="23"/>
      <c r="C175" s="23" t="s">
        <v>320</v>
      </c>
      <c r="D175" s="23"/>
      <c r="E175" s="23"/>
      <c r="F175" s="23"/>
      <c r="G175" s="23"/>
      <c r="H175" s="23"/>
      <c r="I175" s="110">
        <v>798500</v>
      </c>
      <c r="J175" s="110">
        <v>798500</v>
      </c>
      <c r="K175" s="110">
        <v>798500</v>
      </c>
      <c r="L175" s="110"/>
      <c r="M175" s="110"/>
      <c r="N175" s="110"/>
      <c r="O175" s="110"/>
      <c r="P175" s="110"/>
      <c r="Q175" s="110"/>
      <c r="R175" s="110"/>
      <c r="S175" s="110"/>
      <c r="T175" s="110"/>
      <c r="U175" s="88"/>
      <c r="V175" s="110"/>
      <c r="W175" s="110"/>
    </row>
    <row r="176" ht="33" customHeight="1" spans="1:23">
      <c r="A176" s="23" t="s">
        <v>297</v>
      </c>
      <c r="B176" s="107" t="s">
        <v>350</v>
      </c>
      <c r="C176" s="23" t="s">
        <v>320</v>
      </c>
      <c r="D176" s="23" t="s">
        <v>52</v>
      </c>
      <c r="E176" s="23" t="s">
        <v>119</v>
      </c>
      <c r="F176" s="23" t="s">
        <v>120</v>
      </c>
      <c r="G176" s="23" t="s">
        <v>251</v>
      </c>
      <c r="H176" s="23" t="s">
        <v>252</v>
      </c>
      <c r="I176" s="110">
        <v>59500</v>
      </c>
      <c r="J176" s="110">
        <v>59500</v>
      </c>
      <c r="K176" s="110">
        <v>59500</v>
      </c>
      <c r="L176" s="110"/>
      <c r="M176" s="110"/>
      <c r="N176" s="110"/>
      <c r="O176" s="110"/>
      <c r="P176" s="110"/>
      <c r="Q176" s="110"/>
      <c r="R176" s="110"/>
      <c r="S176" s="110"/>
      <c r="T176" s="110"/>
      <c r="U176" s="88"/>
      <c r="V176" s="110"/>
      <c r="W176" s="110"/>
    </row>
    <row r="177" ht="33" customHeight="1" spans="1:23">
      <c r="A177" s="23" t="s">
        <v>297</v>
      </c>
      <c r="B177" s="107" t="s">
        <v>350</v>
      </c>
      <c r="C177" s="23" t="s">
        <v>320</v>
      </c>
      <c r="D177" s="23" t="s">
        <v>52</v>
      </c>
      <c r="E177" s="23" t="s">
        <v>119</v>
      </c>
      <c r="F177" s="23" t="s">
        <v>120</v>
      </c>
      <c r="G177" s="23" t="s">
        <v>228</v>
      </c>
      <c r="H177" s="23" t="s">
        <v>229</v>
      </c>
      <c r="I177" s="110">
        <v>30000</v>
      </c>
      <c r="J177" s="110">
        <v>30000</v>
      </c>
      <c r="K177" s="110">
        <v>30000</v>
      </c>
      <c r="L177" s="110"/>
      <c r="M177" s="110"/>
      <c r="N177" s="110"/>
      <c r="O177" s="110"/>
      <c r="P177" s="110"/>
      <c r="Q177" s="110"/>
      <c r="R177" s="110"/>
      <c r="S177" s="110"/>
      <c r="T177" s="110"/>
      <c r="U177" s="88"/>
      <c r="V177" s="110"/>
      <c r="W177" s="110"/>
    </row>
    <row r="178" ht="33" customHeight="1" spans="1:23">
      <c r="A178" s="23" t="s">
        <v>297</v>
      </c>
      <c r="B178" s="107" t="s">
        <v>350</v>
      </c>
      <c r="C178" s="23" t="s">
        <v>320</v>
      </c>
      <c r="D178" s="23" t="s">
        <v>52</v>
      </c>
      <c r="E178" s="23" t="s">
        <v>119</v>
      </c>
      <c r="F178" s="23" t="s">
        <v>120</v>
      </c>
      <c r="G178" s="23" t="s">
        <v>253</v>
      </c>
      <c r="H178" s="23" t="s">
        <v>254</v>
      </c>
      <c r="I178" s="110">
        <v>150000</v>
      </c>
      <c r="J178" s="110">
        <v>150000</v>
      </c>
      <c r="K178" s="110">
        <v>150000</v>
      </c>
      <c r="L178" s="110"/>
      <c r="M178" s="110"/>
      <c r="N178" s="110"/>
      <c r="O178" s="110"/>
      <c r="P178" s="110"/>
      <c r="Q178" s="110"/>
      <c r="R178" s="110"/>
      <c r="S178" s="110"/>
      <c r="T178" s="110"/>
      <c r="U178" s="88"/>
      <c r="V178" s="110"/>
      <c r="W178" s="110"/>
    </row>
    <row r="179" ht="33" customHeight="1" spans="1:23">
      <c r="A179" s="23" t="s">
        <v>297</v>
      </c>
      <c r="B179" s="107" t="s">
        <v>350</v>
      </c>
      <c r="C179" s="23" t="s">
        <v>320</v>
      </c>
      <c r="D179" s="23" t="s">
        <v>52</v>
      </c>
      <c r="E179" s="23" t="s">
        <v>119</v>
      </c>
      <c r="F179" s="23" t="s">
        <v>120</v>
      </c>
      <c r="G179" s="23" t="s">
        <v>301</v>
      </c>
      <c r="H179" s="23" t="s">
        <v>302</v>
      </c>
      <c r="I179" s="110">
        <v>444000</v>
      </c>
      <c r="J179" s="110">
        <v>444000</v>
      </c>
      <c r="K179" s="110">
        <v>444000</v>
      </c>
      <c r="L179" s="110"/>
      <c r="M179" s="110"/>
      <c r="N179" s="110"/>
      <c r="O179" s="110"/>
      <c r="P179" s="110"/>
      <c r="Q179" s="110"/>
      <c r="R179" s="110"/>
      <c r="S179" s="110"/>
      <c r="T179" s="110"/>
      <c r="U179" s="88"/>
      <c r="V179" s="110"/>
      <c r="W179" s="110"/>
    </row>
    <row r="180" ht="33" customHeight="1" spans="1:23">
      <c r="A180" s="23" t="s">
        <v>297</v>
      </c>
      <c r="B180" s="107" t="s">
        <v>350</v>
      </c>
      <c r="C180" s="23" t="s">
        <v>320</v>
      </c>
      <c r="D180" s="23" t="s">
        <v>52</v>
      </c>
      <c r="E180" s="23" t="s">
        <v>119</v>
      </c>
      <c r="F180" s="23" t="s">
        <v>120</v>
      </c>
      <c r="G180" s="23" t="s">
        <v>307</v>
      </c>
      <c r="H180" s="23" t="s">
        <v>308</v>
      </c>
      <c r="I180" s="110">
        <v>115000</v>
      </c>
      <c r="J180" s="110">
        <v>115000</v>
      </c>
      <c r="K180" s="110">
        <v>115000</v>
      </c>
      <c r="L180" s="110"/>
      <c r="M180" s="110"/>
      <c r="N180" s="110"/>
      <c r="O180" s="110"/>
      <c r="P180" s="110"/>
      <c r="Q180" s="110"/>
      <c r="R180" s="110"/>
      <c r="S180" s="110"/>
      <c r="T180" s="110"/>
      <c r="U180" s="88"/>
      <c r="V180" s="110"/>
      <c r="W180" s="110"/>
    </row>
    <row r="181" ht="33" customHeight="1" spans="1:23">
      <c r="A181" s="23"/>
      <c r="B181" s="23"/>
      <c r="C181" s="23" t="s">
        <v>326</v>
      </c>
      <c r="D181" s="23"/>
      <c r="E181" s="23"/>
      <c r="F181" s="23"/>
      <c r="G181" s="23"/>
      <c r="H181" s="23"/>
      <c r="I181" s="110">
        <v>3597150</v>
      </c>
      <c r="J181" s="110">
        <v>2997900</v>
      </c>
      <c r="K181" s="110"/>
      <c r="L181" s="110"/>
      <c r="M181" s="110"/>
      <c r="N181" s="110">
        <v>599250</v>
      </c>
      <c r="O181" s="110"/>
      <c r="P181" s="110"/>
      <c r="Q181" s="110"/>
      <c r="R181" s="110"/>
      <c r="S181" s="110"/>
      <c r="T181" s="110"/>
      <c r="U181" s="88"/>
      <c r="V181" s="110"/>
      <c r="W181" s="110"/>
    </row>
    <row r="182" ht="33" customHeight="1" spans="1:23">
      <c r="A182" s="23" t="s">
        <v>297</v>
      </c>
      <c r="B182" s="107" t="s">
        <v>351</v>
      </c>
      <c r="C182" s="23" t="s">
        <v>326</v>
      </c>
      <c r="D182" s="23" t="s">
        <v>52</v>
      </c>
      <c r="E182" s="23" t="s">
        <v>119</v>
      </c>
      <c r="F182" s="23" t="s">
        <v>120</v>
      </c>
      <c r="G182" s="23" t="s">
        <v>251</v>
      </c>
      <c r="H182" s="23" t="s">
        <v>252</v>
      </c>
      <c r="I182" s="110">
        <v>18000</v>
      </c>
      <c r="J182" s="110">
        <v>18000</v>
      </c>
      <c r="K182" s="110"/>
      <c r="L182" s="110"/>
      <c r="M182" s="110"/>
      <c r="N182" s="110"/>
      <c r="O182" s="110"/>
      <c r="P182" s="110"/>
      <c r="Q182" s="110"/>
      <c r="R182" s="110"/>
      <c r="S182" s="110"/>
      <c r="T182" s="110"/>
      <c r="U182" s="88"/>
      <c r="V182" s="110"/>
      <c r="W182" s="110"/>
    </row>
    <row r="183" ht="33" customHeight="1" spans="1:23">
      <c r="A183" s="23" t="s">
        <v>297</v>
      </c>
      <c r="B183" s="107" t="s">
        <v>351</v>
      </c>
      <c r="C183" s="23" t="s">
        <v>326</v>
      </c>
      <c r="D183" s="23" t="s">
        <v>52</v>
      </c>
      <c r="E183" s="23" t="s">
        <v>119</v>
      </c>
      <c r="F183" s="23" t="s">
        <v>120</v>
      </c>
      <c r="G183" s="23" t="s">
        <v>224</v>
      </c>
      <c r="H183" s="23" t="s">
        <v>225</v>
      </c>
      <c r="I183" s="110">
        <v>15000</v>
      </c>
      <c r="J183" s="110">
        <v>15000</v>
      </c>
      <c r="K183" s="110"/>
      <c r="L183" s="110"/>
      <c r="M183" s="110"/>
      <c r="N183" s="110"/>
      <c r="O183" s="110"/>
      <c r="P183" s="110"/>
      <c r="Q183" s="110"/>
      <c r="R183" s="110"/>
      <c r="S183" s="110"/>
      <c r="T183" s="110"/>
      <c r="U183" s="88"/>
      <c r="V183" s="110"/>
      <c r="W183" s="110"/>
    </row>
    <row r="184" ht="33" customHeight="1" spans="1:23">
      <c r="A184" s="23" t="s">
        <v>297</v>
      </c>
      <c r="B184" s="107" t="s">
        <v>351</v>
      </c>
      <c r="C184" s="23" t="s">
        <v>326</v>
      </c>
      <c r="D184" s="23" t="s">
        <v>52</v>
      </c>
      <c r="E184" s="23" t="s">
        <v>119</v>
      </c>
      <c r="F184" s="23" t="s">
        <v>120</v>
      </c>
      <c r="G184" s="23" t="s">
        <v>228</v>
      </c>
      <c r="H184" s="23" t="s">
        <v>229</v>
      </c>
      <c r="I184" s="110">
        <v>160000</v>
      </c>
      <c r="J184" s="110">
        <v>160000</v>
      </c>
      <c r="K184" s="110"/>
      <c r="L184" s="110"/>
      <c r="M184" s="110"/>
      <c r="N184" s="110"/>
      <c r="O184" s="110"/>
      <c r="P184" s="110"/>
      <c r="Q184" s="110"/>
      <c r="R184" s="110"/>
      <c r="S184" s="110"/>
      <c r="T184" s="110"/>
      <c r="U184" s="88"/>
      <c r="V184" s="110"/>
      <c r="W184" s="110"/>
    </row>
    <row r="185" ht="33" customHeight="1" spans="1:23">
      <c r="A185" s="23" t="s">
        <v>297</v>
      </c>
      <c r="B185" s="107" t="s">
        <v>351</v>
      </c>
      <c r="C185" s="23" t="s">
        <v>326</v>
      </c>
      <c r="D185" s="23" t="s">
        <v>52</v>
      </c>
      <c r="E185" s="23" t="s">
        <v>119</v>
      </c>
      <c r="F185" s="23" t="s">
        <v>120</v>
      </c>
      <c r="G185" s="23" t="s">
        <v>253</v>
      </c>
      <c r="H185" s="23" t="s">
        <v>254</v>
      </c>
      <c r="I185" s="110">
        <v>430000</v>
      </c>
      <c r="J185" s="110">
        <v>430000</v>
      </c>
      <c r="K185" s="110"/>
      <c r="L185" s="110"/>
      <c r="M185" s="110"/>
      <c r="N185" s="110"/>
      <c r="O185" s="110"/>
      <c r="P185" s="110"/>
      <c r="Q185" s="110"/>
      <c r="R185" s="110"/>
      <c r="S185" s="110"/>
      <c r="T185" s="110"/>
      <c r="U185" s="88"/>
      <c r="V185" s="110"/>
      <c r="W185" s="110"/>
    </row>
    <row r="186" ht="33" customHeight="1" spans="1:23">
      <c r="A186" s="23" t="s">
        <v>297</v>
      </c>
      <c r="B186" s="107" t="s">
        <v>351</v>
      </c>
      <c r="C186" s="23" t="s">
        <v>326</v>
      </c>
      <c r="D186" s="23" t="s">
        <v>52</v>
      </c>
      <c r="E186" s="23" t="s">
        <v>119</v>
      </c>
      <c r="F186" s="23" t="s">
        <v>120</v>
      </c>
      <c r="G186" s="23" t="s">
        <v>301</v>
      </c>
      <c r="H186" s="23" t="s">
        <v>302</v>
      </c>
      <c r="I186" s="110">
        <v>49600</v>
      </c>
      <c r="J186" s="110">
        <v>49600</v>
      </c>
      <c r="K186" s="110"/>
      <c r="L186" s="110"/>
      <c r="M186" s="110"/>
      <c r="N186" s="110"/>
      <c r="O186" s="110"/>
      <c r="P186" s="110"/>
      <c r="Q186" s="110"/>
      <c r="R186" s="110"/>
      <c r="S186" s="110"/>
      <c r="T186" s="110"/>
      <c r="U186" s="88"/>
      <c r="V186" s="110"/>
      <c r="W186" s="110"/>
    </row>
    <row r="187" ht="33" customHeight="1" spans="1:23">
      <c r="A187" s="23" t="s">
        <v>297</v>
      </c>
      <c r="B187" s="107" t="s">
        <v>351</v>
      </c>
      <c r="C187" s="23" t="s">
        <v>326</v>
      </c>
      <c r="D187" s="23" t="s">
        <v>52</v>
      </c>
      <c r="E187" s="23" t="s">
        <v>119</v>
      </c>
      <c r="F187" s="23" t="s">
        <v>120</v>
      </c>
      <c r="G187" s="23" t="s">
        <v>234</v>
      </c>
      <c r="H187" s="23" t="s">
        <v>235</v>
      </c>
      <c r="I187" s="110">
        <v>37300</v>
      </c>
      <c r="J187" s="110">
        <v>37300</v>
      </c>
      <c r="K187" s="110"/>
      <c r="L187" s="110"/>
      <c r="M187" s="110"/>
      <c r="N187" s="110"/>
      <c r="O187" s="110"/>
      <c r="P187" s="110"/>
      <c r="Q187" s="110"/>
      <c r="R187" s="110"/>
      <c r="S187" s="110"/>
      <c r="T187" s="110"/>
      <c r="U187" s="88"/>
      <c r="V187" s="110"/>
      <c r="W187" s="110"/>
    </row>
    <row r="188" ht="33" customHeight="1" spans="1:23">
      <c r="A188" s="23" t="s">
        <v>297</v>
      </c>
      <c r="B188" s="107" t="s">
        <v>351</v>
      </c>
      <c r="C188" s="23" t="s">
        <v>326</v>
      </c>
      <c r="D188" s="23" t="s">
        <v>52</v>
      </c>
      <c r="E188" s="23" t="s">
        <v>119</v>
      </c>
      <c r="F188" s="23" t="s">
        <v>120</v>
      </c>
      <c r="G188" s="23" t="s">
        <v>216</v>
      </c>
      <c r="H188" s="23" t="s">
        <v>217</v>
      </c>
      <c r="I188" s="110">
        <v>297000</v>
      </c>
      <c r="J188" s="110">
        <v>297000</v>
      </c>
      <c r="K188" s="110"/>
      <c r="L188" s="110"/>
      <c r="M188" s="110"/>
      <c r="N188" s="110"/>
      <c r="O188" s="110"/>
      <c r="P188" s="110"/>
      <c r="Q188" s="110"/>
      <c r="R188" s="110"/>
      <c r="S188" s="110"/>
      <c r="T188" s="110"/>
      <c r="U188" s="88"/>
      <c r="V188" s="110"/>
      <c r="W188" s="110"/>
    </row>
    <row r="189" ht="33" customHeight="1" spans="1:23">
      <c r="A189" s="23" t="s">
        <v>297</v>
      </c>
      <c r="B189" s="107" t="s">
        <v>351</v>
      </c>
      <c r="C189" s="23" t="s">
        <v>326</v>
      </c>
      <c r="D189" s="23" t="s">
        <v>52</v>
      </c>
      <c r="E189" s="23" t="s">
        <v>119</v>
      </c>
      <c r="F189" s="23" t="s">
        <v>120</v>
      </c>
      <c r="G189" s="23" t="s">
        <v>307</v>
      </c>
      <c r="H189" s="23" t="s">
        <v>308</v>
      </c>
      <c r="I189" s="110">
        <v>1870000</v>
      </c>
      <c r="J189" s="110">
        <v>1870000</v>
      </c>
      <c r="K189" s="110"/>
      <c r="L189" s="110"/>
      <c r="M189" s="110"/>
      <c r="N189" s="110"/>
      <c r="O189" s="110"/>
      <c r="P189" s="110"/>
      <c r="Q189" s="110"/>
      <c r="R189" s="110"/>
      <c r="S189" s="110"/>
      <c r="T189" s="110"/>
      <c r="U189" s="88"/>
      <c r="V189" s="110"/>
      <c r="W189" s="110"/>
    </row>
    <row r="190" ht="33" customHeight="1" spans="1:23">
      <c r="A190" s="23" t="s">
        <v>297</v>
      </c>
      <c r="B190" s="107" t="s">
        <v>351</v>
      </c>
      <c r="C190" s="23" t="s">
        <v>326</v>
      </c>
      <c r="D190" s="23" t="s">
        <v>52</v>
      </c>
      <c r="E190" s="23" t="s">
        <v>119</v>
      </c>
      <c r="F190" s="23" t="s">
        <v>120</v>
      </c>
      <c r="G190" s="23" t="s">
        <v>322</v>
      </c>
      <c r="H190" s="23" t="s">
        <v>323</v>
      </c>
      <c r="I190" s="110">
        <v>720250</v>
      </c>
      <c r="J190" s="110">
        <v>121000</v>
      </c>
      <c r="K190" s="110"/>
      <c r="L190" s="110"/>
      <c r="M190" s="110"/>
      <c r="N190" s="110">
        <v>599250</v>
      </c>
      <c r="O190" s="110"/>
      <c r="P190" s="110"/>
      <c r="Q190" s="110"/>
      <c r="R190" s="110"/>
      <c r="S190" s="110"/>
      <c r="T190" s="110"/>
      <c r="U190" s="88"/>
      <c r="V190" s="110"/>
      <c r="W190" s="110"/>
    </row>
    <row r="191" ht="33" customHeight="1" spans="1:23">
      <c r="A191" s="23"/>
      <c r="B191" s="23"/>
      <c r="C191" s="23" t="s">
        <v>309</v>
      </c>
      <c r="D191" s="23"/>
      <c r="E191" s="23"/>
      <c r="F191" s="23"/>
      <c r="G191" s="23"/>
      <c r="H191" s="23"/>
      <c r="I191" s="110">
        <v>2780000</v>
      </c>
      <c r="J191" s="110">
        <v>2780000</v>
      </c>
      <c r="K191" s="110"/>
      <c r="L191" s="110"/>
      <c r="M191" s="110"/>
      <c r="N191" s="110"/>
      <c r="O191" s="110"/>
      <c r="P191" s="110"/>
      <c r="Q191" s="110"/>
      <c r="R191" s="110"/>
      <c r="S191" s="110"/>
      <c r="T191" s="110"/>
      <c r="U191" s="88"/>
      <c r="V191" s="110"/>
      <c r="W191" s="110"/>
    </row>
    <row r="192" ht="33" customHeight="1" spans="1:23">
      <c r="A192" s="23" t="s">
        <v>310</v>
      </c>
      <c r="B192" s="107" t="s">
        <v>352</v>
      </c>
      <c r="C192" s="23" t="s">
        <v>309</v>
      </c>
      <c r="D192" s="23" t="s">
        <v>54</v>
      </c>
      <c r="E192" s="23" t="s">
        <v>125</v>
      </c>
      <c r="F192" s="23" t="s">
        <v>126</v>
      </c>
      <c r="G192" s="23" t="s">
        <v>218</v>
      </c>
      <c r="H192" s="23" t="s">
        <v>219</v>
      </c>
      <c r="I192" s="110">
        <v>612000</v>
      </c>
      <c r="J192" s="110">
        <v>612000</v>
      </c>
      <c r="K192" s="110"/>
      <c r="L192" s="110"/>
      <c r="M192" s="110"/>
      <c r="N192" s="110"/>
      <c r="O192" s="110"/>
      <c r="P192" s="110"/>
      <c r="Q192" s="110"/>
      <c r="R192" s="110"/>
      <c r="S192" s="110"/>
      <c r="T192" s="110"/>
      <c r="U192" s="88"/>
      <c r="V192" s="110"/>
      <c r="W192" s="110"/>
    </row>
    <row r="193" ht="33" customHeight="1" spans="1:23">
      <c r="A193" s="23" t="s">
        <v>310</v>
      </c>
      <c r="B193" s="107" t="s">
        <v>352</v>
      </c>
      <c r="C193" s="23" t="s">
        <v>309</v>
      </c>
      <c r="D193" s="23" t="s">
        <v>54</v>
      </c>
      <c r="E193" s="23" t="s">
        <v>125</v>
      </c>
      <c r="F193" s="23" t="s">
        <v>126</v>
      </c>
      <c r="G193" s="23" t="s">
        <v>220</v>
      </c>
      <c r="H193" s="23" t="s">
        <v>221</v>
      </c>
      <c r="I193" s="110">
        <v>35000</v>
      </c>
      <c r="J193" s="110">
        <v>35000</v>
      </c>
      <c r="K193" s="110"/>
      <c r="L193" s="110"/>
      <c r="M193" s="110"/>
      <c r="N193" s="110"/>
      <c r="O193" s="110"/>
      <c r="P193" s="110"/>
      <c r="Q193" s="110"/>
      <c r="R193" s="110"/>
      <c r="S193" s="110"/>
      <c r="T193" s="110"/>
      <c r="U193" s="88"/>
      <c r="V193" s="110"/>
      <c r="W193" s="110"/>
    </row>
    <row r="194" ht="33" customHeight="1" spans="1:23">
      <c r="A194" s="23" t="s">
        <v>310</v>
      </c>
      <c r="B194" s="107" t="s">
        <v>352</v>
      </c>
      <c r="C194" s="23" t="s">
        <v>309</v>
      </c>
      <c r="D194" s="23" t="s">
        <v>54</v>
      </c>
      <c r="E194" s="23" t="s">
        <v>125</v>
      </c>
      <c r="F194" s="23" t="s">
        <v>126</v>
      </c>
      <c r="G194" s="23" t="s">
        <v>222</v>
      </c>
      <c r="H194" s="23" t="s">
        <v>223</v>
      </c>
      <c r="I194" s="110">
        <v>35000</v>
      </c>
      <c r="J194" s="110">
        <v>35000</v>
      </c>
      <c r="K194" s="110"/>
      <c r="L194" s="110"/>
      <c r="M194" s="110"/>
      <c r="N194" s="110"/>
      <c r="O194" s="110"/>
      <c r="P194" s="110"/>
      <c r="Q194" s="110"/>
      <c r="R194" s="110"/>
      <c r="S194" s="110"/>
      <c r="T194" s="110"/>
      <c r="U194" s="88"/>
      <c r="V194" s="110"/>
      <c r="W194" s="110"/>
    </row>
    <row r="195" ht="33" customHeight="1" spans="1:23">
      <c r="A195" s="23" t="s">
        <v>310</v>
      </c>
      <c r="B195" s="107" t="s">
        <v>352</v>
      </c>
      <c r="C195" s="23" t="s">
        <v>309</v>
      </c>
      <c r="D195" s="23" t="s">
        <v>54</v>
      </c>
      <c r="E195" s="23" t="s">
        <v>125</v>
      </c>
      <c r="F195" s="23" t="s">
        <v>126</v>
      </c>
      <c r="G195" s="23" t="s">
        <v>224</v>
      </c>
      <c r="H195" s="23" t="s">
        <v>225</v>
      </c>
      <c r="I195" s="110">
        <v>150000</v>
      </c>
      <c r="J195" s="110">
        <v>150000</v>
      </c>
      <c r="K195" s="110"/>
      <c r="L195" s="110"/>
      <c r="M195" s="110"/>
      <c r="N195" s="110"/>
      <c r="O195" s="110"/>
      <c r="P195" s="110"/>
      <c r="Q195" s="110"/>
      <c r="R195" s="110"/>
      <c r="S195" s="110"/>
      <c r="T195" s="110"/>
      <c r="U195" s="88"/>
      <c r="V195" s="110"/>
      <c r="W195" s="110"/>
    </row>
    <row r="196" ht="33" customHeight="1" spans="1:23">
      <c r="A196" s="23" t="s">
        <v>310</v>
      </c>
      <c r="B196" s="107" t="s">
        <v>352</v>
      </c>
      <c r="C196" s="23" t="s">
        <v>309</v>
      </c>
      <c r="D196" s="23" t="s">
        <v>54</v>
      </c>
      <c r="E196" s="23" t="s">
        <v>125</v>
      </c>
      <c r="F196" s="23" t="s">
        <v>126</v>
      </c>
      <c r="G196" s="23" t="s">
        <v>226</v>
      </c>
      <c r="H196" s="23" t="s">
        <v>227</v>
      </c>
      <c r="I196" s="110">
        <v>800000</v>
      </c>
      <c r="J196" s="110">
        <v>800000</v>
      </c>
      <c r="K196" s="110"/>
      <c r="L196" s="110"/>
      <c r="M196" s="110"/>
      <c r="N196" s="110"/>
      <c r="O196" s="110"/>
      <c r="P196" s="110"/>
      <c r="Q196" s="110"/>
      <c r="R196" s="110"/>
      <c r="S196" s="110"/>
      <c r="T196" s="110"/>
      <c r="U196" s="88"/>
      <c r="V196" s="110"/>
      <c r="W196" s="110"/>
    </row>
    <row r="197" ht="33" customHeight="1" spans="1:23">
      <c r="A197" s="23" t="s">
        <v>310</v>
      </c>
      <c r="B197" s="107" t="s">
        <v>352</v>
      </c>
      <c r="C197" s="23" t="s">
        <v>309</v>
      </c>
      <c r="D197" s="23" t="s">
        <v>54</v>
      </c>
      <c r="E197" s="23" t="s">
        <v>125</v>
      </c>
      <c r="F197" s="23" t="s">
        <v>126</v>
      </c>
      <c r="G197" s="23" t="s">
        <v>230</v>
      </c>
      <c r="H197" s="23" t="s">
        <v>231</v>
      </c>
      <c r="I197" s="110">
        <v>608000</v>
      </c>
      <c r="J197" s="110">
        <v>608000</v>
      </c>
      <c r="K197" s="110"/>
      <c r="L197" s="110"/>
      <c r="M197" s="110"/>
      <c r="N197" s="110"/>
      <c r="O197" s="110"/>
      <c r="P197" s="110"/>
      <c r="Q197" s="110"/>
      <c r="R197" s="110"/>
      <c r="S197" s="110"/>
      <c r="T197" s="110"/>
      <c r="U197" s="88"/>
      <c r="V197" s="110"/>
      <c r="W197" s="110"/>
    </row>
    <row r="198" ht="33" customHeight="1" spans="1:23">
      <c r="A198" s="23" t="s">
        <v>310</v>
      </c>
      <c r="B198" s="107" t="s">
        <v>352</v>
      </c>
      <c r="C198" s="23" t="s">
        <v>309</v>
      </c>
      <c r="D198" s="23" t="s">
        <v>54</v>
      </c>
      <c r="E198" s="23" t="s">
        <v>125</v>
      </c>
      <c r="F198" s="23" t="s">
        <v>126</v>
      </c>
      <c r="G198" s="23" t="s">
        <v>253</v>
      </c>
      <c r="H198" s="23" t="s">
        <v>254</v>
      </c>
      <c r="I198" s="110">
        <v>18000</v>
      </c>
      <c r="J198" s="110">
        <v>18000</v>
      </c>
      <c r="K198" s="110"/>
      <c r="L198" s="110"/>
      <c r="M198" s="110"/>
      <c r="N198" s="110"/>
      <c r="O198" s="110"/>
      <c r="P198" s="110"/>
      <c r="Q198" s="110"/>
      <c r="R198" s="110"/>
      <c r="S198" s="110"/>
      <c r="T198" s="110"/>
      <c r="U198" s="88"/>
      <c r="V198" s="110"/>
      <c r="W198" s="110"/>
    </row>
    <row r="199" ht="33" customHeight="1" spans="1:23">
      <c r="A199" s="23" t="s">
        <v>310</v>
      </c>
      <c r="B199" s="107" t="s">
        <v>352</v>
      </c>
      <c r="C199" s="23" t="s">
        <v>309</v>
      </c>
      <c r="D199" s="23" t="s">
        <v>54</v>
      </c>
      <c r="E199" s="23" t="s">
        <v>125</v>
      </c>
      <c r="F199" s="23" t="s">
        <v>126</v>
      </c>
      <c r="G199" s="23" t="s">
        <v>301</v>
      </c>
      <c r="H199" s="23" t="s">
        <v>302</v>
      </c>
      <c r="I199" s="110">
        <v>30000</v>
      </c>
      <c r="J199" s="110">
        <v>30000</v>
      </c>
      <c r="K199" s="110"/>
      <c r="L199" s="110"/>
      <c r="M199" s="110"/>
      <c r="N199" s="110"/>
      <c r="O199" s="110"/>
      <c r="P199" s="110"/>
      <c r="Q199" s="110"/>
      <c r="R199" s="110"/>
      <c r="S199" s="110"/>
      <c r="T199" s="110"/>
      <c r="U199" s="88"/>
      <c r="V199" s="110"/>
      <c r="W199" s="110"/>
    </row>
    <row r="200" ht="33" customHeight="1" spans="1:23">
      <c r="A200" s="23" t="s">
        <v>310</v>
      </c>
      <c r="B200" s="107" t="s">
        <v>352</v>
      </c>
      <c r="C200" s="23" t="s">
        <v>309</v>
      </c>
      <c r="D200" s="23" t="s">
        <v>54</v>
      </c>
      <c r="E200" s="23" t="s">
        <v>125</v>
      </c>
      <c r="F200" s="23" t="s">
        <v>126</v>
      </c>
      <c r="G200" s="23" t="s">
        <v>234</v>
      </c>
      <c r="H200" s="23" t="s">
        <v>235</v>
      </c>
      <c r="I200" s="110">
        <v>114000</v>
      </c>
      <c r="J200" s="110">
        <v>114000</v>
      </c>
      <c r="K200" s="110"/>
      <c r="L200" s="110"/>
      <c r="M200" s="110"/>
      <c r="N200" s="110"/>
      <c r="O200" s="110"/>
      <c r="P200" s="110"/>
      <c r="Q200" s="110"/>
      <c r="R200" s="110"/>
      <c r="S200" s="110"/>
      <c r="T200" s="110"/>
      <c r="U200" s="88"/>
      <c r="V200" s="110"/>
      <c r="W200" s="110"/>
    </row>
    <row r="201" ht="33" customHeight="1" spans="1:23">
      <c r="A201" s="23" t="s">
        <v>310</v>
      </c>
      <c r="B201" s="107" t="s">
        <v>352</v>
      </c>
      <c r="C201" s="23" t="s">
        <v>309</v>
      </c>
      <c r="D201" s="23" t="s">
        <v>54</v>
      </c>
      <c r="E201" s="23" t="s">
        <v>125</v>
      </c>
      <c r="F201" s="23" t="s">
        <v>126</v>
      </c>
      <c r="G201" s="23" t="s">
        <v>303</v>
      </c>
      <c r="H201" s="23" t="s">
        <v>304</v>
      </c>
      <c r="I201" s="110">
        <v>100000</v>
      </c>
      <c r="J201" s="110">
        <v>100000</v>
      </c>
      <c r="K201" s="110"/>
      <c r="L201" s="110"/>
      <c r="M201" s="110"/>
      <c r="N201" s="110"/>
      <c r="O201" s="110"/>
      <c r="P201" s="110"/>
      <c r="Q201" s="110"/>
      <c r="R201" s="110"/>
      <c r="S201" s="110"/>
      <c r="T201" s="110"/>
      <c r="U201" s="88"/>
      <c r="V201" s="110"/>
      <c r="W201" s="110"/>
    </row>
    <row r="202" ht="33" customHeight="1" spans="1:23">
      <c r="A202" s="23" t="s">
        <v>310</v>
      </c>
      <c r="B202" s="107" t="s">
        <v>352</v>
      </c>
      <c r="C202" s="23" t="s">
        <v>309</v>
      </c>
      <c r="D202" s="23" t="s">
        <v>54</v>
      </c>
      <c r="E202" s="23" t="s">
        <v>125</v>
      </c>
      <c r="F202" s="23" t="s">
        <v>126</v>
      </c>
      <c r="G202" s="23" t="s">
        <v>216</v>
      </c>
      <c r="H202" s="23" t="s">
        <v>217</v>
      </c>
      <c r="I202" s="110">
        <v>278000</v>
      </c>
      <c r="J202" s="110">
        <v>278000</v>
      </c>
      <c r="K202" s="110"/>
      <c r="L202" s="110"/>
      <c r="M202" s="110"/>
      <c r="N202" s="110"/>
      <c r="O202" s="110"/>
      <c r="P202" s="110"/>
      <c r="Q202" s="110"/>
      <c r="R202" s="110"/>
      <c r="S202" s="110"/>
      <c r="T202" s="110"/>
      <c r="U202" s="88"/>
      <c r="V202" s="110"/>
      <c r="W202" s="110"/>
    </row>
    <row r="203" ht="33" customHeight="1" spans="1:23">
      <c r="A203" s="23"/>
      <c r="B203" s="23"/>
      <c r="C203" s="23" t="s">
        <v>316</v>
      </c>
      <c r="D203" s="23"/>
      <c r="E203" s="23"/>
      <c r="F203" s="23"/>
      <c r="G203" s="23"/>
      <c r="H203" s="23"/>
      <c r="I203" s="110">
        <v>2274450</v>
      </c>
      <c r="J203" s="110"/>
      <c r="K203" s="110"/>
      <c r="L203" s="110"/>
      <c r="M203" s="110"/>
      <c r="N203" s="110"/>
      <c r="O203" s="110"/>
      <c r="P203" s="110"/>
      <c r="Q203" s="110"/>
      <c r="R203" s="110">
        <v>2274450</v>
      </c>
      <c r="S203" s="110">
        <v>2274450</v>
      </c>
      <c r="T203" s="110"/>
      <c r="U203" s="88"/>
      <c r="V203" s="110"/>
      <c r="W203" s="110"/>
    </row>
    <row r="204" ht="33" customHeight="1" spans="1:23">
      <c r="A204" s="23" t="s">
        <v>297</v>
      </c>
      <c r="B204" s="107" t="s">
        <v>353</v>
      </c>
      <c r="C204" s="23" t="s">
        <v>316</v>
      </c>
      <c r="D204" s="23" t="s">
        <v>54</v>
      </c>
      <c r="E204" s="23" t="s">
        <v>74</v>
      </c>
      <c r="F204" s="23" t="s">
        <v>75</v>
      </c>
      <c r="G204" s="23" t="s">
        <v>189</v>
      </c>
      <c r="H204" s="23" t="s">
        <v>190</v>
      </c>
      <c r="I204" s="110">
        <v>208850</v>
      </c>
      <c r="J204" s="110"/>
      <c r="K204" s="110"/>
      <c r="L204" s="110"/>
      <c r="M204" s="110"/>
      <c r="N204" s="110"/>
      <c r="O204" s="110"/>
      <c r="P204" s="110"/>
      <c r="Q204" s="110"/>
      <c r="R204" s="110">
        <v>208850</v>
      </c>
      <c r="S204" s="110">
        <v>208850</v>
      </c>
      <c r="T204" s="110"/>
      <c r="U204" s="88"/>
      <c r="V204" s="110"/>
      <c r="W204" s="110"/>
    </row>
    <row r="205" ht="33" customHeight="1" spans="1:23">
      <c r="A205" s="23" t="s">
        <v>297</v>
      </c>
      <c r="B205" s="107" t="s">
        <v>353</v>
      </c>
      <c r="C205" s="23" t="s">
        <v>316</v>
      </c>
      <c r="D205" s="23" t="s">
        <v>54</v>
      </c>
      <c r="E205" s="23" t="s">
        <v>74</v>
      </c>
      <c r="F205" s="23" t="s">
        <v>75</v>
      </c>
      <c r="G205" s="23" t="s">
        <v>251</v>
      </c>
      <c r="H205" s="23" t="s">
        <v>252</v>
      </c>
      <c r="I205" s="110">
        <v>28000</v>
      </c>
      <c r="J205" s="110"/>
      <c r="K205" s="110"/>
      <c r="L205" s="110"/>
      <c r="M205" s="110"/>
      <c r="N205" s="110"/>
      <c r="O205" s="110"/>
      <c r="P205" s="110"/>
      <c r="Q205" s="110"/>
      <c r="R205" s="110">
        <v>28000</v>
      </c>
      <c r="S205" s="110">
        <v>28000</v>
      </c>
      <c r="T205" s="110"/>
      <c r="U205" s="88"/>
      <c r="V205" s="110"/>
      <c r="W205" s="110"/>
    </row>
    <row r="206" ht="33" customHeight="1" spans="1:23">
      <c r="A206" s="23" t="s">
        <v>297</v>
      </c>
      <c r="B206" s="107" t="s">
        <v>353</v>
      </c>
      <c r="C206" s="23" t="s">
        <v>316</v>
      </c>
      <c r="D206" s="23" t="s">
        <v>54</v>
      </c>
      <c r="E206" s="23" t="s">
        <v>74</v>
      </c>
      <c r="F206" s="23" t="s">
        <v>75</v>
      </c>
      <c r="G206" s="23" t="s">
        <v>228</v>
      </c>
      <c r="H206" s="23" t="s">
        <v>229</v>
      </c>
      <c r="I206" s="110">
        <v>314000</v>
      </c>
      <c r="J206" s="110"/>
      <c r="K206" s="110"/>
      <c r="L206" s="110"/>
      <c r="M206" s="110"/>
      <c r="N206" s="110"/>
      <c r="O206" s="110"/>
      <c r="P206" s="110"/>
      <c r="Q206" s="110"/>
      <c r="R206" s="110">
        <v>314000</v>
      </c>
      <c r="S206" s="110">
        <v>314000</v>
      </c>
      <c r="T206" s="110"/>
      <c r="U206" s="88"/>
      <c r="V206" s="110"/>
      <c r="W206" s="110"/>
    </row>
    <row r="207" ht="33" customHeight="1" spans="1:23">
      <c r="A207" s="23" t="s">
        <v>297</v>
      </c>
      <c r="B207" s="107" t="s">
        <v>353</v>
      </c>
      <c r="C207" s="23" t="s">
        <v>316</v>
      </c>
      <c r="D207" s="23" t="s">
        <v>54</v>
      </c>
      <c r="E207" s="23" t="s">
        <v>74</v>
      </c>
      <c r="F207" s="23" t="s">
        <v>75</v>
      </c>
      <c r="G207" s="23" t="s">
        <v>314</v>
      </c>
      <c r="H207" s="23" t="s">
        <v>315</v>
      </c>
      <c r="I207" s="110">
        <v>109100</v>
      </c>
      <c r="J207" s="110"/>
      <c r="K207" s="110"/>
      <c r="L207" s="110"/>
      <c r="M207" s="110"/>
      <c r="N207" s="110"/>
      <c r="O207" s="110"/>
      <c r="P207" s="110"/>
      <c r="Q207" s="110"/>
      <c r="R207" s="110">
        <v>109100</v>
      </c>
      <c r="S207" s="110">
        <v>109100</v>
      </c>
      <c r="T207" s="110"/>
      <c r="U207" s="88"/>
      <c r="V207" s="110"/>
      <c r="W207" s="110"/>
    </row>
    <row r="208" ht="33" customHeight="1" spans="1:23">
      <c r="A208" s="23" t="s">
        <v>297</v>
      </c>
      <c r="B208" s="107" t="s">
        <v>353</v>
      </c>
      <c r="C208" s="23" t="s">
        <v>316</v>
      </c>
      <c r="D208" s="23" t="s">
        <v>54</v>
      </c>
      <c r="E208" s="23" t="s">
        <v>74</v>
      </c>
      <c r="F208" s="23" t="s">
        <v>75</v>
      </c>
      <c r="G208" s="23" t="s">
        <v>301</v>
      </c>
      <c r="H208" s="23" t="s">
        <v>302</v>
      </c>
      <c r="I208" s="110">
        <v>100000</v>
      </c>
      <c r="J208" s="110"/>
      <c r="K208" s="110"/>
      <c r="L208" s="110"/>
      <c r="M208" s="110"/>
      <c r="N208" s="110"/>
      <c r="O208" s="110"/>
      <c r="P208" s="110"/>
      <c r="Q208" s="110"/>
      <c r="R208" s="110">
        <v>100000</v>
      </c>
      <c r="S208" s="110">
        <v>100000</v>
      </c>
      <c r="T208" s="110"/>
      <c r="U208" s="88"/>
      <c r="V208" s="110"/>
      <c r="W208" s="110"/>
    </row>
    <row r="209" ht="33" customHeight="1" spans="1:23">
      <c r="A209" s="23" t="s">
        <v>297</v>
      </c>
      <c r="B209" s="107" t="s">
        <v>353</v>
      </c>
      <c r="C209" s="23" t="s">
        <v>316</v>
      </c>
      <c r="D209" s="23" t="s">
        <v>54</v>
      </c>
      <c r="E209" s="23" t="s">
        <v>74</v>
      </c>
      <c r="F209" s="23" t="s">
        <v>75</v>
      </c>
      <c r="G209" s="23" t="s">
        <v>303</v>
      </c>
      <c r="H209" s="23" t="s">
        <v>304</v>
      </c>
      <c r="I209" s="110">
        <v>127500</v>
      </c>
      <c r="J209" s="110"/>
      <c r="K209" s="110"/>
      <c r="L209" s="110"/>
      <c r="M209" s="110"/>
      <c r="N209" s="110"/>
      <c r="O209" s="110"/>
      <c r="P209" s="110"/>
      <c r="Q209" s="110"/>
      <c r="R209" s="110">
        <v>127500</v>
      </c>
      <c r="S209" s="110">
        <v>127500</v>
      </c>
      <c r="T209" s="110"/>
      <c r="U209" s="88"/>
      <c r="V209" s="110"/>
      <c r="W209" s="110"/>
    </row>
    <row r="210" ht="33" customHeight="1" spans="1:23">
      <c r="A210" s="23" t="s">
        <v>297</v>
      </c>
      <c r="B210" s="107" t="s">
        <v>353</v>
      </c>
      <c r="C210" s="23" t="s">
        <v>316</v>
      </c>
      <c r="D210" s="23" t="s">
        <v>54</v>
      </c>
      <c r="E210" s="23" t="s">
        <v>74</v>
      </c>
      <c r="F210" s="23" t="s">
        <v>75</v>
      </c>
      <c r="G210" s="23" t="s">
        <v>216</v>
      </c>
      <c r="H210" s="23" t="s">
        <v>217</v>
      </c>
      <c r="I210" s="110">
        <v>60000</v>
      </c>
      <c r="J210" s="110"/>
      <c r="K210" s="110"/>
      <c r="L210" s="110"/>
      <c r="M210" s="110"/>
      <c r="N210" s="110"/>
      <c r="O210" s="110"/>
      <c r="P210" s="110"/>
      <c r="Q210" s="110"/>
      <c r="R210" s="110">
        <v>60000</v>
      </c>
      <c r="S210" s="110">
        <v>60000</v>
      </c>
      <c r="T210" s="110"/>
      <c r="U210" s="88"/>
      <c r="V210" s="110"/>
      <c r="W210" s="110"/>
    </row>
    <row r="211" ht="33" customHeight="1" spans="1:23">
      <c r="A211" s="23" t="s">
        <v>297</v>
      </c>
      <c r="B211" s="107" t="s">
        <v>353</v>
      </c>
      <c r="C211" s="23" t="s">
        <v>316</v>
      </c>
      <c r="D211" s="23" t="s">
        <v>54</v>
      </c>
      <c r="E211" s="23" t="s">
        <v>74</v>
      </c>
      <c r="F211" s="23" t="s">
        <v>75</v>
      </c>
      <c r="G211" s="23" t="s">
        <v>307</v>
      </c>
      <c r="H211" s="23" t="s">
        <v>308</v>
      </c>
      <c r="I211" s="110">
        <v>273000</v>
      </c>
      <c r="J211" s="110"/>
      <c r="K211" s="110"/>
      <c r="L211" s="110"/>
      <c r="M211" s="110"/>
      <c r="N211" s="110"/>
      <c r="O211" s="110"/>
      <c r="P211" s="110"/>
      <c r="Q211" s="110"/>
      <c r="R211" s="110">
        <v>273000</v>
      </c>
      <c r="S211" s="110">
        <v>273000</v>
      </c>
      <c r="T211" s="110"/>
      <c r="U211" s="88"/>
      <c r="V211" s="110"/>
      <c r="W211" s="110"/>
    </row>
    <row r="212" ht="33" customHeight="1" spans="1:23">
      <c r="A212" s="23" t="s">
        <v>297</v>
      </c>
      <c r="B212" s="107" t="s">
        <v>353</v>
      </c>
      <c r="C212" s="23" t="s">
        <v>316</v>
      </c>
      <c r="D212" s="23" t="s">
        <v>54</v>
      </c>
      <c r="E212" s="23" t="s">
        <v>74</v>
      </c>
      <c r="F212" s="23" t="s">
        <v>75</v>
      </c>
      <c r="G212" s="23" t="s">
        <v>354</v>
      </c>
      <c r="H212" s="23" t="s">
        <v>355</v>
      </c>
      <c r="I212" s="110">
        <v>54000</v>
      </c>
      <c r="J212" s="110"/>
      <c r="K212" s="110"/>
      <c r="L212" s="110"/>
      <c r="M212" s="110"/>
      <c r="N212" s="110"/>
      <c r="O212" s="110"/>
      <c r="P212" s="110"/>
      <c r="Q212" s="110"/>
      <c r="R212" s="110">
        <v>54000</v>
      </c>
      <c r="S212" s="110">
        <v>54000</v>
      </c>
      <c r="T212" s="110"/>
      <c r="U212" s="88"/>
      <c r="V212" s="110"/>
      <c r="W212" s="110"/>
    </row>
    <row r="213" ht="33" customHeight="1" spans="1:23">
      <c r="A213" s="23" t="s">
        <v>297</v>
      </c>
      <c r="B213" s="107" t="s">
        <v>353</v>
      </c>
      <c r="C213" s="23" t="s">
        <v>316</v>
      </c>
      <c r="D213" s="23" t="s">
        <v>54</v>
      </c>
      <c r="E213" s="23" t="s">
        <v>78</v>
      </c>
      <c r="F213" s="23" t="s">
        <v>79</v>
      </c>
      <c r="G213" s="23" t="s">
        <v>185</v>
      </c>
      <c r="H213" s="23" t="s">
        <v>186</v>
      </c>
      <c r="I213" s="110">
        <v>48000</v>
      </c>
      <c r="J213" s="110"/>
      <c r="K213" s="110"/>
      <c r="L213" s="110"/>
      <c r="M213" s="110"/>
      <c r="N213" s="110"/>
      <c r="O213" s="110"/>
      <c r="P213" s="110"/>
      <c r="Q213" s="110"/>
      <c r="R213" s="110">
        <v>48000</v>
      </c>
      <c r="S213" s="110">
        <v>48000</v>
      </c>
      <c r="T213" s="110"/>
      <c r="U213" s="88"/>
      <c r="V213" s="110"/>
      <c r="W213" s="110"/>
    </row>
    <row r="214" ht="33" customHeight="1" spans="1:23">
      <c r="A214" s="23" t="s">
        <v>297</v>
      </c>
      <c r="B214" s="107" t="s">
        <v>353</v>
      </c>
      <c r="C214" s="23" t="s">
        <v>316</v>
      </c>
      <c r="D214" s="23" t="s">
        <v>54</v>
      </c>
      <c r="E214" s="23" t="s">
        <v>78</v>
      </c>
      <c r="F214" s="23" t="s">
        <v>79</v>
      </c>
      <c r="G214" s="23" t="s">
        <v>187</v>
      </c>
      <c r="H214" s="23" t="s">
        <v>188</v>
      </c>
      <c r="I214" s="110">
        <v>594500</v>
      </c>
      <c r="J214" s="110"/>
      <c r="K214" s="110"/>
      <c r="L214" s="110"/>
      <c r="M214" s="110"/>
      <c r="N214" s="110"/>
      <c r="O214" s="110"/>
      <c r="P214" s="110"/>
      <c r="Q214" s="110"/>
      <c r="R214" s="110">
        <v>594500</v>
      </c>
      <c r="S214" s="110">
        <v>594500</v>
      </c>
      <c r="T214" s="110"/>
      <c r="U214" s="88"/>
      <c r="V214" s="110"/>
      <c r="W214" s="110"/>
    </row>
    <row r="215" ht="33" customHeight="1" spans="1:23">
      <c r="A215" s="23" t="s">
        <v>297</v>
      </c>
      <c r="B215" s="107" t="s">
        <v>353</v>
      </c>
      <c r="C215" s="23" t="s">
        <v>316</v>
      </c>
      <c r="D215" s="23" t="s">
        <v>54</v>
      </c>
      <c r="E215" s="23" t="s">
        <v>78</v>
      </c>
      <c r="F215" s="23" t="s">
        <v>79</v>
      </c>
      <c r="G215" s="23" t="s">
        <v>251</v>
      </c>
      <c r="H215" s="23" t="s">
        <v>252</v>
      </c>
      <c r="I215" s="110">
        <v>52000</v>
      </c>
      <c r="J215" s="110"/>
      <c r="K215" s="110"/>
      <c r="L215" s="110"/>
      <c r="M215" s="110"/>
      <c r="N215" s="110"/>
      <c r="O215" s="110"/>
      <c r="P215" s="110"/>
      <c r="Q215" s="110"/>
      <c r="R215" s="110">
        <v>52000</v>
      </c>
      <c r="S215" s="110">
        <v>52000</v>
      </c>
      <c r="T215" s="110"/>
      <c r="U215" s="88"/>
      <c r="V215" s="110"/>
      <c r="W215" s="110"/>
    </row>
    <row r="216" ht="33" customHeight="1" spans="1:23">
      <c r="A216" s="23" t="s">
        <v>297</v>
      </c>
      <c r="B216" s="107" t="s">
        <v>353</v>
      </c>
      <c r="C216" s="23" t="s">
        <v>316</v>
      </c>
      <c r="D216" s="23" t="s">
        <v>54</v>
      </c>
      <c r="E216" s="23" t="s">
        <v>78</v>
      </c>
      <c r="F216" s="23" t="s">
        <v>79</v>
      </c>
      <c r="G216" s="23" t="s">
        <v>228</v>
      </c>
      <c r="H216" s="23" t="s">
        <v>229</v>
      </c>
      <c r="I216" s="110">
        <v>124000</v>
      </c>
      <c r="J216" s="110"/>
      <c r="K216" s="110"/>
      <c r="L216" s="110"/>
      <c r="M216" s="110"/>
      <c r="N216" s="110"/>
      <c r="O216" s="110"/>
      <c r="P216" s="110"/>
      <c r="Q216" s="110"/>
      <c r="R216" s="110">
        <v>124000</v>
      </c>
      <c r="S216" s="110">
        <v>124000</v>
      </c>
      <c r="T216" s="110"/>
      <c r="U216" s="88"/>
      <c r="V216" s="110"/>
      <c r="W216" s="110"/>
    </row>
    <row r="217" ht="33" customHeight="1" spans="1:23">
      <c r="A217" s="23" t="s">
        <v>297</v>
      </c>
      <c r="B217" s="107" t="s">
        <v>353</v>
      </c>
      <c r="C217" s="23" t="s">
        <v>316</v>
      </c>
      <c r="D217" s="23" t="s">
        <v>54</v>
      </c>
      <c r="E217" s="23" t="s">
        <v>78</v>
      </c>
      <c r="F217" s="23" t="s">
        <v>79</v>
      </c>
      <c r="G217" s="23" t="s">
        <v>301</v>
      </c>
      <c r="H217" s="23" t="s">
        <v>302</v>
      </c>
      <c r="I217" s="110">
        <v>54000</v>
      </c>
      <c r="J217" s="110"/>
      <c r="K217" s="110"/>
      <c r="L217" s="110"/>
      <c r="M217" s="110"/>
      <c r="N217" s="110"/>
      <c r="O217" s="110"/>
      <c r="P217" s="110"/>
      <c r="Q217" s="110"/>
      <c r="R217" s="110">
        <v>54000</v>
      </c>
      <c r="S217" s="110">
        <v>54000</v>
      </c>
      <c r="T217" s="110"/>
      <c r="U217" s="88"/>
      <c r="V217" s="110"/>
      <c r="W217" s="110"/>
    </row>
    <row r="218" ht="33" customHeight="1" spans="1:23">
      <c r="A218" s="23" t="s">
        <v>297</v>
      </c>
      <c r="B218" s="107" t="s">
        <v>353</v>
      </c>
      <c r="C218" s="23" t="s">
        <v>316</v>
      </c>
      <c r="D218" s="23" t="s">
        <v>54</v>
      </c>
      <c r="E218" s="23" t="s">
        <v>78</v>
      </c>
      <c r="F218" s="23" t="s">
        <v>79</v>
      </c>
      <c r="G218" s="23" t="s">
        <v>303</v>
      </c>
      <c r="H218" s="23" t="s">
        <v>304</v>
      </c>
      <c r="I218" s="110">
        <v>127500</v>
      </c>
      <c r="J218" s="110"/>
      <c r="K218" s="110"/>
      <c r="L218" s="110"/>
      <c r="M218" s="110"/>
      <c r="N218" s="110"/>
      <c r="O218" s="110"/>
      <c r="P218" s="110"/>
      <c r="Q218" s="110"/>
      <c r="R218" s="110">
        <v>127500</v>
      </c>
      <c r="S218" s="110">
        <v>127500</v>
      </c>
      <c r="T218" s="110"/>
      <c r="U218" s="88"/>
      <c r="V218" s="110"/>
      <c r="W218" s="110"/>
    </row>
    <row r="219" ht="33" customHeight="1" spans="1:23">
      <c r="A219" s="23"/>
      <c r="B219" s="23"/>
      <c r="C219" s="23" t="s">
        <v>320</v>
      </c>
      <c r="D219" s="23"/>
      <c r="E219" s="23"/>
      <c r="F219" s="23"/>
      <c r="G219" s="23"/>
      <c r="H219" s="23"/>
      <c r="I219" s="110">
        <v>318818.5</v>
      </c>
      <c r="J219" s="110">
        <v>221100</v>
      </c>
      <c r="K219" s="110">
        <v>221100</v>
      </c>
      <c r="L219" s="110"/>
      <c r="M219" s="110"/>
      <c r="N219" s="110">
        <v>97718.5</v>
      </c>
      <c r="O219" s="110"/>
      <c r="P219" s="110"/>
      <c r="Q219" s="110"/>
      <c r="R219" s="110"/>
      <c r="S219" s="110"/>
      <c r="T219" s="110"/>
      <c r="U219" s="88"/>
      <c r="V219" s="110"/>
      <c r="W219" s="110"/>
    </row>
    <row r="220" ht="33" customHeight="1" spans="1:23">
      <c r="A220" s="23" t="s">
        <v>297</v>
      </c>
      <c r="B220" s="107" t="s">
        <v>356</v>
      </c>
      <c r="C220" s="23" t="s">
        <v>320</v>
      </c>
      <c r="D220" s="23" t="s">
        <v>54</v>
      </c>
      <c r="E220" s="23" t="s">
        <v>109</v>
      </c>
      <c r="F220" s="23" t="s">
        <v>110</v>
      </c>
      <c r="G220" s="23" t="s">
        <v>253</v>
      </c>
      <c r="H220" s="23" t="s">
        <v>254</v>
      </c>
      <c r="I220" s="110">
        <v>75482.5</v>
      </c>
      <c r="J220" s="110"/>
      <c r="K220" s="110"/>
      <c r="L220" s="110"/>
      <c r="M220" s="110"/>
      <c r="N220" s="110">
        <v>75482.5</v>
      </c>
      <c r="O220" s="110"/>
      <c r="P220" s="110"/>
      <c r="Q220" s="110"/>
      <c r="R220" s="110"/>
      <c r="S220" s="110"/>
      <c r="T220" s="110"/>
      <c r="U220" s="88"/>
      <c r="V220" s="110"/>
      <c r="W220" s="110"/>
    </row>
    <row r="221" ht="33" customHeight="1" spans="1:23">
      <c r="A221" s="23" t="s">
        <v>297</v>
      </c>
      <c r="B221" s="107" t="s">
        <v>356</v>
      </c>
      <c r="C221" s="23" t="s">
        <v>320</v>
      </c>
      <c r="D221" s="23" t="s">
        <v>54</v>
      </c>
      <c r="E221" s="23" t="s">
        <v>109</v>
      </c>
      <c r="F221" s="23" t="s">
        <v>110</v>
      </c>
      <c r="G221" s="23" t="s">
        <v>301</v>
      </c>
      <c r="H221" s="23" t="s">
        <v>302</v>
      </c>
      <c r="I221" s="110">
        <v>22236</v>
      </c>
      <c r="J221" s="110"/>
      <c r="K221" s="110"/>
      <c r="L221" s="110"/>
      <c r="M221" s="110"/>
      <c r="N221" s="110">
        <v>22236</v>
      </c>
      <c r="O221" s="110"/>
      <c r="P221" s="110"/>
      <c r="Q221" s="110"/>
      <c r="R221" s="110"/>
      <c r="S221" s="110"/>
      <c r="T221" s="110"/>
      <c r="U221" s="88"/>
      <c r="V221" s="110"/>
      <c r="W221" s="110"/>
    </row>
    <row r="222" ht="33" customHeight="1" spans="1:23">
      <c r="A222" s="23" t="s">
        <v>297</v>
      </c>
      <c r="B222" s="107" t="s">
        <v>356</v>
      </c>
      <c r="C222" s="23" t="s">
        <v>320</v>
      </c>
      <c r="D222" s="23" t="s">
        <v>54</v>
      </c>
      <c r="E222" s="23" t="s">
        <v>119</v>
      </c>
      <c r="F222" s="23" t="s">
        <v>120</v>
      </c>
      <c r="G222" s="23" t="s">
        <v>251</v>
      </c>
      <c r="H222" s="23" t="s">
        <v>252</v>
      </c>
      <c r="I222" s="110">
        <v>100000</v>
      </c>
      <c r="J222" s="110">
        <v>100000</v>
      </c>
      <c r="K222" s="110">
        <v>100000</v>
      </c>
      <c r="L222" s="110"/>
      <c r="M222" s="110"/>
      <c r="N222" s="110"/>
      <c r="O222" s="110"/>
      <c r="P222" s="110"/>
      <c r="Q222" s="110"/>
      <c r="R222" s="110"/>
      <c r="S222" s="110"/>
      <c r="T222" s="110"/>
      <c r="U222" s="88"/>
      <c r="V222" s="110"/>
      <c r="W222" s="110"/>
    </row>
    <row r="223" ht="33" customHeight="1" spans="1:23">
      <c r="A223" s="23" t="s">
        <v>297</v>
      </c>
      <c r="B223" s="107" t="s">
        <v>356</v>
      </c>
      <c r="C223" s="23" t="s">
        <v>320</v>
      </c>
      <c r="D223" s="23" t="s">
        <v>54</v>
      </c>
      <c r="E223" s="23" t="s">
        <v>119</v>
      </c>
      <c r="F223" s="23" t="s">
        <v>120</v>
      </c>
      <c r="G223" s="23" t="s">
        <v>228</v>
      </c>
      <c r="H223" s="23" t="s">
        <v>229</v>
      </c>
      <c r="I223" s="110">
        <v>36400</v>
      </c>
      <c r="J223" s="110">
        <v>36400</v>
      </c>
      <c r="K223" s="110">
        <v>36400</v>
      </c>
      <c r="L223" s="110"/>
      <c r="M223" s="110"/>
      <c r="N223" s="110"/>
      <c r="O223" s="110"/>
      <c r="P223" s="110"/>
      <c r="Q223" s="110"/>
      <c r="R223" s="110"/>
      <c r="S223" s="110"/>
      <c r="T223" s="110"/>
      <c r="U223" s="88"/>
      <c r="V223" s="110"/>
      <c r="W223" s="110"/>
    </row>
    <row r="224" ht="33" customHeight="1" spans="1:23">
      <c r="A224" s="23" t="s">
        <v>297</v>
      </c>
      <c r="B224" s="107" t="s">
        <v>356</v>
      </c>
      <c r="C224" s="23" t="s">
        <v>320</v>
      </c>
      <c r="D224" s="23" t="s">
        <v>54</v>
      </c>
      <c r="E224" s="23" t="s">
        <v>119</v>
      </c>
      <c r="F224" s="23" t="s">
        <v>120</v>
      </c>
      <c r="G224" s="23" t="s">
        <v>232</v>
      </c>
      <c r="H224" s="23" t="s">
        <v>233</v>
      </c>
      <c r="I224" s="110">
        <v>55000</v>
      </c>
      <c r="J224" s="110">
        <v>55000</v>
      </c>
      <c r="K224" s="110">
        <v>55000</v>
      </c>
      <c r="L224" s="110"/>
      <c r="M224" s="110"/>
      <c r="N224" s="110"/>
      <c r="O224" s="110"/>
      <c r="P224" s="110"/>
      <c r="Q224" s="110"/>
      <c r="R224" s="110"/>
      <c r="S224" s="110"/>
      <c r="T224" s="110"/>
      <c r="U224" s="88"/>
      <c r="V224" s="110"/>
      <c r="W224" s="110"/>
    </row>
    <row r="225" ht="33" customHeight="1" spans="1:23">
      <c r="A225" s="23" t="s">
        <v>297</v>
      </c>
      <c r="B225" s="107" t="s">
        <v>356</v>
      </c>
      <c r="C225" s="23" t="s">
        <v>320</v>
      </c>
      <c r="D225" s="23" t="s">
        <v>54</v>
      </c>
      <c r="E225" s="23" t="s">
        <v>119</v>
      </c>
      <c r="F225" s="23" t="s">
        <v>120</v>
      </c>
      <c r="G225" s="23" t="s">
        <v>314</v>
      </c>
      <c r="H225" s="23" t="s">
        <v>315</v>
      </c>
      <c r="I225" s="110">
        <v>29700</v>
      </c>
      <c r="J225" s="110">
        <v>29700</v>
      </c>
      <c r="K225" s="110">
        <v>29700</v>
      </c>
      <c r="L225" s="110"/>
      <c r="M225" s="110"/>
      <c r="N225" s="110"/>
      <c r="O225" s="110"/>
      <c r="P225" s="110"/>
      <c r="Q225" s="110"/>
      <c r="R225" s="110"/>
      <c r="S225" s="110"/>
      <c r="T225" s="110"/>
      <c r="U225" s="88"/>
      <c r="V225" s="110"/>
      <c r="W225" s="110"/>
    </row>
    <row r="226" ht="33" customHeight="1" spans="1:23">
      <c r="A226" s="23"/>
      <c r="B226" s="23"/>
      <c r="C226" s="23" t="s">
        <v>357</v>
      </c>
      <c r="D226" s="23"/>
      <c r="E226" s="23"/>
      <c r="F226" s="23"/>
      <c r="G226" s="23"/>
      <c r="H226" s="23"/>
      <c r="I226" s="110">
        <v>910000</v>
      </c>
      <c r="J226" s="110">
        <v>910000</v>
      </c>
      <c r="K226" s="110">
        <v>910000</v>
      </c>
      <c r="L226" s="110"/>
      <c r="M226" s="110"/>
      <c r="N226" s="110"/>
      <c r="O226" s="110"/>
      <c r="P226" s="110"/>
      <c r="Q226" s="110"/>
      <c r="R226" s="110"/>
      <c r="S226" s="110"/>
      <c r="T226" s="110"/>
      <c r="U226" s="88"/>
      <c r="V226" s="110"/>
      <c r="W226" s="110"/>
    </row>
    <row r="227" ht="33" customHeight="1" spans="1:23">
      <c r="A227" s="23" t="s">
        <v>358</v>
      </c>
      <c r="B227" s="107" t="s">
        <v>359</v>
      </c>
      <c r="C227" s="23" t="s">
        <v>357</v>
      </c>
      <c r="D227" s="23" t="s">
        <v>54</v>
      </c>
      <c r="E227" s="23" t="s">
        <v>125</v>
      </c>
      <c r="F227" s="23" t="s">
        <v>126</v>
      </c>
      <c r="G227" s="23" t="s">
        <v>360</v>
      </c>
      <c r="H227" s="23" t="s">
        <v>361</v>
      </c>
      <c r="I227" s="110">
        <v>910000</v>
      </c>
      <c r="J227" s="110">
        <v>910000</v>
      </c>
      <c r="K227" s="110">
        <v>910000</v>
      </c>
      <c r="L227" s="110"/>
      <c r="M227" s="110"/>
      <c r="N227" s="110"/>
      <c r="O227" s="110"/>
      <c r="P227" s="110"/>
      <c r="Q227" s="110"/>
      <c r="R227" s="110"/>
      <c r="S227" s="110"/>
      <c r="T227" s="110"/>
      <c r="U227" s="88"/>
      <c r="V227" s="110"/>
      <c r="W227" s="110"/>
    </row>
    <row r="228" ht="33" customHeight="1" spans="1:23">
      <c r="A228" s="23"/>
      <c r="B228" s="23"/>
      <c r="C228" s="23" t="s">
        <v>326</v>
      </c>
      <c r="D228" s="23"/>
      <c r="E228" s="23"/>
      <c r="F228" s="23"/>
      <c r="G228" s="23"/>
      <c r="H228" s="23"/>
      <c r="I228" s="110">
        <v>3529000</v>
      </c>
      <c r="J228" s="110">
        <v>3490000</v>
      </c>
      <c r="K228" s="110"/>
      <c r="L228" s="110"/>
      <c r="M228" s="110"/>
      <c r="N228" s="110">
        <v>39000</v>
      </c>
      <c r="O228" s="110"/>
      <c r="P228" s="110"/>
      <c r="Q228" s="110"/>
      <c r="R228" s="110"/>
      <c r="S228" s="110"/>
      <c r="T228" s="110"/>
      <c r="U228" s="88"/>
      <c r="V228" s="110"/>
      <c r="W228" s="110"/>
    </row>
    <row r="229" ht="33" customHeight="1" spans="1:23">
      <c r="A229" s="23" t="s">
        <v>297</v>
      </c>
      <c r="B229" s="107" t="s">
        <v>362</v>
      </c>
      <c r="C229" s="23" t="s">
        <v>326</v>
      </c>
      <c r="D229" s="23" t="s">
        <v>54</v>
      </c>
      <c r="E229" s="23" t="s">
        <v>119</v>
      </c>
      <c r="F229" s="23" t="s">
        <v>120</v>
      </c>
      <c r="G229" s="23" t="s">
        <v>251</v>
      </c>
      <c r="H229" s="23" t="s">
        <v>252</v>
      </c>
      <c r="I229" s="110">
        <v>163400</v>
      </c>
      <c r="J229" s="110">
        <v>163400</v>
      </c>
      <c r="K229" s="110"/>
      <c r="L229" s="110"/>
      <c r="M229" s="110"/>
      <c r="N229" s="110"/>
      <c r="O229" s="110"/>
      <c r="P229" s="110"/>
      <c r="Q229" s="110"/>
      <c r="R229" s="110"/>
      <c r="S229" s="110"/>
      <c r="T229" s="110"/>
      <c r="U229" s="88"/>
      <c r="V229" s="110"/>
      <c r="W229" s="110"/>
    </row>
    <row r="230" ht="33" customHeight="1" spans="1:23">
      <c r="A230" s="23" t="s">
        <v>297</v>
      </c>
      <c r="B230" s="107" t="s">
        <v>362</v>
      </c>
      <c r="C230" s="23" t="s">
        <v>326</v>
      </c>
      <c r="D230" s="23" t="s">
        <v>54</v>
      </c>
      <c r="E230" s="23" t="s">
        <v>119</v>
      </c>
      <c r="F230" s="23" t="s">
        <v>120</v>
      </c>
      <c r="G230" s="23" t="s">
        <v>228</v>
      </c>
      <c r="H230" s="23" t="s">
        <v>229</v>
      </c>
      <c r="I230" s="110">
        <v>545400</v>
      </c>
      <c r="J230" s="110">
        <v>545400</v>
      </c>
      <c r="K230" s="110"/>
      <c r="L230" s="110"/>
      <c r="M230" s="110"/>
      <c r="N230" s="110"/>
      <c r="O230" s="110"/>
      <c r="P230" s="110"/>
      <c r="Q230" s="110"/>
      <c r="R230" s="110"/>
      <c r="S230" s="110"/>
      <c r="T230" s="110"/>
      <c r="U230" s="88"/>
      <c r="V230" s="110"/>
      <c r="W230" s="110"/>
    </row>
    <row r="231" ht="33" customHeight="1" spans="1:23">
      <c r="A231" s="23" t="s">
        <v>297</v>
      </c>
      <c r="B231" s="107" t="s">
        <v>362</v>
      </c>
      <c r="C231" s="23" t="s">
        <v>326</v>
      </c>
      <c r="D231" s="23" t="s">
        <v>54</v>
      </c>
      <c r="E231" s="23" t="s">
        <v>119</v>
      </c>
      <c r="F231" s="23" t="s">
        <v>120</v>
      </c>
      <c r="G231" s="23" t="s">
        <v>253</v>
      </c>
      <c r="H231" s="23" t="s">
        <v>254</v>
      </c>
      <c r="I231" s="110">
        <v>297000</v>
      </c>
      <c r="J231" s="110">
        <v>297000</v>
      </c>
      <c r="K231" s="110"/>
      <c r="L231" s="110"/>
      <c r="M231" s="110"/>
      <c r="N231" s="110"/>
      <c r="O231" s="110"/>
      <c r="P231" s="110"/>
      <c r="Q231" s="110"/>
      <c r="R231" s="110"/>
      <c r="S231" s="110"/>
      <c r="T231" s="110"/>
      <c r="U231" s="88"/>
      <c r="V231" s="110"/>
      <c r="W231" s="110"/>
    </row>
    <row r="232" ht="33" customHeight="1" spans="1:23">
      <c r="A232" s="23" t="s">
        <v>297</v>
      </c>
      <c r="B232" s="107" t="s">
        <v>362</v>
      </c>
      <c r="C232" s="23" t="s">
        <v>326</v>
      </c>
      <c r="D232" s="23" t="s">
        <v>54</v>
      </c>
      <c r="E232" s="23" t="s">
        <v>119</v>
      </c>
      <c r="F232" s="23" t="s">
        <v>120</v>
      </c>
      <c r="G232" s="23" t="s">
        <v>301</v>
      </c>
      <c r="H232" s="23" t="s">
        <v>302</v>
      </c>
      <c r="I232" s="110">
        <v>250000</v>
      </c>
      <c r="J232" s="110">
        <v>250000</v>
      </c>
      <c r="K232" s="110"/>
      <c r="L232" s="110"/>
      <c r="M232" s="110"/>
      <c r="N232" s="110"/>
      <c r="O232" s="110"/>
      <c r="P232" s="110"/>
      <c r="Q232" s="110"/>
      <c r="R232" s="110"/>
      <c r="S232" s="110"/>
      <c r="T232" s="110"/>
      <c r="U232" s="88"/>
      <c r="V232" s="110"/>
      <c r="W232" s="110"/>
    </row>
    <row r="233" ht="33" customHeight="1" spans="1:23">
      <c r="A233" s="23" t="s">
        <v>297</v>
      </c>
      <c r="B233" s="107" t="s">
        <v>362</v>
      </c>
      <c r="C233" s="23" t="s">
        <v>326</v>
      </c>
      <c r="D233" s="23" t="s">
        <v>54</v>
      </c>
      <c r="E233" s="23" t="s">
        <v>119</v>
      </c>
      <c r="F233" s="23" t="s">
        <v>120</v>
      </c>
      <c r="G233" s="23" t="s">
        <v>234</v>
      </c>
      <c r="H233" s="23" t="s">
        <v>235</v>
      </c>
      <c r="I233" s="110">
        <v>280000</v>
      </c>
      <c r="J233" s="110">
        <v>280000</v>
      </c>
      <c r="K233" s="110"/>
      <c r="L233" s="110"/>
      <c r="M233" s="110"/>
      <c r="N233" s="110"/>
      <c r="O233" s="110"/>
      <c r="P233" s="110"/>
      <c r="Q233" s="110"/>
      <c r="R233" s="110"/>
      <c r="S233" s="110"/>
      <c r="T233" s="110"/>
      <c r="U233" s="88"/>
      <c r="V233" s="110"/>
      <c r="W233" s="110"/>
    </row>
    <row r="234" ht="33" customHeight="1" spans="1:23">
      <c r="A234" s="23" t="s">
        <v>297</v>
      </c>
      <c r="B234" s="107" t="s">
        <v>362</v>
      </c>
      <c r="C234" s="23" t="s">
        <v>326</v>
      </c>
      <c r="D234" s="23" t="s">
        <v>54</v>
      </c>
      <c r="E234" s="23" t="s">
        <v>119</v>
      </c>
      <c r="F234" s="23" t="s">
        <v>120</v>
      </c>
      <c r="G234" s="23" t="s">
        <v>318</v>
      </c>
      <c r="H234" s="23" t="s">
        <v>319</v>
      </c>
      <c r="I234" s="110">
        <v>380000</v>
      </c>
      <c r="J234" s="110">
        <v>380000</v>
      </c>
      <c r="K234" s="110"/>
      <c r="L234" s="110"/>
      <c r="M234" s="110"/>
      <c r="N234" s="110"/>
      <c r="O234" s="110"/>
      <c r="P234" s="110"/>
      <c r="Q234" s="110"/>
      <c r="R234" s="110"/>
      <c r="S234" s="110"/>
      <c r="T234" s="110"/>
      <c r="U234" s="88"/>
      <c r="V234" s="110"/>
      <c r="W234" s="110"/>
    </row>
    <row r="235" ht="33" customHeight="1" spans="1:23">
      <c r="A235" s="23" t="s">
        <v>297</v>
      </c>
      <c r="B235" s="107" t="s">
        <v>362</v>
      </c>
      <c r="C235" s="23" t="s">
        <v>326</v>
      </c>
      <c r="D235" s="23" t="s">
        <v>54</v>
      </c>
      <c r="E235" s="23" t="s">
        <v>119</v>
      </c>
      <c r="F235" s="23" t="s">
        <v>120</v>
      </c>
      <c r="G235" s="23" t="s">
        <v>216</v>
      </c>
      <c r="H235" s="23" t="s">
        <v>217</v>
      </c>
      <c r="I235" s="110">
        <v>349000</v>
      </c>
      <c r="J235" s="110">
        <v>349000</v>
      </c>
      <c r="K235" s="110"/>
      <c r="L235" s="110"/>
      <c r="M235" s="110"/>
      <c r="N235" s="110"/>
      <c r="O235" s="110"/>
      <c r="P235" s="110"/>
      <c r="Q235" s="110"/>
      <c r="R235" s="110"/>
      <c r="S235" s="110"/>
      <c r="T235" s="110"/>
      <c r="U235" s="88"/>
      <c r="V235" s="110"/>
      <c r="W235" s="110"/>
    </row>
    <row r="236" ht="33" customHeight="1" spans="1:23">
      <c r="A236" s="23" t="s">
        <v>297</v>
      </c>
      <c r="B236" s="107" t="s">
        <v>362</v>
      </c>
      <c r="C236" s="23" t="s">
        <v>326</v>
      </c>
      <c r="D236" s="23" t="s">
        <v>54</v>
      </c>
      <c r="E236" s="23" t="s">
        <v>119</v>
      </c>
      <c r="F236" s="23" t="s">
        <v>120</v>
      </c>
      <c r="G236" s="23" t="s">
        <v>312</v>
      </c>
      <c r="H236" s="23" t="s">
        <v>313</v>
      </c>
      <c r="I236" s="110">
        <v>195600</v>
      </c>
      <c r="J236" s="110">
        <v>195600</v>
      </c>
      <c r="K236" s="110"/>
      <c r="L236" s="110"/>
      <c r="M236" s="110"/>
      <c r="N236" s="110"/>
      <c r="O236" s="110"/>
      <c r="P236" s="110"/>
      <c r="Q236" s="110"/>
      <c r="R236" s="110"/>
      <c r="S236" s="110"/>
      <c r="T236" s="110"/>
      <c r="U236" s="88"/>
      <c r="V236" s="110"/>
      <c r="W236" s="110"/>
    </row>
    <row r="237" ht="33" customHeight="1" spans="1:23">
      <c r="A237" s="23" t="s">
        <v>297</v>
      </c>
      <c r="B237" s="107" t="s">
        <v>362</v>
      </c>
      <c r="C237" s="23" t="s">
        <v>326</v>
      </c>
      <c r="D237" s="23" t="s">
        <v>54</v>
      </c>
      <c r="E237" s="23" t="s">
        <v>119</v>
      </c>
      <c r="F237" s="23" t="s">
        <v>120</v>
      </c>
      <c r="G237" s="23" t="s">
        <v>307</v>
      </c>
      <c r="H237" s="23" t="s">
        <v>308</v>
      </c>
      <c r="I237" s="110">
        <v>818600</v>
      </c>
      <c r="J237" s="110">
        <v>779600</v>
      </c>
      <c r="K237" s="110"/>
      <c r="L237" s="110"/>
      <c r="M237" s="110"/>
      <c r="N237" s="110">
        <v>39000</v>
      </c>
      <c r="O237" s="110"/>
      <c r="P237" s="110"/>
      <c r="Q237" s="110"/>
      <c r="R237" s="110"/>
      <c r="S237" s="110"/>
      <c r="T237" s="110"/>
      <c r="U237" s="88"/>
      <c r="V237" s="110"/>
      <c r="W237" s="110"/>
    </row>
    <row r="238" ht="33" customHeight="1" spans="1:23">
      <c r="A238" s="23" t="s">
        <v>297</v>
      </c>
      <c r="B238" s="107" t="s">
        <v>362</v>
      </c>
      <c r="C238" s="23" t="s">
        <v>326</v>
      </c>
      <c r="D238" s="23" t="s">
        <v>54</v>
      </c>
      <c r="E238" s="23" t="s">
        <v>119</v>
      </c>
      <c r="F238" s="23" t="s">
        <v>120</v>
      </c>
      <c r="G238" s="23" t="s">
        <v>322</v>
      </c>
      <c r="H238" s="23" t="s">
        <v>323</v>
      </c>
      <c r="I238" s="110">
        <v>250000</v>
      </c>
      <c r="J238" s="110">
        <v>250000</v>
      </c>
      <c r="K238" s="110"/>
      <c r="L238" s="110"/>
      <c r="M238" s="110"/>
      <c r="N238" s="110"/>
      <c r="O238" s="110"/>
      <c r="P238" s="110"/>
      <c r="Q238" s="110"/>
      <c r="R238" s="110"/>
      <c r="S238" s="110"/>
      <c r="T238" s="110"/>
      <c r="U238" s="88"/>
      <c r="V238" s="110"/>
      <c r="W238" s="110"/>
    </row>
    <row r="239" ht="33" customHeight="1" spans="1:23">
      <c r="A239" s="23"/>
      <c r="B239" s="23"/>
      <c r="C239" s="23" t="s">
        <v>363</v>
      </c>
      <c r="D239" s="23"/>
      <c r="E239" s="23"/>
      <c r="F239" s="23"/>
      <c r="G239" s="23"/>
      <c r="H239" s="23"/>
      <c r="I239" s="110">
        <v>14720.88</v>
      </c>
      <c r="J239" s="110"/>
      <c r="K239" s="110"/>
      <c r="L239" s="110"/>
      <c r="M239" s="110"/>
      <c r="N239" s="110">
        <v>14720.88</v>
      </c>
      <c r="O239" s="110"/>
      <c r="P239" s="110"/>
      <c r="Q239" s="110"/>
      <c r="R239" s="110"/>
      <c r="S239" s="110"/>
      <c r="T239" s="110"/>
      <c r="U239" s="88"/>
      <c r="V239" s="110"/>
      <c r="W239" s="110"/>
    </row>
    <row r="240" ht="33" customHeight="1" spans="1:23">
      <c r="A240" s="23" t="s">
        <v>297</v>
      </c>
      <c r="B240" s="107" t="s">
        <v>364</v>
      </c>
      <c r="C240" s="23" t="s">
        <v>363</v>
      </c>
      <c r="D240" s="23" t="s">
        <v>54</v>
      </c>
      <c r="E240" s="23" t="s">
        <v>109</v>
      </c>
      <c r="F240" s="23" t="s">
        <v>110</v>
      </c>
      <c r="G240" s="23" t="s">
        <v>228</v>
      </c>
      <c r="H240" s="23" t="s">
        <v>229</v>
      </c>
      <c r="I240" s="110">
        <v>14720.88</v>
      </c>
      <c r="J240" s="110"/>
      <c r="K240" s="110"/>
      <c r="L240" s="110"/>
      <c r="M240" s="110"/>
      <c r="N240" s="110">
        <v>14720.88</v>
      </c>
      <c r="O240" s="110"/>
      <c r="P240" s="110"/>
      <c r="Q240" s="110"/>
      <c r="R240" s="110"/>
      <c r="S240" s="110"/>
      <c r="T240" s="110"/>
      <c r="U240" s="88"/>
      <c r="V240" s="110"/>
      <c r="W240" s="110"/>
    </row>
    <row r="241" ht="33" customHeight="1" spans="1:23">
      <c r="A241" s="23"/>
      <c r="B241" s="23"/>
      <c r="C241" s="23" t="s">
        <v>335</v>
      </c>
      <c r="D241" s="23"/>
      <c r="E241" s="23"/>
      <c r="F241" s="23"/>
      <c r="G241" s="23"/>
      <c r="H241" s="23"/>
      <c r="I241" s="110">
        <v>422593.42</v>
      </c>
      <c r="J241" s="110"/>
      <c r="K241" s="110"/>
      <c r="L241" s="110"/>
      <c r="M241" s="110"/>
      <c r="N241" s="110">
        <v>422593.42</v>
      </c>
      <c r="O241" s="110"/>
      <c r="P241" s="110"/>
      <c r="Q241" s="110"/>
      <c r="R241" s="110"/>
      <c r="S241" s="110"/>
      <c r="T241" s="110"/>
      <c r="U241" s="88"/>
      <c r="V241" s="110"/>
      <c r="W241" s="110"/>
    </row>
    <row r="242" ht="33" customHeight="1" spans="1:23">
      <c r="A242" s="23" t="s">
        <v>297</v>
      </c>
      <c r="B242" s="107" t="s">
        <v>365</v>
      </c>
      <c r="C242" s="23" t="s">
        <v>335</v>
      </c>
      <c r="D242" s="23" t="s">
        <v>54</v>
      </c>
      <c r="E242" s="23" t="s">
        <v>119</v>
      </c>
      <c r="F242" s="23" t="s">
        <v>120</v>
      </c>
      <c r="G242" s="23" t="s">
        <v>228</v>
      </c>
      <c r="H242" s="23" t="s">
        <v>229</v>
      </c>
      <c r="I242" s="110">
        <v>345970.92</v>
      </c>
      <c r="J242" s="110"/>
      <c r="K242" s="110"/>
      <c r="L242" s="110"/>
      <c r="M242" s="110"/>
      <c r="N242" s="110">
        <v>345970.92</v>
      </c>
      <c r="O242" s="110"/>
      <c r="P242" s="110"/>
      <c r="Q242" s="110"/>
      <c r="R242" s="110"/>
      <c r="S242" s="110"/>
      <c r="T242" s="110"/>
      <c r="U242" s="88"/>
      <c r="V242" s="110"/>
      <c r="W242" s="110"/>
    </row>
    <row r="243" ht="33" customHeight="1" spans="1:23">
      <c r="A243" s="23" t="s">
        <v>297</v>
      </c>
      <c r="B243" s="107" t="s">
        <v>365</v>
      </c>
      <c r="C243" s="23" t="s">
        <v>335</v>
      </c>
      <c r="D243" s="23" t="s">
        <v>54</v>
      </c>
      <c r="E243" s="23" t="s">
        <v>119</v>
      </c>
      <c r="F243" s="23" t="s">
        <v>120</v>
      </c>
      <c r="G243" s="23" t="s">
        <v>253</v>
      </c>
      <c r="H243" s="23" t="s">
        <v>254</v>
      </c>
      <c r="I243" s="110">
        <v>76622.5</v>
      </c>
      <c r="J243" s="110"/>
      <c r="K243" s="110"/>
      <c r="L243" s="110"/>
      <c r="M243" s="110"/>
      <c r="N243" s="110">
        <v>76622.5</v>
      </c>
      <c r="O243" s="110"/>
      <c r="P243" s="110"/>
      <c r="Q243" s="110"/>
      <c r="R243" s="110"/>
      <c r="S243" s="110"/>
      <c r="T243" s="110"/>
      <c r="U243" s="88"/>
      <c r="V243" s="110"/>
      <c r="W243" s="110"/>
    </row>
    <row r="244" ht="33" customHeight="1" spans="1:23">
      <c r="A244" s="23"/>
      <c r="B244" s="23"/>
      <c r="C244" s="23" t="s">
        <v>309</v>
      </c>
      <c r="D244" s="23"/>
      <c r="E244" s="23"/>
      <c r="F244" s="23"/>
      <c r="G244" s="23"/>
      <c r="H244" s="23"/>
      <c r="I244" s="110">
        <v>1314100</v>
      </c>
      <c r="J244" s="110">
        <v>1314100</v>
      </c>
      <c r="K244" s="110"/>
      <c r="L244" s="110"/>
      <c r="M244" s="110"/>
      <c r="N244" s="110"/>
      <c r="O244" s="110"/>
      <c r="P244" s="110"/>
      <c r="Q244" s="110"/>
      <c r="R244" s="110"/>
      <c r="S244" s="110"/>
      <c r="T244" s="110"/>
      <c r="U244" s="88"/>
      <c r="V244" s="110"/>
      <c r="W244" s="110"/>
    </row>
    <row r="245" ht="33" customHeight="1" spans="1:23">
      <c r="A245" s="23" t="s">
        <v>310</v>
      </c>
      <c r="B245" s="107" t="s">
        <v>366</v>
      </c>
      <c r="C245" s="23" t="s">
        <v>309</v>
      </c>
      <c r="D245" s="23" t="s">
        <v>56</v>
      </c>
      <c r="E245" s="23" t="s">
        <v>125</v>
      </c>
      <c r="F245" s="23" t="s">
        <v>126</v>
      </c>
      <c r="G245" s="23" t="s">
        <v>218</v>
      </c>
      <c r="H245" s="23" t="s">
        <v>219</v>
      </c>
      <c r="I245" s="110">
        <v>100000</v>
      </c>
      <c r="J245" s="110">
        <v>100000</v>
      </c>
      <c r="K245" s="110"/>
      <c r="L245" s="110"/>
      <c r="M245" s="110"/>
      <c r="N245" s="110"/>
      <c r="O245" s="110"/>
      <c r="P245" s="110"/>
      <c r="Q245" s="110"/>
      <c r="R245" s="110"/>
      <c r="S245" s="110"/>
      <c r="T245" s="110"/>
      <c r="U245" s="88"/>
      <c r="V245" s="110"/>
      <c r="W245" s="110"/>
    </row>
    <row r="246" ht="33" customHeight="1" spans="1:23">
      <c r="A246" s="23" t="s">
        <v>310</v>
      </c>
      <c r="B246" s="107" t="s">
        <v>366</v>
      </c>
      <c r="C246" s="23" t="s">
        <v>309</v>
      </c>
      <c r="D246" s="23" t="s">
        <v>56</v>
      </c>
      <c r="E246" s="23" t="s">
        <v>125</v>
      </c>
      <c r="F246" s="23" t="s">
        <v>126</v>
      </c>
      <c r="G246" s="23" t="s">
        <v>251</v>
      </c>
      <c r="H246" s="23" t="s">
        <v>252</v>
      </c>
      <c r="I246" s="110">
        <v>50000</v>
      </c>
      <c r="J246" s="110">
        <v>50000</v>
      </c>
      <c r="K246" s="110"/>
      <c r="L246" s="110"/>
      <c r="M246" s="110"/>
      <c r="N246" s="110"/>
      <c r="O246" s="110"/>
      <c r="P246" s="110"/>
      <c r="Q246" s="110"/>
      <c r="R246" s="110"/>
      <c r="S246" s="110"/>
      <c r="T246" s="110"/>
      <c r="U246" s="88"/>
      <c r="V246" s="110"/>
      <c r="W246" s="110"/>
    </row>
    <row r="247" ht="33" customHeight="1" spans="1:23">
      <c r="A247" s="23" t="s">
        <v>310</v>
      </c>
      <c r="B247" s="107" t="s">
        <v>366</v>
      </c>
      <c r="C247" s="23" t="s">
        <v>309</v>
      </c>
      <c r="D247" s="23" t="s">
        <v>56</v>
      </c>
      <c r="E247" s="23" t="s">
        <v>125</v>
      </c>
      <c r="F247" s="23" t="s">
        <v>126</v>
      </c>
      <c r="G247" s="23" t="s">
        <v>347</v>
      </c>
      <c r="H247" s="23" t="s">
        <v>348</v>
      </c>
      <c r="I247" s="110">
        <v>3000</v>
      </c>
      <c r="J247" s="110">
        <v>3000</v>
      </c>
      <c r="K247" s="110"/>
      <c r="L247" s="110"/>
      <c r="M247" s="110"/>
      <c r="N247" s="110"/>
      <c r="O247" s="110"/>
      <c r="P247" s="110"/>
      <c r="Q247" s="110"/>
      <c r="R247" s="110"/>
      <c r="S247" s="110"/>
      <c r="T247" s="110"/>
      <c r="U247" s="88"/>
      <c r="V247" s="110"/>
      <c r="W247" s="110"/>
    </row>
    <row r="248" ht="33" customHeight="1" spans="1:23">
      <c r="A248" s="23" t="s">
        <v>310</v>
      </c>
      <c r="B248" s="107" t="s">
        <v>366</v>
      </c>
      <c r="C248" s="23" t="s">
        <v>309</v>
      </c>
      <c r="D248" s="23" t="s">
        <v>56</v>
      </c>
      <c r="E248" s="23" t="s">
        <v>125</v>
      </c>
      <c r="F248" s="23" t="s">
        <v>126</v>
      </c>
      <c r="G248" s="23" t="s">
        <v>220</v>
      </c>
      <c r="H248" s="23" t="s">
        <v>221</v>
      </c>
      <c r="I248" s="110">
        <v>5000</v>
      </c>
      <c r="J248" s="110">
        <v>5000</v>
      </c>
      <c r="K248" s="110"/>
      <c r="L248" s="110"/>
      <c r="M248" s="110"/>
      <c r="N248" s="110"/>
      <c r="O248" s="110"/>
      <c r="P248" s="110"/>
      <c r="Q248" s="110"/>
      <c r="R248" s="110"/>
      <c r="S248" s="110"/>
      <c r="T248" s="110"/>
      <c r="U248" s="88"/>
      <c r="V248" s="110"/>
      <c r="W248" s="110"/>
    </row>
    <row r="249" ht="33" customHeight="1" spans="1:23">
      <c r="A249" s="23" t="s">
        <v>310</v>
      </c>
      <c r="B249" s="107" t="s">
        <v>366</v>
      </c>
      <c r="C249" s="23" t="s">
        <v>309</v>
      </c>
      <c r="D249" s="23" t="s">
        <v>56</v>
      </c>
      <c r="E249" s="23" t="s">
        <v>125</v>
      </c>
      <c r="F249" s="23" t="s">
        <v>126</v>
      </c>
      <c r="G249" s="23" t="s">
        <v>222</v>
      </c>
      <c r="H249" s="23" t="s">
        <v>223</v>
      </c>
      <c r="I249" s="110">
        <v>30000</v>
      </c>
      <c r="J249" s="110">
        <v>30000</v>
      </c>
      <c r="K249" s="110"/>
      <c r="L249" s="110"/>
      <c r="M249" s="110"/>
      <c r="N249" s="110"/>
      <c r="O249" s="110"/>
      <c r="P249" s="110"/>
      <c r="Q249" s="110"/>
      <c r="R249" s="110"/>
      <c r="S249" s="110"/>
      <c r="T249" s="110"/>
      <c r="U249" s="88"/>
      <c r="V249" s="110"/>
      <c r="W249" s="110"/>
    </row>
    <row r="250" ht="33" customHeight="1" spans="1:23">
      <c r="A250" s="23" t="s">
        <v>310</v>
      </c>
      <c r="B250" s="107" t="s">
        <v>366</v>
      </c>
      <c r="C250" s="23" t="s">
        <v>309</v>
      </c>
      <c r="D250" s="23" t="s">
        <v>56</v>
      </c>
      <c r="E250" s="23" t="s">
        <v>125</v>
      </c>
      <c r="F250" s="23" t="s">
        <v>126</v>
      </c>
      <c r="G250" s="23" t="s">
        <v>224</v>
      </c>
      <c r="H250" s="23" t="s">
        <v>225</v>
      </c>
      <c r="I250" s="110">
        <v>40000</v>
      </c>
      <c r="J250" s="110">
        <v>40000</v>
      </c>
      <c r="K250" s="110"/>
      <c r="L250" s="110"/>
      <c r="M250" s="110"/>
      <c r="N250" s="110"/>
      <c r="O250" s="110"/>
      <c r="P250" s="110"/>
      <c r="Q250" s="110"/>
      <c r="R250" s="110"/>
      <c r="S250" s="110"/>
      <c r="T250" s="110"/>
      <c r="U250" s="88"/>
      <c r="V250" s="110"/>
      <c r="W250" s="110"/>
    </row>
    <row r="251" ht="33" customHeight="1" spans="1:23">
      <c r="A251" s="23" t="s">
        <v>310</v>
      </c>
      <c r="B251" s="107" t="s">
        <v>366</v>
      </c>
      <c r="C251" s="23" t="s">
        <v>309</v>
      </c>
      <c r="D251" s="23" t="s">
        <v>56</v>
      </c>
      <c r="E251" s="23" t="s">
        <v>125</v>
      </c>
      <c r="F251" s="23" t="s">
        <v>126</v>
      </c>
      <c r="G251" s="23" t="s">
        <v>226</v>
      </c>
      <c r="H251" s="23" t="s">
        <v>227</v>
      </c>
      <c r="I251" s="110">
        <v>624100</v>
      </c>
      <c r="J251" s="110">
        <v>624100</v>
      </c>
      <c r="K251" s="110"/>
      <c r="L251" s="110"/>
      <c r="M251" s="110"/>
      <c r="N251" s="110"/>
      <c r="O251" s="110"/>
      <c r="P251" s="110"/>
      <c r="Q251" s="110"/>
      <c r="R251" s="110"/>
      <c r="S251" s="110"/>
      <c r="T251" s="110"/>
      <c r="U251" s="88"/>
      <c r="V251" s="110"/>
      <c r="W251" s="110"/>
    </row>
    <row r="252" ht="33" customHeight="1" spans="1:23">
      <c r="A252" s="23" t="s">
        <v>310</v>
      </c>
      <c r="B252" s="107" t="s">
        <v>366</v>
      </c>
      <c r="C252" s="23" t="s">
        <v>309</v>
      </c>
      <c r="D252" s="23" t="s">
        <v>56</v>
      </c>
      <c r="E252" s="23" t="s">
        <v>125</v>
      </c>
      <c r="F252" s="23" t="s">
        <v>126</v>
      </c>
      <c r="G252" s="23" t="s">
        <v>230</v>
      </c>
      <c r="H252" s="23" t="s">
        <v>231</v>
      </c>
      <c r="I252" s="110">
        <v>160000</v>
      </c>
      <c r="J252" s="110">
        <v>160000</v>
      </c>
      <c r="K252" s="110"/>
      <c r="L252" s="110"/>
      <c r="M252" s="110"/>
      <c r="N252" s="110"/>
      <c r="O252" s="110"/>
      <c r="P252" s="110"/>
      <c r="Q252" s="110"/>
      <c r="R252" s="110"/>
      <c r="S252" s="110"/>
      <c r="T252" s="110"/>
      <c r="U252" s="88"/>
      <c r="V252" s="110"/>
      <c r="W252" s="110"/>
    </row>
    <row r="253" ht="33" customHeight="1" spans="1:23">
      <c r="A253" s="23" t="s">
        <v>310</v>
      </c>
      <c r="B253" s="107" t="s">
        <v>366</v>
      </c>
      <c r="C253" s="23" t="s">
        <v>309</v>
      </c>
      <c r="D253" s="23" t="s">
        <v>56</v>
      </c>
      <c r="E253" s="23" t="s">
        <v>125</v>
      </c>
      <c r="F253" s="23" t="s">
        <v>126</v>
      </c>
      <c r="G253" s="23" t="s">
        <v>303</v>
      </c>
      <c r="H253" s="23" t="s">
        <v>304</v>
      </c>
      <c r="I253" s="110">
        <v>4000</v>
      </c>
      <c r="J253" s="110">
        <v>4000</v>
      </c>
      <c r="K253" s="110"/>
      <c r="L253" s="110"/>
      <c r="M253" s="110"/>
      <c r="N253" s="110"/>
      <c r="O253" s="110"/>
      <c r="P253" s="110"/>
      <c r="Q253" s="110"/>
      <c r="R253" s="110"/>
      <c r="S253" s="110"/>
      <c r="T253" s="110"/>
      <c r="U253" s="88"/>
      <c r="V253" s="110"/>
      <c r="W253" s="110"/>
    </row>
    <row r="254" ht="33" customHeight="1" spans="1:23">
      <c r="A254" s="23" t="s">
        <v>310</v>
      </c>
      <c r="B254" s="107" t="s">
        <v>366</v>
      </c>
      <c r="C254" s="23" t="s">
        <v>309</v>
      </c>
      <c r="D254" s="23" t="s">
        <v>56</v>
      </c>
      <c r="E254" s="23" t="s">
        <v>125</v>
      </c>
      <c r="F254" s="23" t="s">
        <v>126</v>
      </c>
      <c r="G254" s="23" t="s">
        <v>216</v>
      </c>
      <c r="H254" s="23" t="s">
        <v>217</v>
      </c>
      <c r="I254" s="110">
        <v>130000</v>
      </c>
      <c r="J254" s="110">
        <v>130000</v>
      </c>
      <c r="K254" s="110"/>
      <c r="L254" s="110"/>
      <c r="M254" s="110"/>
      <c r="N254" s="110"/>
      <c r="O254" s="110"/>
      <c r="P254" s="110"/>
      <c r="Q254" s="110"/>
      <c r="R254" s="110"/>
      <c r="S254" s="110"/>
      <c r="T254" s="110"/>
      <c r="U254" s="88"/>
      <c r="V254" s="110"/>
      <c r="W254" s="110"/>
    </row>
    <row r="255" ht="33" customHeight="1" spans="1:23">
      <c r="A255" s="23" t="s">
        <v>310</v>
      </c>
      <c r="B255" s="107" t="s">
        <v>366</v>
      </c>
      <c r="C255" s="23" t="s">
        <v>309</v>
      </c>
      <c r="D255" s="23" t="s">
        <v>56</v>
      </c>
      <c r="E255" s="23" t="s">
        <v>125</v>
      </c>
      <c r="F255" s="23" t="s">
        <v>126</v>
      </c>
      <c r="G255" s="23" t="s">
        <v>312</v>
      </c>
      <c r="H255" s="23" t="s">
        <v>313</v>
      </c>
      <c r="I255" s="110">
        <v>168000</v>
      </c>
      <c r="J255" s="110">
        <v>168000</v>
      </c>
      <c r="K255" s="110"/>
      <c r="L255" s="110"/>
      <c r="M255" s="110"/>
      <c r="N255" s="110"/>
      <c r="O255" s="110"/>
      <c r="P255" s="110"/>
      <c r="Q255" s="110"/>
      <c r="R255" s="110"/>
      <c r="S255" s="110"/>
      <c r="T255" s="110"/>
      <c r="U255" s="88"/>
      <c r="V255" s="110"/>
      <c r="W255" s="110"/>
    </row>
    <row r="256" ht="33" customHeight="1" spans="1:23">
      <c r="A256" s="23"/>
      <c r="B256" s="23"/>
      <c r="C256" s="23" t="s">
        <v>316</v>
      </c>
      <c r="D256" s="23"/>
      <c r="E256" s="23"/>
      <c r="F256" s="23"/>
      <c r="G256" s="23"/>
      <c r="H256" s="23"/>
      <c r="I256" s="110">
        <v>1500000</v>
      </c>
      <c r="J256" s="110"/>
      <c r="K256" s="110"/>
      <c r="L256" s="110"/>
      <c r="M256" s="110"/>
      <c r="N256" s="110"/>
      <c r="O256" s="110"/>
      <c r="P256" s="110"/>
      <c r="Q256" s="110"/>
      <c r="R256" s="110">
        <v>1500000</v>
      </c>
      <c r="S256" s="110">
        <v>1500000</v>
      </c>
      <c r="T256" s="110"/>
      <c r="U256" s="88"/>
      <c r="V256" s="110"/>
      <c r="W256" s="110"/>
    </row>
    <row r="257" ht="33" customHeight="1" spans="1:23">
      <c r="A257" s="23" t="s">
        <v>297</v>
      </c>
      <c r="B257" s="107" t="s">
        <v>367</v>
      </c>
      <c r="C257" s="23" t="s">
        <v>316</v>
      </c>
      <c r="D257" s="23" t="s">
        <v>56</v>
      </c>
      <c r="E257" s="23" t="s">
        <v>78</v>
      </c>
      <c r="F257" s="23" t="s">
        <v>79</v>
      </c>
      <c r="G257" s="23" t="s">
        <v>189</v>
      </c>
      <c r="H257" s="23" t="s">
        <v>190</v>
      </c>
      <c r="I257" s="110">
        <v>1000000</v>
      </c>
      <c r="J257" s="110"/>
      <c r="K257" s="110"/>
      <c r="L257" s="110"/>
      <c r="M257" s="110"/>
      <c r="N257" s="110"/>
      <c r="O257" s="110"/>
      <c r="P257" s="110"/>
      <c r="Q257" s="110"/>
      <c r="R257" s="110">
        <v>1000000</v>
      </c>
      <c r="S257" s="110">
        <v>1000000</v>
      </c>
      <c r="T257" s="110"/>
      <c r="U257" s="88"/>
      <c r="V257" s="110"/>
      <c r="W257" s="110"/>
    </row>
    <row r="258" ht="33" customHeight="1" spans="1:23">
      <c r="A258" s="23" t="s">
        <v>297</v>
      </c>
      <c r="B258" s="107" t="s">
        <v>367</v>
      </c>
      <c r="C258" s="23" t="s">
        <v>316</v>
      </c>
      <c r="D258" s="23" t="s">
        <v>56</v>
      </c>
      <c r="E258" s="23" t="s">
        <v>78</v>
      </c>
      <c r="F258" s="23" t="s">
        <v>79</v>
      </c>
      <c r="G258" s="23" t="s">
        <v>251</v>
      </c>
      <c r="H258" s="23" t="s">
        <v>252</v>
      </c>
      <c r="I258" s="110">
        <v>112000</v>
      </c>
      <c r="J258" s="110"/>
      <c r="K258" s="110"/>
      <c r="L258" s="110"/>
      <c r="M258" s="110"/>
      <c r="N258" s="110"/>
      <c r="O258" s="110"/>
      <c r="P258" s="110"/>
      <c r="Q258" s="110"/>
      <c r="R258" s="110">
        <v>112000</v>
      </c>
      <c r="S258" s="110">
        <v>112000</v>
      </c>
      <c r="T258" s="110"/>
      <c r="U258" s="88"/>
      <c r="V258" s="110"/>
      <c r="W258" s="110"/>
    </row>
    <row r="259" ht="33" customHeight="1" spans="1:23">
      <c r="A259" s="23" t="s">
        <v>297</v>
      </c>
      <c r="B259" s="107" t="s">
        <v>367</v>
      </c>
      <c r="C259" s="23" t="s">
        <v>316</v>
      </c>
      <c r="D259" s="23" t="s">
        <v>56</v>
      </c>
      <c r="E259" s="23" t="s">
        <v>78</v>
      </c>
      <c r="F259" s="23" t="s">
        <v>79</v>
      </c>
      <c r="G259" s="23" t="s">
        <v>228</v>
      </c>
      <c r="H259" s="23" t="s">
        <v>229</v>
      </c>
      <c r="I259" s="110">
        <v>101910</v>
      </c>
      <c r="J259" s="110"/>
      <c r="K259" s="110"/>
      <c r="L259" s="110"/>
      <c r="M259" s="110"/>
      <c r="N259" s="110"/>
      <c r="O259" s="110"/>
      <c r="P259" s="110"/>
      <c r="Q259" s="110"/>
      <c r="R259" s="110">
        <v>101910</v>
      </c>
      <c r="S259" s="110">
        <v>101910</v>
      </c>
      <c r="T259" s="110"/>
      <c r="U259" s="88"/>
      <c r="V259" s="110"/>
      <c r="W259" s="110"/>
    </row>
    <row r="260" ht="33" customHeight="1" spans="1:23">
      <c r="A260" s="23" t="s">
        <v>297</v>
      </c>
      <c r="B260" s="107" t="s">
        <v>367</v>
      </c>
      <c r="C260" s="23" t="s">
        <v>316</v>
      </c>
      <c r="D260" s="23" t="s">
        <v>56</v>
      </c>
      <c r="E260" s="23" t="s">
        <v>78</v>
      </c>
      <c r="F260" s="23" t="s">
        <v>79</v>
      </c>
      <c r="G260" s="23" t="s">
        <v>314</v>
      </c>
      <c r="H260" s="23" t="s">
        <v>315</v>
      </c>
      <c r="I260" s="110">
        <v>100090</v>
      </c>
      <c r="J260" s="110"/>
      <c r="K260" s="110"/>
      <c r="L260" s="110"/>
      <c r="M260" s="110"/>
      <c r="N260" s="110"/>
      <c r="O260" s="110"/>
      <c r="P260" s="110"/>
      <c r="Q260" s="110"/>
      <c r="R260" s="110">
        <v>100090</v>
      </c>
      <c r="S260" s="110">
        <v>100090</v>
      </c>
      <c r="T260" s="110"/>
      <c r="U260" s="88"/>
      <c r="V260" s="110"/>
      <c r="W260" s="110"/>
    </row>
    <row r="261" ht="33" customHeight="1" spans="1:23">
      <c r="A261" s="23" t="s">
        <v>297</v>
      </c>
      <c r="B261" s="107" t="s">
        <v>367</v>
      </c>
      <c r="C261" s="23" t="s">
        <v>316</v>
      </c>
      <c r="D261" s="23" t="s">
        <v>56</v>
      </c>
      <c r="E261" s="23" t="s">
        <v>78</v>
      </c>
      <c r="F261" s="23" t="s">
        <v>79</v>
      </c>
      <c r="G261" s="23" t="s">
        <v>301</v>
      </c>
      <c r="H261" s="23" t="s">
        <v>302</v>
      </c>
      <c r="I261" s="110">
        <v>56000</v>
      </c>
      <c r="J261" s="110"/>
      <c r="K261" s="110"/>
      <c r="L261" s="110"/>
      <c r="M261" s="110"/>
      <c r="N261" s="110"/>
      <c r="O261" s="110"/>
      <c r="P261" s="110"/>
      <c r="Q261" s="110"/>
      <c r="R261" s="110">
        <v>56000</v>
      </c>
      <c r="S261" s="110">
        <v>56000</v>
      </c>
      <c r="T261" s="110"/>
      <c r="U261" s="88"/>
      <c r="V261" s="110"/>
      <c r="W261" s="110"/>
    </row>
    <row r="262" ht="33" customHeight="1" spans="1:23">
      <c r="A262" s="23" t="s">
        <v>297</v>
      </c>
      <c r="B262" s="107" t="s">
        <v>367</v>
      </c>
      <c r="C262" s="23" t="s">
        <v>316</v>
      </c>
      <c r="D262" s="23" t="s">
        <v>56</v>
      </c>
      <c r="E262" s="23" t="s">
        <v>78</v>
      </c>
      <c r="F262" s="23" t="s">
        <v>79</v>
      </c>
      <c r="G262" s="23" t="s">
        <v>234</v>
      </c>
      <c r="H262" s="23" t="s">
        <v>235</v>
      </c>
      <c r="I262" s="110">
        <v>30000</v>
      </c>
      <c r="J262" s="110"/>
      <c r="K262" s="110"/>
      <c r="L262" s="110"/>
      <c r="M262" s="110"/>
      <c r="N262" s="110"/>
      <c r="O262" s="110"/>
      <c r="P262" s="110"/>
      <c r="Q262" s="110"/>
      <c r="R262" s="110">
        <v>30000</v>
      </c>
      <c r="S262" s="110">
        <v>30000</v>
      </c>
      <c r="T262" s="110"/>
      <c r="U262" s="88"/>
      <c r="V262" s="110"/>
      <c r="W262" s="110"/>
    </row>
    <row r="263" ht="33" customHeight="1" spans="1:23">
      <c r="A263" s="23" t="s">
        <v>297</v>
      </c>
      <c r="B263" s="107" t="s">
        <v>367</v>
      </c>
      <c r="C263" s="23" t="s">
        <v>316</v>
      </c>
      <c r="D263" s="23" t="s">
        <v>56</v>
      </c>
      <c r="E263" s="23" t="s">
        <v>78</v>
      </c>
      <c r="F263" s="23" t="s">
        <v>79</v>
      </c>
      <c r="G263" s="23" t="s">
        <v>303</v>
      </c>
      <c r="H263" s="23" t="s">
        <v>304</v>
      </c>
      <c r="I263" s="110">
        <v>90000</v>
      </c>
      <c r="J263" s="110"/>
      <c r="K263" s="110"/>
      <c r="L263" s="110"/>
      <c r="M263" s="110"/>
      <c r="N263" s="110"/>
      <c r="O263" s="110"/>
      <c r="P263" s="110"/>
      <c r="Q263" s="110"/>
      <c r="R263" s="110">
        <v>90000</v>
      </c>
      <c r="S263" s="110">
        <v>90000</v>
      </c>
      <c r="T263" s="110"/>
      <c r="U263" s="88"/>
      <c r="V263" s="110"/>
      <c r="W263" s="110"/>
    </row>
    <row r="264" ht="33" customHeight="1" spans="1:23">
      <c r="A264" s="23" t="s">
        <v>297</v>
      </c>
      <c r="B264" s="107" t="s">
        <v>367</v>
      </c>
      <c r="C264" s="23" t="s">
        <v>316</v>
      </c>
      <c r="D264" s="23" t="s">
        <v>56</v>
      </c>
      <c r="E264" s="23" t="s">
        <v>78</v>
      </c>
      <c r="F264" s="23" t="s">
        <v>79</v>
      </c>
      <c r="G264" s="23" t="s">
        <v>216</v>
      </c>
      <c r="H264" s="23" t="s">
        <v>217</v>
      </c>
      <c r="I264" s="110">
        <v>10000</v>
      </c>
      <c r="J264" s="110"/>
      <c r="K264" s="110"/>
      <c r="L264" s="110"/>
      <c r="M264" s="110"/>
      <c r="N264" s="110"/>
      <c r="O264" s="110"/>
      <c r="P264" s="110"/>
      <c r="Q264" s="110"/>
      <c r="R264" s="110">
        <v>10000</v>
      </c>
      <c r="S264" s="110">
        <v>10000</v>
      </c>
      <c r="T264" s="110"/>
      <c r="U264" s="88"/>
      <c r="V264" s="110"/>
      <c r="W264" s="110"/>
    </row>
    <row r="265" ht="33" customHeight="1" spans="1:23">
      <c r="A265" s="23"/>
      <c r="B265" s="23"/>
      <c r="C265" s="23" t="s">
        <v>320</v>
      </c>
      <c r="D265" s="23"/>
      <c r="E265" s="23"/>
      <c r="F265" s="23"/>
      <c r="G265" s="23"/>
      <c r="H265" s="23"/>
      <c r="I265" s="110">
        <v>218950</v>
      </c>
      <c r="J265" s="110">
        <v>218200</v>
      </c>
      <c r="K265" s="110">
        <v>218200</v>
      </c>
      <c r="L265" s="110"/>
      <c r="M265" s="110"/>
      <c r="N265" s="110">
        <v>750</v>
      </c>
      <c r="O265" s="110"/>
      <c r="P265" s="110"/>
      <c r="Q265" s="110"/>
      <c r="R265" s="110"/>
      <c r="S265" s="110"/>
      <c r="T265" s="110"/>
      <c r="U265" s="88"/>
      <c r="V265" s="110"/>
      <c r="W265" s="110"/>
    </row>
    <row r="266" ht="33" customHeight="1" spans="1:23">
      <c r="A266" s="23" t="s">
        <v>297</v>
      </c>
      <c r="B266" s="107" t="s">
        <v>368</v>
      </c>
      <c r="C266" s="23" t="s">
        <v>320</v>
      </c>
      <c r="D266" s="23" t="s">
        <v>56</v>
      </c>
      <c r="E266" s="23" t="s">
        <v>109</v>
      </c>
      <c r="F266" s="23" t="s">
        <v>110</v>
      </c>
      <c r="G266" s="23" t="s">
        <v>253</v>
      </c>
      <c r="H266" s="23" t="s">
        <v>254</v>
      </c>
      <c r="I266" s="110">
        <v>750</v>
      </c>
      <c r="J266" s="110"/>
      <c r="K266" s="110"/>
      <c r="L266" s="110"/>
      <c r="M266" s="110"/>
      <c r="N266" s="110">
        <v>750</v>
      </c>
      <c r="O266" s="110"/>
      <c r="P266" s="110"/>
      <c r="Q266" s="110"/>
      <c r="R266" s="110"/>
      <c r="S266" s="110"/>
      <c r="T266" s="110"/>
      <c r="U266" s="88"/>
      <c r="V266" s="110"/>
      <c r="W266" s="110"/>
    </row>
    <row r="267" ht="33" customHeight="1" spans="1:23">
      <c r="A267" s="23" t="s">
        <v>297</v>
      </c>
      <c r="B267" s="107" t="s">
        <v>368</v>
      </c>
      <c r="C267" s="23" t="s">
        <v>320</v>
      </c>
      <c r="D267" s="23" t="s">
        <v>56</v>
      </c>
      <c r="E267" s="23" t="s">
        <v>119</v>
      </c>
      <c r="F267" s="23" t="s">
        <v>120</v>
      </c>
      <c r="G267" s="23" t="s">
        <v>251</v>
      </c>
      <c r="H267" s="23" t="s">
        <v>252</v>
      </c>
      <c r="I267" s="110">
        <v>121200</v>
      </c>
      <c r="J267" s="110">
        <v>121200</v>
      </c>
      <c r="K267" s="110">
        <v>121200</v>
      </c>
      <c r="L267" s="110"/>
      <c r="M267" s="110"/>
      <c r="N267" s="110"/>
      <c r="O267" s="110"/>
      <c r="P267" s="110"/>
      <c r="Q267" s="110"/>
      <c r="R267" s="110"/>
      <c r="S267" s="110"/>
      <c r="T267" s="110"/>
      <c r="U267" s="88"/>
      <c r="V267" s="110"/>
      <c r="W267" s="110"/>
    </row>
    <row r="268" ht="33" customHeight="1" spans="1:23">
      <c r="A268" s="23" t="s">
        <v>297</v>
      </c>
      <c r="B268" s="107" t="s">
        <v>368</v>
      </c>
      <c r="C268" s="23" t="s">
        <v>320</v>
      </c>
      <c r="D268" s="23" t="s">
        <v>56</v>
      </c>
      <c r="E268" s="23" t="s">
        <v>119</v>
      </c>
      <c r="F268" s="23" t="s">
        <v>120</v>
      </c>
      <c r="G268" s="23" t="s">
        <v>224</v>
      </c>
      <c r="H268" s="23" t="s">
        <v>225</v>
      </c>
      <c r="I268" s="110">
        <v>3000</v>
      </c>
      <c r="J268" s="110">
        <v>3000</v>
      </c>
      <c r="K268" s="110">
        <v>3000</v>
      </c>
      <c r="L268" s="110"/>
      <c r="M268" s="110"/>
      <c r="N268" s="110"/>
      <c r="O268" s="110"/>
      <c r="P268" s="110"/>
      <c r="Q268" s="110"/>
      <c r="R268" s="110"/>
      <c r="S268" s="110"/>
      <c r="T268" s="110"/>
      <c r="U268" s="88"/>
      <c r="V268" s="110"/>
      <c r="W268" s="110"/>
    </row>
    <row r="269" ht="33" customHeight="1" spans="1:23">
      <c r="A269" s="23" t="s">
        <v>297</v>
      </c>
      <c r="B269" s="107" t="s">
        <v>368</v>
      </c>
      <c r="C269" s="23" t="s">
        <v>320</v>
      </c>
      <c r="D269" s="23" t="s">
        <v>56</v>
      </c>
      <c r="E269" s="23" t="s">
        <v>119</v>
      </c>
      <c r="F269" s="23" t="s">
        <v>120</v>
      </c>
      <c r="G269" s="23" t="s">
        <v>232</v>
      </c>
      <c r="H269" s="23" t="s">
        <v>233</v>
      </c>
      <c r="I269" s="110">
        <v>38000</v>
      </c>
      <c r="J269" s="110">
        <v>38000</v>
      </c>
      <c r="K269" s="110">
        <v>38000</v>
      </c>
      <c r="L269" s="110"/>
      <c r="M269" s="110"/>
      <c r="N269" s="110"/>
      <c r="O269" s="110"/>
      <c r="P269" s="110"/>
      <c r="Q269" s="110"/>
      <c r="R269" s="110"/>
      <c r="S269" s="110"/>
      <c r="T269" s="110"/>
      <c r="U269" s="88"/>
      <c r="V269" s="110"/>
      <c r="W269" s="110"/>
    </row>
    <row r="270" ht="33" customHeight="1" spans="1:23">
      <c r="A270" s="23" t="s">
        <v>297</v>
      </c>
      <c r="B270" s="107" t="s">
        <v>368</v>
      </c>
      <c r="C270" s="23" t="s">
        <v>320</v>
      </c>
      <c r="D270" s="23" t="s">
        <v>56</v>
      </c>
      <c r="E270" s="23" t="s">
        <v>119</v>
      </c>
      <c r="F270" s="23" t="s">
        <v>120</v>
      </c>
      <c r="G270" s="23" t="s">
        <v>314</v>
      </c>
      <c r="H270" s="23" t="s">
        <v>315</v>
      </c>
      <c r="I270" s="110">
        <v>56000</v>
      </c>
      <c r="J270" s="110">
        <v>56000</v>
      </c>
      <c r="K270" s="110">
        <v>56000</v>
      </c>
      <c r="L270" s="110"/>
      <c r="M270" s="110"/>
      <c r="N270" s="110"/>
      <c r="O270" s="110"/>
      <c r="P270" s="110"/>
      <c r="Q270" s="110"/>
      <c r="R270" s="110"/>
      <c r="S270" s="110"/>
      <c r="T270" s="110"/>
      <c r="U270" s="88"/>
      <c r="V270" s="110"/>
      <c r="W270" s="110"/>
    </row>
    <row r="271" ht="33" customHeight="1" spans="1:23">
      <c r="A271" s="23"/>
      <c r="B271" s="23"/>
      <c r="C271" s="23" t="s">
        <v>326</v>
      </c>
      <c r="D271" s="23"/>
      <c r="E271" s="23"/>
      <c r="F271" s="23"/>
      <c r="G271" s="23"/>
      <c r="H271" s="23"/>
      <c r="I271" s="110">
        <v>3407100</v>
      </c>
      <c r="J271" s="110">
        <v>3407100</v>
      </c>
      <c r="K271" s="110"/>
      <c r="L271" s="110"/>
      <c r="M271" s="110"/>
      <c r="N271" s="110"/>
      <c r="O271" s="110"/>
      <c r="P271" s="110"/>
      <c r="Q271" s="110"/>
      <c r="R271" s="110"/>
      <c r="S271" s="110"/>
      <c r="T271" s="110"/>
      <c r="U271" s="88"/>
      <c r="V271" s="110"/>
      <c r="W271" s="110"/>
    </row>
    <row r="272" ht="33" customHeight="1" spans="1:23">
      <c r="A272" s="23" t="s">
        <v>297</v>
      </c>
      <c r="B272" s="107" t="s">
        <v>369</v>
      </c>
      <c r="C272" s="23" t="s">
        <v>326</v>
      </c>
      <c r="D272" s="23" t="s">
        <v>56</v>
      </c>
      <c r="E272" s="23" t="s">
        <v>119</v>
      </c>
      <c r="F272" s="23" t="s">
        <v>120</v>
      </c>
      <c r="G272" s="23" t="s">
        <v>251</v>
      </c>
      <c r="H272" s="23" t="s">
        <v>252</v>
      </c>
      <c r="I272" s="110">
        <v>365000</v>
      </c>
      <c r="J272" s="110">
        <v>365000</v>
      </c>
      <c r="K272" s="110"/>
      <c r="L272" s="110"/>
      <c r="M272" s="110"/>
      <c r="N272" s="110"/>
      <c r="O272" s="110"/>
      <c r="P272" s="110"/>
      <c r="Q272" s="110"/>
      <c r="R272" s="110"/>
      <c r="S272" s="110"/>
      <c r="T272" s="110"/>
      <c r="U272" s="88"/>
      <c r="V272" s="110"/>
      <c r="W272" s="110"/>
    </row>
    <row r="273" ht="33" customHeight="1" spans="1:23">
      <c r="A273" s="23" t="s">
        <v>297</v>
      </c>
      <c r="B273" s="107" t="s">
        <v>369</v>
      </c>
      <c r="C273" s="23" t="s">
        <v>326</v>
      </c>
      <c r="D273" s="23" t="s">
        <v>56</v>
      </c>
      <c r="E273" s="23" t="s">
        <v>119</v>
      </c>
      <c r="F273" s="23" t="s">
        <v>120</v>
      </c>
      <c r="G273" s="23" t="s">
        <v>224</v>
      </c>
      <c r="H273" s="23" t="s">
        <v>225</v>
      </c>
      <c r="I273" s="110">
        <v>7900</v>
      </c>
      <c r="J273" s="110">
        <v>7900</v>
      </c>
      <c r="K273" s="110"/>
      <c r="L273" s="110"/>
      <c r="M273" s="110"/>
      <c r="N273" s="110"/>
      <c r="O273" s="110"/>
      <c r="P273" s="110"/>
      <c r="Q273" s="110"/>
      <c r="R273" s="110"/>
      <c r="S273" s="110"/>
      <c r="T273" s="110"/>
      <c r="U273" s="88"/>
      <c r="V273" s="110"/>
      <c r="W273" s="110"/>
    </row>
    <row r="274" ht="33" customHeight="1" spans="1:23">
      <c r="A274" s="23" t="s">
        <v>297</v>
      </c>
      <c r="B274" s="107" t="s">
        <v>369</v>
      </c>
      <c r="C274" s="23" t="s">
        <v>326</v>
      </c>
      <c r="D274" s="23" t="s">
        <v>56</v>
      </c>
      <c r="E274" s="23" t="s">
        <v>119</v>
      </c>
      <c r="F274" s="23" t="s">
        <v>120</v>
      </c>
      <c r="G274" s="23" t="s">
        <v>228</v>
      </c>
      <c r="H274" s="23" t="s">
        <v>229</v>
      </c>
      <c r="I274" s="110">
        <v>559000</v>
      </c>
      <c r="J274" s="110">
        <v>559000</v>
      </c>
      <c r="K274" s="110"/>
      <c r="L274" s="110"/>
      <c r="M274" s="110"/>
      <c r="N274" s="110"/>
      <c r="O274" s="110"/>
      <c r="P274" s="110"/>
      <c r="Q274" s="110"/>
      <c r="R274" s="110"/>
      <c r="S274" s="110"/>
      <c r="T274" s="110"/>
      <c r="U274" s="88"/>
      <c r="V274" s="110"/>
      <c r="W274" s="110"/>
    </row>
    <row r="275" ht="33" customHeight="1" spans="1:23">
      <c r="A275" s="23" t="s">
        <v>297</v>
      </c>
      <c r="B275" s="107" t="s">
        <v>369</v>
      </c>
      <c r="C275" s="23" t="s">
        <v>326</v>
      </c>
      <c r="D275" s="23" t="s">
        <v>56</v>
      </c>
      <c r="E275" s="23" t="s">
        <v>119</v>
      </c>
      <c r="F275" s="23" t="s">
        <v>120</v>
      </c>
      <c r="G275" s="23" t="s">
        <v>230</v>
      </c>
      <c r="H275" s="23" t="s">
        <v>231</v>
      </c>
      <c r="I275" s="110">
        <v>99000</v>
      </c>
      <c r="J275" s="110">
        <v>99000</v>
      </c>
      <c r="K275" s="110"/>
      <c r="L275" s="110"/>
      <c r="M275" s="110"/>
      <c r="N275" s="110"/>
      <c r="O275" s="110"/>
      <c r="P275" s="110"/>
      <c r="Q275" s="110"/>
      <c r="R275" s="110"/>
      <c r="S275" s="110"/>
      <c r="T275" s="110"/>
      <c r="U275" s="88"/>
      <c r="V275" s="110"/>
      <c r="W275" s="110"/>
    </row>
    <row r="276" ht="33" customHeight="1" spans="1:23">
      <c r="A276" s="23" t="s">
        <v>297</v>
      </c>
      <c r="B276" s="107" t="s">
        <v>369</v>
      </c>
      <c r="C276" s="23" t="s">
        <v>326</v>
      </c>
      <c r="D276" s="23" t="s">
        <v>56</v>
      </c>
      <c r="E276" s="23" t="s">
        <v>119</v>
      </c>
      <c r="F276" s="23" t="s">
        <v>120</v>
      </c>
      <c r="G276" s="23" t="s">
        <v>253</v>
      </c>
      <c r="H276" s="23" t="s">
        <v>254</v>
      </c>
      <c r="I276" s="110">
        <v>880000</v>
      </c>
      <c r="J276" s="110">
        <v>880000</v>
      </c>
      <c r="K276" s="110"/>
      <c r="L276" s="110"/>
      <c r="M276" s="110"/>
      <c r="N276" s="110"/>
      <c r="O276" s="110"/>
      <c r="P276" s="110"/>
      <c r="Q276" s="110"/>
      <c r="R276" s="110"/>
      <c r="S276" s="110"/>
      <c r="T276" s="110"/>
      <c r="U276" s="88"/>
      <c r="V276" s="110"/>
      <c r="W276" s="110"/>
    </row>
    <row r="277" ht="33" customHeight="1" spans="1:23">
      <c r="A277" s="23" t="s">
        <v>297</v>
      </c>
      <c r="B277" s="107" t="s">
        <v>369</v>
      </c>
      <c r="C277" s="23" t="s">
        <v>326</v>
      </c>
      <c r="D277" s="23" t="s">
        <v>56</v>
      </c>
      <c r="E277" s="23" t="s">
        <v>119</v>
      </c>
      <c r="F277" s="23" t="s">
        <v>120</v>
      </c>
      <c r="G277" s="23" t="s">
        <v>301</v>
      </c>
      <c r="H277" s="23" t="s">
        <v>302</v>
      </c>
      <c r="I277" s="110">
        <v>31200</v>
      </c>
      <c r="J277" s="110">
        <v>31200</v>
      </c>
      <c r="K277" s="110"/>
      <c r="L277" s="110"/>
      <c r="M277" s="110"/>
      <c r="N277" s="110"/>
      <c r="O277" s="110"/>
      <c r="P277" s="110"/>
      <c r="Q277" s="110"/>
      <c r="R277" s="110"/>
      <c r="S277" s="110"/>
      <c r="T277" s="110"/>
      <c r="U277" s="88"/>
      <c r="V277" s="110"/>
      <c r="W277" s="110"/>
    </row>
    <row r="278" ht="33" customHeight="1" spans="1:23">
      <c r="A278" s="23" t="s">
        <v>297</v>
      </c>
      <c r="B278" s="107" t="s">
        <v>369</v>
      </c>
      <c r="C278" s="23" t="s">
        <v>326</v>
      </c>
      <c r="D278" s="23" t="s">
        <v>56</v>
      </c>
      <c r="E278" s="23" t="s">
        <v>119</v>
      </c>
      <c r="F278" s="23" t="s">
        <v>120</v>
      </c>
      <c r="G278" s="23" t="s">
        <v>234</v>
      </c>
      <c r="H278" s="23" t="s">
        <v>235</v>
      </c>
      <c r="I278" s="110">
        <v>740000</v>
      </c>
      <c r="J278" s="110">
        <v>740000</v>
      </c>
      <c r="K278" s="110"/>
      <c r="L278" s="110"/>
      <c r="M278" s="110"/>
      <c r="N278" s="110"/>
      <c r="O278" s="110"/>
      <c r="P278" s="110"/>
      <c r="Q278" s="110"/>
      <c r="R278" s="110"/>
      <c r="S278" s="110"/>
      <c r="T278" s="110"/>
      <c r="U278" s="88"/>
      <c r="V278" s="110"/>
      <c r="W278" s="110"/>
    </row>
    <row r="279" ht="33" customHeight="1" spans="1:23">
      <c r="A279" s="23" t="s">
        <v>297</v>
      </c>
      <c r="B279" s="107" t="s">
        <v>369</v>
      </c>
      <c r="C279" s="23" t="s">
        <v>326</v>
      </c>
      <c r="D279" s="23" t="s">
        <v>56</v>
      </c>
      <c r="E279" s="23" t="s">
        <v>119</v>
      </c>
      <c r="F279" s="23" t="s">
        <v>120</v>
      </c>
      <c r="G279" s="23" t="s">
        <v>318</v>
      </c>
      <c r="H279" s="23" t="s">
        <v>319</v>
      </c>
      <c r="I279" s="110">
        <v>400000</v>
      </c>
      <c r="J279" s="110">
        <v>400000</v>
      </c>
      <c r="K279" s="110"/>
      <c r="L279" s="110"/>
      <c r="M279" s="110"/>
      <c r="N279" s="110"/>
      <c r="O279" s="110"/>
      <c r="P279" s="110"/>
      <c r="Q279" s="110"/>
      <c r="R279" s="110"/>
      <c r="S279" s="110"/>
      <c r="T279" s="110"/>
      <c r="U279" s="88"/>
      <c r="V279" s="110"/>
      <c r="W279" s="110"/>
    </row>
    <row r="280" ht="33" customHeight="1" spans="1:23">
      <c r="A280" s="23" t="s">
        <v>297</v>
      </c>
      <c r="B280" s="107" t="s">
        <v>369</v>
      </c>
      <c r="C280" s="23" t="s">
        <v>326</v>
      </c>
      <c r="D280" s="23" t="s">
        <v>56</v>
      </c>
      <c r="E280" s="23" t="s">
        <v>119</v>
      </c>
      <c r="F280" s="23" t="s">
        <v>120</v>
      </c>
      <c r="G280" s="23" t="s">
        <v>307</v>
      </c>
      <c r="H280" s="23" t="s">
        <v>308</v>
      </c>
      <c r="I280" s="110">
        <v>325000</v>
      </c>
      <c r="J280" s="110">
        <v>325000</v>
      </c>
      <c r="K280" s="110"/>
      <c r="L280" s="110"/>
      <c r="M280" s="110"/>
      <c r="N280" s="110"/>
      <c r="O280" s="110"/>
      <c r="P280" s="110"/>
      <c r="Q280" s="110"/>
      <c r="R280" s="110"/>
      <c r="S280" s="110"/>
      <c r="T280" s="110"/>
      <c r="U280" s="88"/>
      <c r="V280" s="110"/>
      <c r="W280" s="110"/>
    </row>
    <row r="281" ht="33" customHeight="1" spans="1:23">
      <c r="A281" s="23"/>
      <c r="B281" s="23"/>
      <c r="C281" s="23" t="s">
        <v>335</v>
      </c>
      <c r="D281" s="23"/>
      <c r="E281" s="23"/>
      <c r="F281" s="23"/>
      <c r="G281" s="23"/>
      <c r="H281" s="23"/>
      <c r="I281" s="110">
        <v>244449.61</v>
      </c>
      <c r="J281" s="110"/>
      <c r="K281" s="110"/>
      <c r="L281" s="110"/>
      <c r="M281" s="110"/>
      <c r="N281" s="110">
        <v>244449.61</v>
      </c>
      <c r="O281" s="110"/>
      <c r="P281" s="110"/>
      <c r="Q281" s="110"/>
      <c r="R281" s="110"/>
      <c r="S281" s="110"/>
      <c r="T281" s="110"/>
      <c r="U281" s="88"/>
      <c r="V281" s="110"/>
      <c r="W281" s="110"/>
    </row>
    <row r="282" ht="33" customHeight="1" spans="1:23">
      <c r="A282" s="23" t="s">
        <v>297</v>
      </c>
      <c r="B282" s="107" t="s">
        <v>370</v>
      </c>
      <c r="C282" s="23" t="s">
        <v>335</v>
      </c>
      <c r="D282" s="23" t="s">
        <v>56</v>
      </c>
      <c r="E282" s="23" t="s">
        <v>119</v>
      </c>
      <c r="F282" s="23" t="s">
        <v>120</v>
      </c>
      <c r="G282" s="23" t="s">
        <v>228</v>
      </c>
      <c r="H282" s="23" t="s">
        <v>229</v>
      </c>
      <c r="I282" s="110">
        <v>244449.61</v>
      </c>
      <c r="J282" s="110"/>
      <c r="K282" s="110"/>
      <c r="L282" s="110"/>
      <c r="M282" s="110"/>
      <c r="N282" s="110">
        <v>244449.61</v>
      </c>
      <c r="O282" s="110"/>
      <c r="P282" s="110"/>
      <c r="Q282" s="110"/>
      <c r="R282" s="110"/>
      <c r="S282" s="110"/>
      <c r="T282" s="110"/>
      <c r="U282" s="88"/>
      <c r="V282" s="110"/>
      <c r="W282" s="110"/>
    </row>
    <row r="283" ht="18.75" customHeight="1" spans="1:23">
      <c r="A283" s="30" t="s">
        <v>133</v>
      </c>
      <c r="B283" s="31"/>
      <c r="C283" s="31"/>
      <c r="D283" s="31"/>
      <c r="E283" s="31"/>
      <c r="F283" s="31"/>
      <c r="G283" s="31"/>
      <c r="H283" s="32"/>
      <c r="I283" s="110">
        <v>61631346.95</v>
      </c>
      <c r="J283" s="110">
        <v>32330800</v>
      </c>
      <c r="K283" s="110">
        <v>6871800</v>
      </c>
      <c r="L283" s="110"/>
      <c r="M283" s="110"/>
      <c r="N283" s="110">
        <v>10083096.95</v>
      </c>
      <c r="O283" s="110"/>
      <c r="P283" s="110"/>
      <c r="Q283" s="110"/>
      <c r="R283" s="110">
        <v>19217450</v>
      </c>
      <c r="S283" s="110">
        <v>19217450</v>
      </c>
      <c r="T283" s="110"/>
      <c r="U283" s="88"/>
      <c r="V283" s="110"/>
      <c r="W283" s="110"/>
    </row>
  </sheetData>
  <mergeCells count="28">
    <mergeCell ref="A2:W2"/>
    <mergeCell ref="A3:I3"/>
    <mergeCell ref="J4:M4"/>
    <mergeCell ref="N4:P4"/>
    <mergeCell ref="R4:W4"/>
    <mergeCell ref="J5:K5"/>
    <mergeCell ref="A283:H28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58"/>
  <sheetViews>
    <sheetView showZeros="0" topLeftCell="E83" workbookViewId="0">
      <selection activeCell="J83" sqref="J83"/>
    </sheetView>
  </sheetViews>
  <sheetFormatPr defaultColWidth="9.14166666666667" defaultRowHeight="12" customHeight="1"/>
  <cols>
    <col min="1" max="1" width="34.275" customWidth="1"/>
    <col min="2" max="2" width="68.7166666666667" customWidth="1"/>
    <col min="3" max="3" width="17.1416666666667" customWidth="1"/>
    <col min="4" max="4" width="21" customWidth="1"/>
    <col min="5" max="5" width="47.425" customWidth="1"/>
    <col min="6" max="6" width="11.275" customWidth="1"/>
    <col min="7" max="7" width="10.275" customWidth="1"/>
    <col min="8" max="8" width="9.275" customWidth="1"/>
    <col min="9" max="9" width="13.425" customWidth="1"/>
    <col min="10" max="10" width="115.85" customWidth="1"/>
  </cols>
  <sheetData>
    <row r="1" customHeight="1" spans="10:10">
      <c r="J1" s="52" t="s">
        <v>371</v>
      </c>
    </row>
    <row r="2" ht="28.5" customHeight="1" spans="1:10">
      <c r="A2" s="43" t="s">
        <v>372</v>
      </c>
      <c r="B2" s="27"/>
      <c r="C2" s="27"/>
      <c r="D2" s="27"/>
      <c r="E2" s="27"/>
      <c r="F2" s="44"/>
      <c r="G2" s="27"/>
      <c r="H2" s="44"/>
      <c r="I2" s="44"/>
      <c r="J2" s="27"/>
    </row>
    <row r="3" ht="15" customHeight="1" spans="1:1">
      <c r="A3" s="4" t="str">
        <f>"单位名称："&amp;"云南省林业调查规划院"</f>
        <v>单位名称：云南省林业调查规划院</v>
      </c>
    </row>
    <row r="4" ht="14.25" customHeight="1" spans="1:10">
      <c r="A4" s="45" t="s">
        <v>373</v>
      </c>
      <c r="B4" s="45" t="s">
        <v>374</v>
      </c>
      <c r="C4" s="45" t="s">
        <v>375</v>
      </c>
      <c r="D4" s="45" t="s">
        <v>376</v>
      </c>
      <c r="E4" s="45" t="s">
        <v>377</v>
      </c>
      <c r="F4" s="46" t="s">
        <v>378</v>
      </c>
      <c r="G4" s="45" t="s">
        <v>379</v>
      </c>
      <c r="H4" s="46" t="s">
        <v>380</v>
      </c>
      <c r="I4" s="46" t="s">
        <v>381</v>
      </c>
      <c r="J4" s="45" t="s">
        <v>382</v>
      </c>
    </row>
    <row r="5" ht="14.25" customHeight="1" spans="1:10">
      <c r="A5" s="45">
        <v>1</v>
      </c>
      <c r="B5" s="45">
        <v>2</v>
      </c>
      <c r="C5" s="45">
        <v>3</v>
      </c>
      <c r="D5" s="45">
        <v>4</v>
      </c>
      <c r="E5" s="45">
        <v>5</v>
      </c>
      <c r="F5" s="46">
        <v>6</v>
      </c>
      <c r="G5" s="45">
        <v>7</v>
      </c>
      <c r="H5" s="46">
        <v>8</v>
      </c>
      <c r="I5" s="46">
        <v>9</v>
      </c>
      <c r="J5" s="45">
        <v>10</v>
      </c>
    </row>
    <row r="6" ht="15" customHeight="1" spans="1:10">
      <c r="A6" s="47" t="s">
        <v>47</v>
      </c>
      <c r="B6" s="48"/>
      <c r="C6" s="48"/>
      <c r="D6" s="48"/>
      <c r="E6" s="49"/>
      <c r="F6" s="50"/>
      <c r="G6" s="49"/>
      <c r="H6" s="50"/>
      <c r="I6" s="50"/>
      <c r="J6" s="49"/>
    </row>
    <row r="7" ht="33.75" customHeight="1" spans="1:10">
      <c r="A7" s="104" t="s">
        <v>47</v>
      </c>
      <c r="B7" s="51"/>
      <c r="C7" s="51"/>
      <c r="D7" s="51"/>
      <c r="E7" s="47"/>
      <c r="F7" s="51"/>
      <c r="G7" s="47"/>
      <c r="H7" s="51"/>
      <c r="I7" s="51"/>
      <c r="J7" s="47"/>
    </row>
    <row r="8" ht="33.75" customHeight="1" spans="1:10">
      <c r="A8" s="105" t="s">
        <v>316</v>
      </c>
      <c r="B8" s="51" t="s">
        <v>383</v>
      </c>
      <c r="C8" s="51" t="s">
        <v>384</v>
      </c>
      <c r="D8" s="51" t="s">
        <v>385</v>
      </c>
      <c r="E8" s="47" t="s">
        <v>386</v>
      </c>
      <c r="F8" s="51" t="s">
        <v>387</v>
      </c>
      <c r="G8" s="47" t="s">
        <v>152</v>
      </c>
      <c r="H8" s="51" t="s">
        <v>388</v>
      </c>
      <c r="I8" s="51" t="s">
        <v>389</v>
      </c>
      <c r="J8" s="47" t="s">
        <v>390</v>
      </c>
    </row>
    <row r="9" ht="33.75" customHeight="1" spans="1:10">
      <c r="A9" s="105" t="s">
        <v>316</v>
      </c>
      <c r="B9" s="51" t="s">
        <v>383</v>
      </c>
      <c r="C9" s="51" t="s">
        <v>384</v>
      </c>
      <c r="D9" s="51" t="s">
        <v>385</v>
      </c>
      <c r="E9" s="47" t="s">
        <v>391</v>
      </c>
      <c r="F9" s="51" t="s">
        <v>387</v>
      </c>
      <c r="G9" s="47" t="s">
        <v>154</v>
      </c>
      <c r="H9" s="51" t="s">
        <v>392</v>
      </c>
      <c r="I9" s="51" t="s">
        <v>389</v>
      </c>
      <c r="J9" s="47" t="s">
        <v>393</v>
      </c>
    </row>
    <row r="10" ht="33.75" customHeight="1" spans="1:10">
      <c r="A10" s="105" t="s">
        <v>316</v>
      </c>
      <c r="B10" s="51" t="s">
        <v>383</v>
      </c>
      <c r="C10" s="51" t="s">
        <v>384</v>
      </c>
      <c r="D10" s="51" t="s">
        <v>394</v>
      </c>
      <c r="E10" s="47" t="s">
        <v>395</v>
      </c>
      <c r="F10" s="51" t="s">
        <v>387</v>
      </c>
      <c r="G10" s="47" t="s">
        <v>396</v>
      </c>
      <c r="H10" s="51" t="s">
        <v>397</v>
      </c>
      <c r="I10" s="51" t="s">
        <v>389</v>
      </c>
      <c r="J10" s="47" t="s">
        <v>398</v>
      </c>
    </row>
    <row r="11" ht="33.75" customHeight="1" spans="1:10">
      <c r="A11" s="105" t="s">
        <v>316</v>
      </c>
      <c r="B11" s="51" t="s">
        <v>383</v>
      </c>
      <c r="C11" s="51" t="s">
        <v>399</v>
      </c>
      <c r="D11" s="51" t="s">
        <v>400</v>
      </c>
      <c r="E11" s="47" t="s">
        <v>401</v>
      </c>
      <c r="F11" s="51" t="s">
        <v>387</v>
      </c>
      <c r="G11" s="47" t="s">
        <v>402</v>
      </c>
      <c r="H11" s="51" t="s">
        <v>403</v>
      </c>
      <c r="I11" s="51" t="s">
        <v>389</v>
      </c>
      <c r="J11" s="47" t="s">
        <v>404</v>
      </c>
    </row>
    <row r="12" ht="33.75" customHeight="1" spans="1:10">
      <c r="A12" s="105" t="s">
        <v>316</v>
      </c>
      <c r="B12" s="51" t="s">
        <v>383</v>
      </c>
      <c r="C12" s="51" t="s">
        <v>405</v>
      </c>
      <c r="D12" s="51" t="s">
        <v>406</v>
      </c>
      <c r="E12" s="47" t="s">
        <v>407</v>
      </c>
      <c r="F12" s="51" t="s">
        <v>387</v>
      </c>
      <c r="G12" s="47" t="s">
        <v>408</v>
      </c>
      <c r="H12" s="51" t="s">
        <v>397</v>
      </c>
      <c r="I12" s="51" t="s">
        <v>389</v>
      </c>
      <c r="J12" s="47" t="s">
        <v>409</v>
      </c>
    </row>
    <row r="13" ht="33.75" customHeight="1" spans="1:10">
      <c r="A13" s="105" t="s">
        <v>326</v>
      </c>
      <c r="B13" s="51" t="s">
        <v>410</v>
      </c>
      <c r="C13" s="51" t="s">
        <v>384</v>
      </c>
      <c r="D13" s="51" t="s">
        <v>385</v>
      </c>
      <c r="E13" s="47" t="s">
        <v>411</v>
      </c>
      <c r="F13" s="51" t="s">
        <v>387</v>
      </c>
      <c r="G13" s="47" t="s">
        <v>412</v>
      </c>
      <c r="H13" s="51" t="s">
        <v>413</v>
      </c>
      <c r="I13" s="51" t="s">
        <v>389</v>
      </c>
      <c r="J13" s="47" t="s">
        <v>414</v>
      </c>
    </row>
    <row r="14" ht="33.75" customHeight="1" spans="1:10">
      <c r="A14" s="105" t="s">
        <v>326</v>
      </c>
      <c r="B14" s="51" t="s">
        <v>410</v>
      </c>
      <c r="C14" s="51" t="s">
        <v>384</v>
      </c>
      <c r="D14" s="51" t="s">
        <v>394</v>
      </c>
      <c r="E14" s="47" t="s">
        <v>415</v>
      </c>
      <c r="F14" s="51" t="s">
        <v>387</v>
      </c>
      <c r="G14" s="47" t="s">
        <v>408</v>
      </c>
      <c r="H14" s="51" t="s">
        <v>397</v>
      </c>
      <c r="I14" s="51" t="s">
        <v>389</v>
      </c>
      <c r="J14" s="47" t="s">
        <v>416</v>
      </c>
    </row>
    <row r="15" ht="33.75" customHeight="1" spans="1:10">
      <c r="A15" s="105" t="s">
        <v>326</v>
      </c>
      <c r="B15" s="51" t="s">
        <v>410</v>
      </c>
      <c r="C15" s="51" t="s">
        <v>384</v>
      </c>
      <c r="D15" s="51" t="s">
        <v>394</v>
      </c>
      <c r="E15" s="47" t="s">
        <v>417</v>
      </c>
      <c r="F15" s="51" t="s">
        <v>387</v>
      </c>
      <c r="G15" s="47" t="s">
        <v>154</v>
      </c>
      <c r="H15" s="51" t="s">
        <v>413</v>
      </c>
      <c r="I15" s="51" t="s">
        <v>389</v>
      </c>
      <c r="J15" s="47" t="s">
        <v>418</v>
      </c>
    </row>
    <row r="16" ht="33.75" customHeight="1" spans="1:10">
      <c r="A16" s="105" t="s">
        <v>326</v>
      </c>
      <c r="B16" s="51" t="s">
        <v>410</v>
      </c>
      <c r="C16" s="51" t="s">
        <v>384</v>
      </c>
      <c r="D16" s="51" t="s">
        <v>419</v>
      </c>
      <c r="E16" s="47" t="s">
        <v>420</v>
      </c>
      <c r="F16" s="51" t="s">
        <v>387</v>
      </c>
      <c r="G16" s="47" t="s">
        <v>408</v>
      </c>
      <c r="H16" s="51" t="s">
        <v>397</v>
      </c>
      <c r="I16" s="51" t="s">
        <v>389</v>
      </c>
      <c r="J16" s="47" t="s">
        <v>421</v>
      </c>
    </row>
    <row r="17" ht="33.75" customHeight="1" spans="1:10">
      <c r="A17" s="105" t="s">
        <v>326</v>
      </c>
      <c r="B17" s="51" t="s">
        <v>410</v>
      </c>
      <c r="C17" s="51" t="s">
        <v>399</v>
      </c>
      <c r="D17" s="51" t="s">
        <v>400</v>
      </c>
      <c r="E17" s="47" t="s">
        <v>422</v>
      </c>
      <c r="F17" s="51" t="s">
        <v>387</v>
      </c>
      <c r="G17" s="47" t="s">
        <v>423</v>
      </c>
      <c r="H17" s="51" t="s">
        <v>424</v>
      </c>
      <c r="I17" s="51" t="s">
        <v>389</v>
      </c>
      <c r="J17" s="47" t="s">
        <v>425</v>
      </c>
    </row>
    <row r="18" ht="33.75" customHeight="1" spans="1:10">
      <c r="A18" s="105" t="s">
        <v>326</v>
      </c>
      <c r="B18" s="51" t="s">
        <v>410</v>
      </c>
      <c r="C18" s="51" t="s">
        <v>405</v>
      </c>
      <c r="D18" s="51" t="s">
        <v>406</v>
      </c>
      <c r="E18" s="47" t="s">
        <v>426</v>
      </c>
      <c r="F18" s="51" t="s">
        <v>427</v>
      </c>
      <c r="G18" s="47" t="s">
        <v>154</v>
      </c>
      <c r="H18" s="51" t="s">
        <v>424</v>
      </c>
      <c r="I18" s="51" t="s">
        <v>389</v>
      </c>
      <c r="J18" s="47" t="s">
        <v>428</v>
      </c>
    </row>
    <row r="19" ht="33.75" customHeight="1" spans="1:10">
      <c r="A19" s="105" t="s">
        <v>330</v>
      </c>
      <c r="B19" s="51" t="s">
        <v>429</v>
      </c>
      <c r="C19" s="51" t="s">
        <v>384</v>
      </c>
      <c r="D19" s="51" t="s">
        <v>385</v>
      </c>
      <c r="E19" s="47" t="s">
        <v>430</v>
      </c>
      <c r="F19" s="51" t="s">
        <v>431</v>
      </c>
      <c r="G19" s="47" t="s">
        <v>432</v>
      </c>
      <c r="H19" s="51" t="s">
        <v>433</v>
      </c>
      <c r="I19" s="51" t="s">
        <v>389</v>
      </c>
      <c r="J19" s="47" t="s">
        <v>434</v>
      </c>
    </row>
    <row r="20" ht="33.75" customHeight="1" spans="1:10">
      <c r="A20" s="105" t="s">
        <v>330</v>
      </c>
      <c r="B20" s="51" t="s">
        <v>429</v>
      </c>
      <c r="C20" s="51" t="s">
        <v>384</v>
      </c>
      <c r="D20" s="51" t="s">
        <v>394</v>
      </c>
      <c r="E20" s="47" t="s">
        <v>435</v>
      </c>
      <c r="F20" s="51" t="s">
        <v>387</v>
      </c>
      <c r="G20" s="47" t="s">
        <v>396</v>
      </c>
      <c r="H20" s="51" t="s">
        <v>397</v>
      </c>
      <c r="I20" s="51" t="s">
        <v>389</v>
      </c>
      <c r="J20" s="47" t="s">
        <v>436</v>
      </c>
    </row>
    <row r="21" ht="33.75" customHeight="1" spans="1:10">
      <c r="A21" s="105" t="s">
        <v>330</v>
      </c>
      <c r="B21" s="51" t="s">
        <v>429</v>
      </c>
      <c r="C21" s="51" t="s">
        <v>399</v>
      </c>
      <c r="D21" s="51" t="s">
        <v>437</v>
      </c>
      <c r="E21" s="47" t="s">
        <v>438</v>
      </c>
      <c r="F21" s="51" t="s">
        <v>387</v>
      </c>
      <c r="G21" s="47" t="s">
        <v>155</v>
      </c>
      <c r="H21" s="51" t="s">
        <v>439</v>
      </c>
      <c r="I21" s="51" t="s">
        <v>389</v>
      </c>
      <c r="J21" s="47" t="s">
        <v>440</v>
      </c>
    </row>
    <row r="22" ht="33.75" customHeight="1" spans="1:10">
      <c r="A22" s="105" t="s">
        <v>330</v>
      </c>
      <c r="B22" s="51" t="s">
        <v>429</v>
      </c>
      <c r="C22" s="51" t="s">
        <v>405</v>
      </c>
      <c r="D22" s="51" t="s">
        <v>406</v>
      </c>
      <c r="E22" s="47" t="s">
        <v>441</v>
      </c>
      <c r="F22" s="51" t="s">
        <v>387</v>
      </c>
      <c r="G22" s="47" t="s">
        <v>408</v>
      </c>
      <c r="H22" s="51" t="s">
        <v>397</v>
      </c>
      <c r="I22" s="51" t="s">
        <v>389</v>
      </c>
      <c r="J22" s="47" t="s">
        <v>442</v>
      </c>
    </row>
    <row r="23" ht="33.75" customHeight="1" spans="1:10">
      <c r="A23" s="105" t="s">
        <v>320</v>
      </c>
      <c r="B23" s="51" t="s">
        <v>443</v>
      </c>
      <c r="C23" s="51" t="s">
        <v>384</v>
      </c>
      <c r="D23" s="51" t="s">
        <v>385</v>
      </c>
      <c r="E23" s="47" t="s">
        <v>444</v>
      </c>
      <c r="F23" s="51" t="s">
        <v>387</v>
      </c>
      <c r="G23" s="47" t="s">
        <v>445</v>
      </c>
      <c r="H23" s="51" t="s">
        <v>388</v>
      </c>
      <c r="I23" s="51" t="s">
        <v>389</v>
      </c>
      <c r="J23" s="47" t="s">
        <v>446</v>
      </c>
    </row>
    <row r="24" ht="33.75" customHeight="1" spans="1:10">
      <c r="A24" s="105" t="s">
        <v>320</v>
      </c>
      <c r="B24" s="51" t="s">
        <v>443</v>
      </c>
      <c r="C24" s="51" t="s">
        <v>384</v>
      </c>
      <c r="D24" s="51" t="s">
        <v>385</v>
      </c>
      <c r="E24" s="47" t="s">
        <v>447</v>
      </c>
      <c r="F24" s="51" t="s">
        <v>387</v>
      </c>
      <c r="G24" s="47" t="s">
        <v>423</v>
      </c>
      <c r="H24" s="51" t="s">
        <v>388</v>
      </c>
      <c r="I24" s="51" t="s">
        <v>389</v>
      </c>
      <c r="J24" s="47" t="s">
        <v>448</v>
      </c>
    </row>
    <row r="25" ht="33.75" customHeight="1" spans="1:10">
      <c r="A25" s="105" t="s">
        <v>320</v>
      </c>
      <c r="B25" s="51" t="s">
        <v>443</v>
      </c>
      <c r="C25" s="51" t="s">
        <v>384</v>
      </c>
      <c r="D25" s="51" t="s">
        <v>385</v>
      </c>
      <c r="E25" s="47" t="s">
        <v>449</v>
      </c>
      <c r="F25" s="51" t="s">
        <v>387</v>
      </c>
      <c r="G25" s="47" t="s">
        <v>450</v>
      </c>
      <c r="H25" s="51" t="s">
        <v>388</v>
      </c>
      <c r="I25" s="51" t="s">
        <v>389</v>
      </c>
      <c r="J25" s="47" t="s">
        <v>451</v>
      </c>
    </row>
    <row r="26" ht="33.75" customHeight="1" spans="1:10">
      <c r="A26" s="105" t="s">
        <v>320</v>
      </c>
      <c r="B26" s="51" t="s">
        <v>443</v>
      </c>
      <c r="C26" s="51" t="s">
        <v>384</v>
      </c>
      <c r="D26" s="51" t="s">
        <v>385</v>
      </c>
      <c r="E26" s="47" t="s">
        <v>452</v>
      </c>
      <c r="F26" s="51" t="s">
        <v>387</v>
      </c>
      <c r="G26" s="47" t="s">
        <v>453</v>
      </c>
      <c r="H26" s="51" t="s">
        <v>388</v>
      </c>
      <c r="I26" s="51" t="s">
        <v>389</v>
      </c>
      <c r="J26" s="47" t="s">
        <v>454</v>
      </c>
    </row>
    <row r="27" ht="33.75" customHeight="1" spans="1:10">
      <c r="A27" s="105" t="s">
        <v>320</v>
      </c>
      <c r="B27" s="51" t="s">
        <v>443</v>
      </c>
      <c r="C27" s="51" t="s">
        <v>384</v>
      </c>
      <c r="D27" s="51" t="s">
        <v>385</v>
      </c>
      <c r="E27" s="47" t="s">
        <v>455</v>
      </c>
      <c r="F27" s="51" t="s">
        <v>387</v>
      </c>
      <c r="G27" s="47" t="s">
        <v>456</v>
      </c>
      <c r="H27" s="51" t="s">
        <v>388</v>
      </c>
      <c r="I27" s="51" t="s">
        <v>389</v>
      </c>
      <c r="J27" s="47" t="s">
        <v>457</v>
      </c>
    </row>
    <row r="28" ht="33.75" customHeight="1" spans="1:10">
      <c r="A28" s="105" t="s">
        <v>320</v>
      </c>
      <c r="B28" s="51" t="s">
        <v>443</v>
      </c>
      <c r="C28" s="51" t="s">
        <v>384</v>
      </c>
      <c r="D28" s="51" t="s">
        <v>394</v>
      </c>
      <c r="E28" s="47" t="s">
        <v>458</v>
      </c>
      <c r="F28" s="51" t="s">
        <v>387</v>
      </c>
      <c r="G28" s="47" t="s">
        <v>408</v>
      </c>
      <c r="H28" s="51" t="s">
        <v>397</v>
      </c>
      <c r="I28" s="51" t="s">
        <v>389</v>
      </c>
      <c r="J28" s="47" t="s">
        <v>459</v>
      </c>
    </row>
    <row r="29" ht="33.75" customHeight="1" spans="1:10">
      <c r="A29" s="105" t="s">
        <v>320</v>
      </c>
      <c r="B29" s="51" t="s">
        <v>443</v>
      </c>
      <c r="C29" s="51" t="s">
        <v>384</v>
      </c>
      <c r="D29" s="51" t="s">
        <v>394</v>
      </c>
      <c r="E29" s="47" t="s">
        <v>460</v>
      </c>
      <c r="F29" s="51" t="s">
        <v>387</v>
      </c>
      <c r="G29" s="47" t="s">
        <v>396</v>
      </c>
      <c r="H29" s="51" t="s">
        <v>397</v>
      </c>
      <c r="I29" s="51" t="s">
        <v>389</v>
      </c>
      <c r="J29" s="47" t="s">
        <v>461</v>
      </c>
    </row>
    <row r="30" ht="33.75" customHeight="1" spans="1:10">
      <c r="A30" s="105" t="s">
        <v>320</v>
      </c>
      <c r="B30" s="51" t="s">
        <v>443</v>
      </c>
      <c r="C30" s="51" t="s">
        <v>384</v>
      </c>
      <c r="D30" s="51" t="s">
        <v>394</v>
      </c>
      <c r="E30" s="47" t="s">
        <v>462</v>
      </c>
      <c r="F30" s="51" t="s">
        <v>387</v>
      </c>
      <c r="G30" s="47" t="s">
        <v>396</v>
      </c>
      <c r="H30" s="51" t="s">
        <v>397</v>
      </c>
      <c r="I30" s="51" t="s">
        <v>389</v>
      </c>
      <c r="J30" s="47" t="s">
        <v>463</v>
      </c>
    </row>
    <row r="31" ht="33.75" customHeight="1" spans="1:10">
      <c r="A31" s="105" t="s">
        <v>320</v>
      </c>
      <c r="B31" s="51" t="s">
        <v>443</v>
      </c>
      <c r="C31" s="51" t="s">
        <v>384</v>
      </c>
      <c r="D31" s="51" t="s">
        <v>419</v>
      </c>
      <c r="E31" s="47" t="s">
        <v>464</v>
      </c>
      <c r="F31" s="51" t="s">
        <v>427</v>
      </c>
      <c r="G31" s="47" t="s">
        <v>408</v>
      </c>
      <c r="H31" s="51" t="s">
        <v>465</v>
      </c>
      <c r="I31" s="51" t="s">
        <v>389</v>
      </c>
      <c r="J31" s="47" t="s">
        <v>466</v>
      </c>
    </row>
    <row r="32" ht="33.75" customHeight="1" spans="1:10">
      <c r="A32" s="105" t="s">
        <v>320</v>
      </c>
      <c r="B32" s="51" t="s">
        <v>443</v>
      </c>
      <c r="C32" s="51" t="s">
        <v>399</v>
      </c>
      <c r="D32" s="51" t="s">
        <v>400</v>
      </c>
      <c r="E32" s="47" t="s">
        <v>467</v>
      </c>
      <c r="F32" s="51" t="s">
        <v>387</v>
      </c>
      <c r="G32" s="47" t="s">
        <v>468</v>
      </c>
      <c r="H32" s="51" t="s">
        <v>424</v>
      </c>
      <c r="I32" s="51" t="s">
        <v>389</v>
      </c>
      <c r="J32" s="47" t="s">
        <v>469</v>
      </c>
    </row>
    <row r="33" ht="33.75" customHeight="1" spans="1:10">
      <c r="A33" s="105" t="s">
        <v>320</v>
      </c>
      <c r="B33" s="51" t="s">
        <v>443</v>
      </c>
      <c r="C33" s="51" t="s">
        <v>399</v>
      </c>
      <c r="D33" s="51" t="s">
        <v>400</v>
      </c>
      <c r="E33" s="47" t="s">
        <v>470</v>
      </c>
      <c r="F33" s="51" t="s">
        <v>387</v>
      </c>
      <c r="G33" s="47" t="s">
        <v>471</v>
      </c>
      <c r="H33" s="51" t="s">
        <v>403</v>
      </c>
      <c r="I33" s="51" t="s">
        <v>389</v>
      </c>
      <c r="J33" s="47" t="s">
        <v>472</v>
      </c>
    </row>
    <row r="34" ht="33.75" customHeight="1" spans="1:10">
      <c r="A34" s="105" t="s">
        <v>320</v>
      </c>
      <c r="B34" s="51" t="s">
        <v>443</v>
      </c>
      <c r="C34" s="51" t="s">
        <v>405</v>
      </c>
      <c r="D34" s="51" t="s">
        <v>406</v>
      </c>
      <c r="E34" s="47" t="s">
        <v>473</v>
      </c>
      <c r="F34" s="51" t="s">
        <v>427</v>
      </c>
      <c r="G34" s="47" t="s">
        <v>152</v>
      </c>
      <c r="H34" s="51" t="s">
        <v>474</v>
      </c>
      <c r="I34" s="51" t="s">
        <v>389</v>
      </c>
      <c r="J34" s="47" t="s">
        <v>475</v>
      </c>
    </row>
    <row r="35" ht="33.75" customHeight="1" spans="1:10">
      <c r="A35" s="105" t="s">
        <v>309</v>
      </c>
      <c r="B35" s="51" t="s">
        <v>476</v>
      </c>
      <c r="C35" s="51" t="s">
        <v>384</v>
      </c>
      <c r="D35" s="51" t="s">
        <v>385</v>
      </c>
      <c r="E35" s="47" t="s">
        <v>477</v>
      </c>
      <c r="F35" s="51" t="s">
        <v>431</v>
      </c>
      <c r="G35" s="47" t="s">
        <v>478</v>
      </c>
      <c r="H35" s="51" t="s">
        <v>403</v>
      </c>
      <c r="I35" s="51" t="s">
        <v>389</v>
      </c>
      <c r="J35" s="47" t="s">
        <v>479</v>
      </c>
    </row>
    <row r="36" ht="33.75" customHeight="1" spans="1:10">
      <c r="A36" s="105" t="s">
        <v>309</v>
      </c>
      <c r="B36" s="51" t="s">
        <v>476</v>
      </c>
      <c r="C36" s="51" t="s">
        <v>384</v>
      </c>
      <c r="D36" s="51" t="s">
        <v>385</v>
      </c>
      <c r="E36" s="47" t="s">
        <v>480</v>
      </c>
      <c r="F36" s="51" t="s">
        <v>387</v>
      </c>
      <c r="G36" s="47" t="s">
        <v>481</v>
      </c>
      <c r="H36" s="51" t="s">
        <v>482</v>
      </c>
      <c r="I36" s="51" t="s">
        <v>389</v>
      </c>
      <c r="J36" s="47" t="s">
        <v>483</v>
      </c>
    </row>
    <row r="37" ht="33.75" customHeight="1" spans="1:10">
      <c r="A37" s="105" t="s">
        <v>309</v>
      </c>
      <c r="B37" s="51" t="s">
        <v>476</v>
      </c>
      <c r="C37" s="51" t="s">
        <v>384</v>
      </c>
      <c r="D37" s="51" t="s">
        <v>385</v>
      </c>
      <c r="E37" s="47" t="s">
        <v>484</v>
      </c>
      <c r="F37" s="51" t="s">
        <v>431</v>
      </c>
      <c r="G37" s="47" t="s">
        <v>485</v>
      </c>
      <c r="H37" s="51" t="s">
        <v>486</v>
      </c>
      <c r="I37" s="51" t="s">
        <v>389</v>
      </c>
      <c r="J37" s="47" t="s">
        <v>487</v>
      </c>
    </row>
    <row r="38" ht="33.75" customHeight="1" spans="1:10">
      <c r="A38" s="105" t="s">
        <v>309</v>
      </c>
      <c r="B38" s="51" t="s">
        <v>476</v>
      </c>
      <c r="C38" s="51" t="s">
        <v>399</v>
      </c>
      <c r="D38" s="51" t="s">
        <v>400</v>
      </c>
      <c r="E38" s="47" t="s">
        <v>488</v>
      </c>
      <c r="F38" s="51" t="s">
        <v>431</v>
      </c>
      <c r="G38" s="47" t="s">
        <v>489</v>
      </c>
      <c r="H38" s="51"/>
      <c r="I38" s="51" t="s">
        <v>490</v>
      </c>
      <c r="J38" s="47" t="s">
        <v>491</v>
      </c>
    </row>
    <row r="39" ht="33.75" customHeight="1" spans="1:10">
      <c r="A39" s="105" t="s">
        <v>309</v>
      </c>
      <c r="B39" s="51" t="s">
        <v>476</v>
      </c>
      <c r="C39" s="51" t="s">
        <v>405</v>
      </c>
      <c r="D39" s="51" t="s">
        <v>406</v>
      </c>
      <c r="E39" s="47" t="s">
        <v>492</v>
      </c>
      <c r="F39" s="51" t="s">
        <v>387</v>
      </c>
      <c r="G39" s="47" t="s">
        <v>408</v>
      </c>
      <c r="H39" s="51" t="s">
        <v>397</v>
      </c>
      <c r="I39" s="51" t="s">
        <v>389</v>
      </c>
      <c r="J39" s="47" t="s">
        <v>493</v>
      </c>
    </row>
    <row r="40" ht="33.75" customHeight="1" spans="1:10">
      <c r="A40" s="105" t="s">
        <v>309</v>
      </c>
      <c r="B40" s="51" t="s">
        <v>476</v>
      </c>
      <c r="C40" s="51" t="s">
        <v>405</v>
      </c>
      <c r="D40" s="51" t="s">
        <v>406</v>
      </c>
      <c r="E40" s="47" t="s">
        <v>494</v>
      </c>
      <c r="F40" s="51" t="s">
        <v>387</v>
      </c>
      <c r="G40" s="47" t="s">
        <v>408</v>
      </c>
      <c r="H40" s="51" t="s">
        <v>397</v>
      </c>
      <c r="I40" s="51" t="s">
        <v>389</v>
      </c>
      <c r="J40" s="47" t="s">
        <v>495</v>
      </c>
    </row>
    <row r="41" ht="33.75" customHeight="1" spans="1:10">
      <c r="A41" s="104" t="s">
        <v>50</v>
      </c>
      <c r="B41" s="23"/>
      <c r="C41" s="23"/>
      <c r="D41" s="23"/>
      <c r="E41" s="23"/>
      <c r="F41" s="23"/>
      <c r="G41" s="23"/>
      <c r="H41" s="23"/>
      <c r="I41" s="23"/>
      <c r="J41" s="23"/>
    </row>
    <row r="42" ht="33.75" customHeight="1" spans="1:10">
      <c r="A42" s="105" t="s">
        <v>320</v>
      </c>
      <c r="B42" s="51" t="s">
        <v>496</v>
      </c>
      <c r="C42" s="51" t="s">
        <v>384</v>
      </c>
      <c r="D42" s="51" t="s">
        <v>385</v>
      </c>
      <c r="E42" s="47" t="s">
        <v>497</v>
      </c>
      <c r="F42" s="51" t="s">
        <v>387</v>
      </c>
      <c r="G42" s="47" t="s">
        <v>498</v>
      </c>
      <c r="H42" s="51" t="s">
        <v>499</v>
      </c>
      <c r="I42" s="51" t="s">
        <v>389</v>
      </c>
      <c r="J42" s="47" t="s">
        <v>500</v>
      </c>
    </row>
    <row r="43" ht="33.75" customHeight="1" spans="1:10">
      <c r="A43" s="105" t="s">
        <v>320</v>
      </c>
      <c r="B43" s="51" t="s">
        <v>496</v>
      </c>
      <c r="C43" s="51" t="s">
        <v>384</v>
      </c>
      <c r="D43" s="51" t="s">
        <v>385</v>
      </c>
      <c r="E43" s="47" t="s">
        <v>501</v>
      </c>
      <c r="F43" s="51" t="s">
        <v>387</v>
      </c>
      <c r="G43" s="47" t="s">
        <v>502</v>
      </c>
      <c r="H43" s="51" t="s">
        <v>403</v>
      </c>
      <c r="I43" s="51" t="s">
        <v>389</v>
      </c>
      <c r="J43" s="47" t="s">
        <v>503</v>
      </c>
    </row>
    <row r="44" ht="33.75" customHeight="1" spans="1:10">
      <c r="A44" s="105" t="s">
        <v>320</v>
      </c>
      <c r="B44" s="51" t="s">
        <v>496</v>
      </c>
      <c r="C44" s="51" t="s">
        <v>384</v>
      </c>
      <c r="D44" s="51" t="s">
        <v>385</v>
      </c>
      <c r="E44" s="47" t="s">
        <v>504</v>
      </c>
      <c r="F44" s="51" t="s">
        <v>387</v>
      </c>
      <c r="G44" s="47" t="s">
        <v>505</v>
      </c>
      <c r="H44" s="51" t="s">
        <v>388</v>
      </c>
      <c r="I44" s="51" t="s">
        <v>389</v>
      </c>
      <c r="J44" s="47" t="s">
        <v>506</v>
      </c>
    </row>
    <row r="45" ht="33.75" customHeight="1" spans="1:10">
      <c r="A45" s="105" t="s">
        <v>320</v>
      </c>
      <c r="B45" s="51" t="s">
        <v>496</v>
      </c>
      <c r="C45" s="51" t="s">
        <v>384</v>
      </c>
      <c r="D45" s="51" t="s">
        <v>385</v>
      </c>
      <c r="E45" s="47" t="s">
        <v>507</v>
      </c>
      <c r="F45" s="51" t="s">
        <v>387</v>
      </c>
      <c r="G45" s="47" t="s">
        <v>508</v>
      </c>
      <c r="H45" s="51" t="s">
        <v>388</v>
      </c>
      <c r="I45" s="51" t="s">
        <v>389</v>
      </c>
      <c r="J45" s="47" t="s">
        <v>509</v>
      </c>
    </row>
    <row r="46" ht="33.75" customHeight="1" spans="1:10">
      <c r="A46" s="105" t="s">
        <v>320</v>
      </c>
      <c r="B46" s="51" t="s">
        <v>496</v>
      </c>
      <c r="C46" s="51" t="s">
        <v>384</v>
      </c>
      <c r="D46" s="51" t="s">
        <v>394</v>
      </c>
      <c r="E46" s="47" t="s">
        <v>510</v>
      </c>
      <c r="F46" s="51" t="s">
        <v>387</v>
      </c>
      <c r="G46" s="47" t="s">
        <v>408</v>
      </c>
      <c r="H46" s="51" t="s">
        <v>397</v>
      </c>
      <c r="I46" s="51" t="s">
        <v>389</v>
      </c>
      <c r="J46" s="47" t="s">
        <v>511</v>
      </c>
    </row>
    <row r="47" ht="33.75" customHeight="1" spans="1:10">
      <c r="A47" s="105" t="s">
        <v>320</v>
      </c>
      <c r="B47" s="51" t="s">
        <v>496</v>
      </c>
      <c r="C47" s="51" t="s">
        <v>384</v>
      </c>
      <c r="D47" s="51" t="s">
        <v>394</v>
      </c>
      <c r="E47" s="47" t="s">
        <v>512</v>
      </c>
      <c r="F47" s="51" t="s">
        <v>387</v>
      </c>
      <c r="G47" s="47" t="s">
        <v>396</v>
      </c>
      <c r="H47" s="51" t="s">
        <v>397</v>
      </c>
      <c r="I47" s="51" t="s">
        <v>389</v>
      </c>
      <c r="J47" s="47" t="s">
        <v>513</v>
      </c>
    </row>
    <row r="48" ht="33.75" customHeight="1" spans="1:10">
      <c r="A48" s="105" t="s">
        <v>320</v>
      </c>
      <c r="B48" s="51" t="s">
        <v>496</v>
      </c>
      <c r="C48" s="51" t="s">
        <v>384</v>
      </c>
      <c r="D48" s="51" t="s">
        <v>419</v>
      </c>
      <c r="E48" s="47" t="s">
        <v>514</v>
      </c>
      <c r="F48" s="51" t="s">
        <v>427</v>
      </c>
      <c r="G48" s="47" t="s">
        <v>515</v>
      </c>
      <c r="H48" s="51" t="s">
        <v>465</v>
      </c>
      <c r="I48" s="51" t="s">
        <v>389</v>
      </c>
      <c r="J48" s="47" t="s">
        <v>516</v>
      </c>
    </row>
    <row r="49" ht="33.75" customHeight="1" spans="1:10">
      <c r="A49" s="105" t="s">
        <v>320</v>
      </c>
      <c r="B49" s="51" t="s">
        <v>496</v>
      </c>
      <c r="C49" s="51" t="s">
        <v>399</v>
      </c>
      <c r="D49" s="51" t="s">
        <v>400</v>
      </c>
      <c r="E49" s="47" t="s">
        <v>517</v>
      </c>
      <c r="F49" s="51" t="s">
        <v>387</v>
      </c>
      <c r="G49" s="47" t="s">
        <v>471</v>
      </c>
      <c r="H49" s="51" t="s">
        <v>424</v>
      </c>
      <c r="I49" s="51" t="s">
        <v>389</v>
      </c>
      <c r="J49" s="47" t="s">
        <v>518</v>
      </c>
    </row>
    <row r="50" ht="33.75" customHeight="1" spans="1:10">
      <c r="A50" s="105" t="s">
        <v>320</v>
      </c>
      <c r="B50" s="51" t="s">
        <v>496</v>
      </c>
      <c r="C50" s="51" t="s">
        <v>399</v>
      </c>
      <c r="D50" s="51" t="s">
        <v>437</v>
      </c>
      <c r="E50" s="47" t="s">
        <v>519</v>
      </c>
      <c r="F50" s="51" t="s">
        <v>387</v>
      </c>
      <c r="G50" s="47" t="s">
        <v>396</v>
      </c>
      <c r="H50" s="51" t="s">
        <v>397</v>
      </c>
      <c r="I50" s="51" t="s">
        <v>389</v>
      </c>
      <c r="J50" s="47" t="s">
        <v>520</v>
      </c>
    </row>
    <row r="51" ht="33.75" customHeight="1" spans="1:10">
      <c r="A51" s="105" t="s">
        <v>320</v>
      </c>
      <c r="B51" s="51" t="s">
        <v>496</v>
      </c>
      <c r="C51" s="51" t="s">
        <v>405</v>
      </c>
      <c r="D51" s="51" t="s">
        <v>406</v>
      </c>
      <c r="E51" s="47" t="s">
        <v>473</v>
      </c>
      <c r="F51" s="51" t="s">
        <v>427</v>
      </c>
      <c r="G51" s="47" t="s">
        <v>150</v>
      </c>
      <c r="H51" s="51" t="s">
        <v>474</v>
      </c>
      <c r="I51" s="51" t="s">
        <v>389</v>
      </c>
      <c r="J51" s="47" t="s">
        <v>475</v>
      </c>
    </row>
    <row r="52" ht="33.75" customHeight="1" spans="1:10">
      <c r="A52" s="105" t="s">
        <v>326</v>
      </c>
      <c r="B52" s="51" t="s">
        <v>521</v>
      </c>
      <c r="C52" s="51" t="s">
        <v>384</v>
      </c>
      <c r="D52" s="51" t="s">
        <v>385</v>
      </c>
      <c r="E52" s="47" t="s">
        <v>411</v>
      </c>
      <c r="F52" s="51" t="s">
        <v>387</v>
      </c>
      <c r="G52" s="47" t="s">
        <v>522</v>
      </c>
      <c r="H52" s="51" t="s">
        <v>413</v>
      </c>
      <c r="I52" s="51" t="s">
        <v>389</v>
      </c>
      <c r="J52" s="47" t="s">
        <v>414</v>
      </c>
    </row>
    <row r="53" ht="33.75" customHeight="1" spans="1:10">
      <c r="A53" s="105" t="s">
        <v>326</v>
      </c>
      <c r="B53" s="51" t="s">
        <v>521</v>
      </c>
      <c r="C53" s="51" t="s">
        <v>384</v>
      </c>
      <c r="D53" s="51" t="s">
        <v>385</v>
      </c>
      <c r="E53" s="47" t="s">
        <v>523</v>
      </c>
      <c r="F53" s="51" t="s">
        <v>387</v>
      </c>
      <c r="G53" s="47" t="s">
        <v>524</v>
      </c>
      <c r="H53" s="51" t="s">
        <v>413</v>
      </c>
      <c r="I53" s="51" t="s">
        <v>389</v>
      </c>
      <c r="J53" s="47" t="s">
        <v>525</v>
      </c>
    </row>
    <row r="54" ht="33.75" customHeight="1" spans="1:10">
      <c r="A54" s="105" t="s">
        <v>326</v>
      </c>
      <c r="B54" s="51" t="s">
        <v>521</v>
      </c>
      <c r="C54" s="51" t="s">
        <v>384</v>
      </c>
      <c r="D54" s="51" t="s">
        <v>394</v>
      </c>
      <c r="E54" s="47" t="s">
        <v>415</v>
      </c>
      <c r="F54" s="51" t="s">
        <v>387</v>
      </c>
      <c r="G54" s="47" t="s">
        <v>396</v>
      </c>
      <c r="H54" s="51" t="s">
        <v>397</v>
      </c>
      <c r="I54" s="51" t="s">
        <v>389</v>
      </c>
      <c r="J54" s="47" t="s">
        <v>526</v>
      </c>
    </row>
    <row r="55" ht="33.75" customHeight="1" spans="1:10">
      <c r="A55" s="105" t="s">
        <v>326</v>
      </c>
      <c r="B55" s="51" t="s">
        <v>521</v>
      </c>
      <c r="C55" s="51" t="s">
        <v>384</v>
      </c>
      <c r="D55" s="51" t="s">
        <v>394</v>
      </c>
      <c r="E55" s="47" t="s">
        <v>417</v>
      </c>
      <c r="F55" s="51" t="s">
        <v>387</v>
      </c>
      <c r="G55" s="47" t="s">
        <v>151</v>
      </c>
      <c r="H55" s="51" t="s">
        <v>413</v>
      </c>
      <c r="I55" s="51" t="s">
        <v>389</v>
      </c>
      <c r="J55" s="47" t="s">
        <v>418</v>
      </c>
    </row>
    <row r="56" ht="33.75" customHeight="1" spans="1:10">
      <c r="A56" s="105" t="s">
        <v>326</v>
      </c>
      <c r="B56" s="51" t="s">
        <v>521</v>
      </c>
      <c r="C56" s="51" t="s">
        <v>384</v>
      </c>
      <c r="D56" s="51" t="s">
        <v>419</v>
      </c>
      <c r="E56" s="47" t="s">
        <v>527</v>
      </c>
      <c r="F56" s="51" t="s">
        <v>387</v>
      </c>
      <c r="G56" s="47" t="s">
        <v>528</v>
      </c>
      <c r="H56" s="51" t="s">
        <v>397</v>
      </c>
      <c r="I56" s="51" t="s">
        <v>389</v>
      </c>
      <c r="J56" s="47" t="s">
        <v>529</v>
      </c>
    </row>
    <row r="57" ht="33.75" customHeight="1" spans="1:10">
      <c r="A57" s="105" t="s">
        <v>326</v>
      </c>
      <c r="B57" s="51" t="s">
        <v>521</v>
      </c>
      <c r="C57" s="51" t="s">
        <v>399</v>
      </c>
      <c r="D57" s="51" t="s">
        <v>400</v>
      </c>
      <c r="E57" s="47" t="s">
        <v>422</v>
      </c>
      <c r="F57" s="51" t="s">
        <v>387</v>
      </c>
      <c r="G57" s="47" t="s">
        <v>471</v>
      </c>
      <c r="H57" s="51" t="s">
        <v>424</v>
      </c>
      <c r="I57" s="51" t="s">
        <v>389</v>
      </c>
      <c r="J57" s="47" t="s">
        <v>425</v>
      </c>
    </row>
    <row r="58" ht="33.75" customHeight="1" spans="1:10">
      <c r="A58" s="105" t="s">
        <v>326</v>
      </c>
      <c r="B58" s="51" t="s">
        <v>521</v>
      </c>
      <c r="C58" s="51" t="s">
        <v>405</v>
      </c>
      <c r="D58" s="51" t="s">
        <v>406</v>
      </c>
      <c r="E58" s="47" t="s">
        <v>530</v>
      </c>
      <c r="F58" s="51" t="s">
        <v>387</v>
      </c>
      <c r="G58" s="47" t="s">
        <v>396</v>
      </c>
      <c r="H58" s="51" t="s">
        <v>397</v>
      </c>
      <c r="I58" s="51" t="s">
        <v>389</v>
      </c>
      <c r="J58" s="47" t="s">
        <v>428</v>
      </c>
    </row>
    <row r="59" ht="33.75" customHeight="1" spans="1:10">
      <c r="A59" s="105" t="s">
        <v>316</v>
      </c>
      <c r="B59" s="51" t="s">
        <v>531</v>
      </c>
      <c r="C59" s="51" t="s">
        <v>384</v>
      </c>
      <c r="D59" s="51" t="s">
        <v>385</v>
      </c>
      <c r="E59" s="47" t="s">
        <v>532</v>
      </c>
      <c r="F59" s="51" t="s">
        <v>387</v>
      </c>
      <c r="G59" s="47" t="s">
        <v>533</v>
      </c>
      <c r="H59" s="51" t="s">
        <v>534</v>
      </c>
      <c r="I59" s="51" t="s">
        <v>389</v>
      </c>
      <c r="J59" s="47" t="s">
        <v>535</v>
      </c>
    </row>
    <row r="60" ht="33.75" customHeight="1" spans="1:10">
      <c r="A60" s="105" t="s">
        <v>316</v>
      </c>
      <c r="B60" s="51" t="s">
        <v>531</v>
      </c>
      <c r="C60" s="51" t="s">
        <v>384</v>
      </c>
      <c r="D60" s="51" t="s">
        <v>385</v>
      </c>
      <c r="E60" s="47" t="s">
        <v>536</v>
      </c>
      <c r="F60" s="51" t="s">
        <v>387</v>
      </c>
      <c r="G60" s="47" t="s">
        <v>151</v>
      </c>
      <c r="H60" s="51" t="s">
        <v>392</v>
      </c>
      <c r="I60" s="51" t="s">
        <v>389</v>
      </c>
      <c r="J60" s="47" t="s">
        <v>537</v>
      </c>
    </row>
    <row r="61" ht="33.75" customHeight="1" spans="1:10">
      <c r="A61" s="105" t="s">
        <v>316</v>
      </c>
      <c r="B61" s="51" t="s">
        <v>531</v>
      </c>
      <c r="C61" s="51" t="s">
        <v>384</v>
      </c>
      <c r="D61" s="51" t="s">
        <v>385</v>
      </c>
      <c r="E61" s="47" t="s">
        <v>538</v>
      </c>
      <c r="F61" s="51" t="s">
        <v>387</v>
      </c>
      <c r="G61" s="47" t="s">
        <v>502</v>
      </c>
      <c r="H61" s="51" t="s">
        <v>424</v>
      </c>
      <c r="I61" s="51" t="s">
        <v>389</v>
      </c>
      <c r="J61" s="47" t="s">
        <v>539</v>
      </c>
    </row>
    <row r="62" ht="33.75" customHeight="1" spans="1:10">
      <c r="A62" s="105" t="s">
        <v>316</v>
      </c>
      <c r="B62" s="51" t="s">
        <v>531</v>
      </c>
      <c r="C62" s="51" t="s">
        <v>384</v>
      </c>
      <c r="D62" s="51" t="s">
        <v>385</v>
      </c>
      <c r="E62" s="47" t="s">
        <v>540</v>
      </c>
      <c r="F62" s="51" t="s">
        <v>387</v>
      </c>
      <c r="G62" s="47" t="s">
        <v>152</v>
      </c>
      <c r="H62" s="51" t="s">
        <v>413</v>
      </c>
      <c r="I62" s="51" t="s">
        <v>389</v>
      </c>
      <c r="J62" s="47" t="s">
        <v>541</v>
      </c>
    </row>
    <row r="63" ht="33.75" customHeight="1" spans="1:10">
      <c r="A63" s="105" t="s">
        <v>316</v>
      </c>
      <c r="B63" s="51" t="s">
        <v>531</v>
      </c>
      <c r="C63" s="51" t="s">
        <v>384</v>
      </c>
      <c r="D63" s="51" t="s">
        <v>385</v>
      </c>
      <c r="E63" s="47" t="s">
        <v>542</v>
      </c>
      <c r="F63" s="51" t="s">
        <v>387</v>
      </c>
      <c r="G63" s="47" t="s">
        <v>151</v>
      </c>
      <c r="H63" s="51" t="s">
        <v>413</v>
      </c>
      <c r="I63" s="51" t="s">
        <v>389</v>
      </c>
      <c r="J63" s="47" t="s">
        <v>543</v>
      </c>
    </row>
    <row r="64" ht="33.75" customHeight="1" spans="1:10">
      <c r="A64" s="105" t="s">
        <v>316</v>
      </c>
      <c r="B64" s="51" t="s">
        <v>531</v>
      </c>
      <c r="C64" s="51" t="s">
        <v>384</v>
      </c>
      <c r="D64" s="51" t="s">
        <v>385</v>
      </c>
      <c r="E64" s="47" t="s">
        <v>544</v>
      </c>
      <c r="F64" s="51" t="s">
        <v>387</v>
      </c>
      <c r="G64" s="47" t="s">
        <v>533</v>
      </c>
      <c r="H64" s="51" t="s">
        <v>413</v>
      </c>
      <c r="I64" s="51" t="s">
        <v>389</v>
      </c>
      <c r="J64" s="47" t="s">
        <v>543</v>
      </c>
    </row>
    <row r="65" ht="33.75" customHeight="1" spans="1:10">
      <c r="A65" s="105" t="s">
        <v>316</v>
      </c>
      <c r="B65" s="51" t="s">
        <v>531</v>
      </c>
      <c r="C65" s="51" t="s">
        <v>384</v>
      </c>
      <c r="D65" s="51" t="s">
        <v>394</v>
      </c>
      <c r="E65" s="47" t="s">
        <v>545</v>
      </c>
      <c r="F65" s="51" t="s">
        <v>387</v>
      </c>
      <c r="G65" s="47" t="s">
        <v>154</v>
      </c>
      <c r="H65" s="51" t="s">
        <v>397</v>
      </c>
      <c r="I65" s="51" t="s">
        <v>389</v>
      </c>
      <c r="J65" s="47" t="s">
        <v>546</v>
      </c>
    </row>
    <row r="66" ht="33.75" customHeight="1" spans="1:10">
      <c r="A66" s="105" t="s">
        <v>316</v>
      </c>
      <c r="B66" s="51" t="s">
        <v>531</v>
      </c>
      <c r="C66" s="51" t="s">
        <v>384</v>
      </c>
      <c r="D66" s="51" t="s">
        <v>394</v>
      </c>
      <c r="E66" s="47" t="s">
        <v>547</v>
      </c>
      <c r="F66" s="51" t="s">
        <v>387</v>
      </c>
      <c r="G66" s="47" t="s">
        <v>151</v>
      </c>
      <c r="H66" s="51" t="s">
        <v>413</v>
      </c>
      <c r="I66" s="51" t="s">
        <v>389</v>
      </c>
      <c r="J66" s="47" t="s">
        <v>548</v>
      </c>
    </row>
    <row r="67" ht="33.75" customHeight="1" spans="1:10">
      <c r="A67" s="105" t="s">
        <v>316</v>
      </c>
      <c r="B67" s="51" t="s">
        <v>531</v>
      </c>
      <c r="C67" s="51" t="s">
        <v>384</v>
      </c>
      <c r="D67" s="51" t="s">
        <v>394</v>
      </c>
      <c r="E67" s="47" t="s">
        <v>549</v>
      </c>
      <c r="F67" s="51" t="s">
        <v>387</v>
      </c>
      <c r="G67" s="47" t="s">
        <v>408</v>
      </c>
      <c r="H67" s="51" t="s">
        <v>397</v>
      </c>
      <c r="I67" s="51" t="s">
        <v>389</v>
      </c>
      <c r="J67" s="47" t="s">
        <v>550</v>
      </c>
    </row>
    <row r="68" ht="33.75" customHeight="1" spans="1:10">
      <c r="A68" s="105" t="s">
        <v>316</v>
      </c>
      <c r="B68" s="51" t="s">
        <v>531</v>
      </c>
      <c r="C68" s="51" t="s">
        <v>384</v>
      </c>
      <c r="D68" s="51" t="s">
        <v>419</v>
      </c>
      <c r="E68" s="47" t="s">
        <v>420</v>
      </c>
      <c r="F68" s="51" t="s">
        <v>387</v>
      </c>
      <c r="G68" s="47" t="s">
        <v>408</v>
      </c>
      <c r="H68" s="51" t="s">
        <v>397</v>
      </c>
      <c r="I68" s="51" t="s">
        <v>389</v>
      </c>
      <c r="J68" s="47" t="s">
        <v>551</v>
      </c>
    </row>
    <row r="69" ht="33.75" customHeight="1" spans="1:10">
      <c r="A69" s="105" t="s">
        <v>316</v>
      </c>
      <c r="B69" s="51" t="s">
        <v>531</v>
      </c>
      <c r="C69" s="51" t="s">
        <v>399</v>
      </c>
      <c r="D69" s="51" t="s">
        <v>400</v>
      </c>
      <c r="E69" s="47" t="s">
        <v>552</v>
      </c>
      <c r="F69" s="51" t="s">
        <v>387</v>
      </c>
      <c r="G69" s="47" t="s">
        <v>553</v>
      </c>
      <c r="H69" s="51" t="s">
        <v>424</v>
      </c>
      <c r="I69" s="51" t="s">
        <v>389</v>
      </c>
      <c r="J69" s="47" t="s">
        <v>554</v>
      </c>
    </row>
    <row r="70" ht="33.75" customHeight="1" spans="1:10">
      <c r="A70" s="105" t="s">
        <v>316</v>
      </c>
      <c r="B70" s="51" t="s">
        <v>531</v>
      </c>
      <c r="C70" s="51" t="s">
        <v>405</v>
      </c>
      <c r="D70" s="51" t="s">
        <v>406</v>
      </c>
      <c r="E70" s="47" t="s">
        <v>555</v>
      </c>
      <c r="F70" s="51" t="s">
        <v>427</v>
      </c>
      <c r="G70" s="47" t="s">
        <v>154</v>
      </c>
      <c r="H70" s="51" t="s">
        <v>424</v>
      </c>
      <c r="I70" s="51" t="s">
        <v>389</v>
      </c>
      <c r="J70" s="47" t="s">
        <v>556</v>
      </c>
    </row>
    <row r="71" ht="33.75" customHeight="1" spans="1:10">
      <c r="A71" s="105" t="s">
        <v>309</v>
      </c>
      <c r="B71" s="51" t="s">
        <v>557</v>
      </c>
      <c r="C71" s="51" t="s">
        <v>384</v>
      </c>
      <c r="D71" s="51" t="s">
        <v>385</v>
      </c>
      <c r="E71" s="47" t="s">
        <v>558</v>
      </c>
      <c r="F71" s="51" t="s">
        <v>387</v>
      </c>
      <c r="G71" s="47" t="s">
        <v>559</v>
      </c>
      <c r="H71" s="51" t="s">
        <v>403</v>
      </c>
      <c r="I71" s="51" t="s">
        <v>389</v>
      </c>
      <c r="J71" s="47" t="s">
        <v>560</v>
      </c>
    </row>
    <row r="72" ht="33.75" customHeight="1" spans="1:10">
      <c r="A72" s="105" t="s">
        <v>309</v>
      </c>
      <c r="B72" s="51" t="s">
        <v>557</v>
      </c>
      <c r="C72" s="51" t="s">
        <v>399</v>
      </c>
      <c r="D72" s="51" t="s">
        <v>400</v>
      </c>
      <c r="E72" s="47" t="s">
        <v>488</v>
      </c>
      <c r="F72" s="51" t="s">
        <v>431</v>
      </c>
      <c r="G72" s="47" t="s">
        <v>489</v>
      </c>
      <c r="H72" s="51"/>
      <c r="I72" s="51" t="s">
        <v>490</v>
      </c>
      <c r="J72" s="47" t="s">
        <v>491</v>
      </c>
    </row>
    <row r="73" ht="33.75" customHeight="1" spans="1:10">
      <c r="A73" s="105" t="s">
        <v>309</v>
      </c>
      <c r="B73" s="51" t="s">
        <v>557</v>
      </c>
      <c r="C73" s="51" t="s">
        <v>405</v>
      </c>
      <c r="D73" s="51" t="s">
        <v>406</v>
      </c>
      <c r="E73" s="47" t="s">
        <v>561</v>
      </c>
      <c r="F73" s="51" t="s">
        <v>387</v>
      </c>
      <c r="G73" s="47" t="s">
        <v>408</v>
      </c>
      <c r="H73" s="51" t="s">
        <v>397</v>
      </c>
      <c r="I73" s="51" t="s">
        <v>389</v>
      </c>
      <c r="J73" s="47" t="s">
        <v>493</v>
      </c>
    </row>
    <row r="74" ht="33.75" customHeight="1" spans="1:10">
      <c r="A74" s="105" t="s">
        <v>309</v>
      </c>
      <c r="B74" s="51" t="s">
        <v>557</v>
      </c>
      <c r="C74" s="51" t="s">
        <v>405</v>
      </c>
      <c r="D74" s="51" t="s">
        <v>406</v>
      </c>
      <c r="E74" s="47" t="s">
        <v>494</v>
      </c>
      <c r="F74" s="51" t="s">
        <v>387</v>
      </c>
      <c r="G74" s="47" t="s">
        <v>408</v>
      </c>
      <c r="H74" s="51" t="s">
        <v>397</v>
      </c>
      <c r="I74" s="51" t="s">
        <v>389</v>
      </c>
      <c r="J74" s="47" t="s">
        <v>495</v>
      </c>
    </row>
    <row r="75" ht="33.75" customHeight="1" spans="1:10">
      <c r="A75" s="104" t="s">
        <v>52</v>
      </c>
      <c r="B75" s="23"/>
      <c r="C75" s="23"/>
      <c r="D75" s="23"/>
      <c r="E75" s="23"/>
      <c r="F75" s="23"/>
      <c r="G75" s="23"/>
      <c r="H75" s="23"/>
      <c r="I75" s="23"/>
      <c r="J75" s="23"/>
    </row>
    <row r="76" ht="33.75" customHeight="1" spans="1:10">
      <c r="A76" s="105" t="s">
        <v>320</v>
      </c>
      <c r="B76" s="51" t="s">
        <v>562</v>
      </c>
      <c r="C76" s="51" t="s">
        <v>384</v>
      </c>
      <c r="D76" s="51" t="s">
        <v>385</v>
      </c>
      <c r="E76" s="47" t="s">
        <v>563</v>
      </c>
      <c r="F76" s="51" t="s">
        <v>387</v>
      </c>
      <c r="G76" s="47" t="s">
        <v>564</v>
      </c>
      <c r="H76" s="51" t="s">
        <v>403</v>
      </c>
      <c r="I76" s="51" t="s">
        <v>389</v>
      </c>
      <c r="J76" s="47" t="s">
        <v>503</v>
      </c>
    </row>
    <row r="77" ht="33.75" customHeight="1" spans="1:10">
      <c r="A77" s="105" t="s">
        <v>320</v>
      </c>
      <c r="B77" s="51" t="s">
        <v>562</v>
      </c>
      <c r="C77" s="51" t="s">
        <v>384</v>
      </c>
      <c r="D77" s="51" t="s">
        <v>394</v>
      </c>
      <c r="E77" s="47" t="s">
        <v>565</v>
      </c>
      <c r="F77" s="51" t="s">
        <v>387</v>
      </c>
      <c r="G77" s="47" t="s">
        <v>566</v>
      </c>
      <c r="H77" s="51" t="s">
        <v>397</v>
      </c>
      <c r="I77" s="51" t="s">
        <v>389</v>
      </c>
      <c r="J77" s="47" t="s">
        <v>567</v>
      </c>
    </row>
    <row r="78" ht="33.75" customHeight="1" spans="1:10">
      <c r="A78" s="105" t="s">
        <v>320</v>
      </c>
      <c r="B78" s="51" t="s">
        <v>562</v>
      </c>
      <c r="C78" s="51" t="s">
        <v>384</v>
      </c>
      <c r="D78" s="51" t="s">
        <v>394</v>
      </c>
      <c r="E78" s="47" t="s">
        <v>512</v>
      </c>
      <c r="F78" s="51" t="s">
        <v>387</v>
      </c>
      <c r="G78" s="47" t="s">
        <v>566</v>
      </c>
      <c r="H78" s="51" t="s">
        <v>397</v>
      </c>
      <c r="I78" s="51" t="s">
        <v>389</v>
      </c>
      <c r="J78" s="47" t="s">
        <v>568</v>
      </c>
    </row>
    <row r="79" ht="33.75" customHeight="1" spans="1:10">
      <c r="A79" s="105" t="s">
        <v>320</v>
      </c>
      <c r="B79" s="51" t="s">
        <v>562</v>
      </c>
      <c r="C79" s="51" t="s">
        <v>384</v>
      </c>
      <c r="D79" s="51" t="s">
        <v>419</v>
      </c>
      <c r="E79" s="47" t="s">
        <v>514</v>
      </c>
      <c r="F79" s="51" t="s">
        <v>427</v>
      </c>
      <c r="G79" s="47" t="s">
        <v>569</v>
      </c>
      <c r="H79" s="51" t="s">
        <v>465</v>
      </c>
      <c r="I79" s="51" t="s">
        <v>389</v>
      </c>
      <c r="J79" s="47" t="s">
        <v>516</v>
      </c>
    </row>
    <row r="80" ht="33.75" customHeight="1" spans="1:10">
      <c r="A80" s="105" t="s">
        <v>320</v>
      </c>
      <c r="B80" s="51" t="s">
        <v>562</v>
      </c>
      <c r="C80" s="51" t="s">
        <v>399</v>
      </c>
      <c r="D80" s="51" t="s">
        <v>400</v>
      </c>
      <c r="E80" s="47" t="s">
        <v>519</v>
      </c>
      <c r="F80" s="51" t="s">
        <v>431</v>
      </c>
      <c r="G80" s="47" t="s">
        <v>566</v>
      </c>
      <c r="H80" s="51" t="s">
        <v>397</v>
      </c>
      <c r="I80" s="51" t="s">
        <v>389</v>
      </c>
      <c r="J80" s="47" t="s">
        <v>520</v>
      </c>
    </row>
    <row r="81" ht="33.75" customHeight="1" spans="1:10">
      <c r="A81" s="105" t="s">
        <v>320</v>
      </c>
      <c r="B81" s="51" t="s">
        <v>562</v>
      </c>
      <c r="C81" s="51" t="s">
        <v>399</v>
      </c>
      <c r="D81" s="51" t="s">
        <v>400</v>
      </c>
      <c r="E81" s="47" t="s">
        <v>570</v>
      </c>
      <c r="F81" s="51" t="s">
        <v>387</v>
      </c>
      <c r="G81" s="47" t="s">
        <v>571</v>
      </c>
      <c r="H81" s="51" t="s">
        <v>424</v>
      </c>
      <c r="I81" s="51" t="s">
        <v>389</v>
      </c>
      <c r="J81" s="47" t="s">
        <v>572</v>
      </c>
    </row>
    <row r="82" ht="33.75" customHeight="1" spans="1:10">
      <c r="A82" s="105" t="s">
        <v>320</v>
      </c>
      <c r="B82" s="51" t="s">
        <v>562</v>
      </c>
      <c r="C82" s="51" t="s">
        <v>405</v>
      </c>
      <c r="D82" s="51" t="s">
        <v>406</v>
      </c>
      <c r="E82" s="47" t="s">
        <v>473</v>
      </c>
      <c r="F82" s="51" t="s">
        <v>427</v>
      </c>
      <c r="G82" s="47" t="s">
        <v>533</v>
      </c>
      <c r="H82" s="51" t="s">
        <v>474</v>
      </c>
      <c r="I82" s="51" t="s">
        <v>389</v>
      </c>
      <c r="J82" s="47" t="s">
        <v>475</v>
      </c>
    </row>
    <row r="83" ht="33.75" customHeight="1" spans="1:10">
      <c r="A83" s="105" t="s">
        <v>326</v>
      </c>
      <c r="B83" s="51" t="s">
        <v>573</v>
      </c>
      <c r="C83" s="51" t="s">
        <v>384</v>
      </c>
      <c r="D83" s="51" t="s">
        <v>385</v>
      </c>
      <c r="E83" s="47" t="s">
        <v>574</v>
      </c>
      <c r="F83" s="51" t="s">
        <v>387</v>
      </c>
      <c r="G83" s="47" t="s">
        <v>408</v>
      </c>
      <c r="H83" s="51" t="s">
        <v>397</v>
      </c>
      <c r="I83" s="51" t="s">
        <v>389</v>
      </c>
      <c r="J83" s="47" t="s">
        <v>575</v>
      </c>
    </row>
    <row r="84" ht="33.75" customHeight="1" spans="1:10">
      <c r="A84" s="105" t="s">
        <v>326</v>
      </c>
      <c r="B84" s="51" t="s">
        <v>573</v>
      </c>
      <c r="C84" s="51" t="s">
        <v>384</v>
      </c>
      <c r="D84" s="51" t="s">
        <v>394</v>
      </c>
      <c r="E84" s="47" t="s">
        <v>576</v>
      </c>
      <c r="F84" s="51" t="s">
        <v>387</v>
      </c>
      <c r="G84" s="47" t="s">
        <v>408</v>
      </c>
      <c r="H84" s="51" t="s">
        <v>577</v>
      </c>
      <c r="I84" s="51" t="s">
        <v>389</v>
      </c>
      <c r="J84" s="47" t="s">
        <v>578</v>
      </c>
    </row>
    <row r="85" ht="33.75" customHeight="1" spans="1:10">
      <c r="A85" s="105" t="s">
        <v>326</v>
      </c>
      <c r="B85" s="51" t="s">
        <v>573</v>
      </c>
      <c r="C85" s="51" t="s">
        <v>399</v>
      </c>
      <c r="D85" s="51" t="s">
        <v>400</v>
      </c>
      <c r="E85" s="47" t="s">
        <v>579</v>
      </c>
      <c r="F85" s="51" t="s">
        <v>387</v>
      </c>
      <c r="G85" s="47" t="s">
        <v>396</v>
      </c>
      <c r="H85" s="51" t="s">
        <v>397</v>
      </c>
      <c r="I85" s="51" t="s">
        <v>389</v>
      </c>
      <c r="J85" s="47" t="s">
        <v>580</v>
      </c>
    </row>
    <row r="86" ht="33.75" customHeight="1" spans="1:10">
      <c r="A86" s="105" t="s">
        <v>326</v>
      </c>
      <c r="B86" s="51" t="s">
        <v>573</v>
      </c>
      <c r="C86" s="51" t="s">
        <v>405</v>
      </c>
      <c r="D86" s="51" t="s">
        <v>406</v>
      </c>
      <c r="E86" s="47" t="s">
        <v>581</v>
      </c>
      <c r="F86" s="51" t="s">
        <v>387</v>
      </c>
      <c r="G86" s="47" t="s">
        <v>408</v>
      </c>
      <c r="H86" s="51" t="s">
        <v>397</v>
      </c>
      <c r="I86" s="51" t="s">
        <v>389</v>
      </c>
      <c r="J86" s="47" t="s">
        <v>582</v>
      </c>
    </row>
    <row r="87" ht="33.75" customHeight="1" spans="1:10">
      <c r="A87" s="105" t="s">
        <v>326</v>
      </c>
      <c r="B87" s="51" t="s">
        <v>573</v>
      </c>
      <c r="C87" s="51" t="s">
        <v>405</v>
      </c>
      <c r="D87" s="51" t="s">
        <v>406</v>
      </c>
      <c r="E87" s="47" t="s">
        <v>583</v>
      </c>
      <c r="F87" s="51" t="s">
        <v>387</v>
      </c>
      <c r="G87" s="47" t="s">
        <v>396</v>
      </c>
      <c r="H87" s="51" t="s">
        <v>397</v>
      </c>
      <c r="I87" s="51" t="s">
        <v>389</v>
      </c>
      <c r="J87" s="47" t="s">
        <v>584</v>
      </c>
    </row>
    <row r="88" ht="33.75" customHeight="1" spans="1:10">
      <c r="A88" s="105" t="s">
        <v>316</v>
      </c>
      <c r="B88" s="51" t="s">
        <v>585</v>
      </c>
      <c r="C88" s="51" t="s">
        <v>384</v>
      </c>
      <c r="D88" s="51" t="s">
        <v>385</v>
      </c>
      <c r="E88" s="47" t="s">
        <v>540</v>
      </c>
      <c r="F88" s="51" t="s">
        <v>387</v>
      </c>
      <c r="G88" s="47" t="s">
        <v>533</v>
      </c>
      <c r="H88" s="51" t="s">
        <v>586</v>
      </c>
      <c r="I88" s="51" t="s">
        <v>389</v>
      </c>
      <c r="J88" s="47" t="s">
        <v>587</v>
      </c>
    </row>
    <row r="89" ht="33.75" customHeight="1" spans="1:10">
      <c r="A89" s="105" t="s">
        <v>316</v>
      </c>
      <c r="B89" s="51" t="s">
        <v>585</v>
      </c>
      <c r="C89" s="51" t="s">
        <v>384</v>
      </c>
      <c r="D89" s="51" t="s">
        <v>394</v>
      </c>
      <c r="E89" s="47" t="s">
        <v>549</v>
      </c>
      <c r="F89" s="51" t="s">
        <v>387</v>
      </c>
      <c r="G89" s="47" t="s">
        <v>408</v>
      </c>
      <c r="H89" s="51" t="s">
        <v>397</v>
      </c>
      <c r="I89" s="51" t="s">
        <v>389</v>
      </c>
      <c r="J89" s="47" t="s">
        <v>550</v>
      </c>
    </row>
    <row r="90" ht="33.75" customHeight="1" spans="1:10">
      <c r="A90" s="105" t="s">
        <v>316</v>
      </c>
      <c r="B90" s="51" t="s">
        <v>585</v>
      </c>
      <c r="C90" s="51" t="s">
        <v>399</v>
      </c>
      <c r="D90" s="51" t="s">
        <v>400</v>
      </c>
      <c r="E90" s="47" t="s">
        <v>588</v>
      </c>
      <c r="F90" s="51" t="s">
        <v>431</v>
      </c>
      <c r="G90" s="47" t="s">
        <v>533</v>
      </c>
      <c r="H90" s="51" t="s">
        <v>388</v>
      </c>
      <c r="I90" s="51" t="s">
        <v>389</v>
      </c>
      <c r="J90" s="47" t="s">
        <v>589</v>
      </c>
    </row>
    <row r="91" ht="33.75" customHeight="1" spans="1:10">
      <c r="A91" s="105" t="s">
        <v>316</v>
      </c>
      <c r="B91" s="51" t="s">
        <v>585</v>
      </c>
      <c r="C91" s="51" t="s">
        <v>405</v>
      </c>
      <c r="D91" s="51" t="s">
        <v>406</v>
      </c>
      <c r="E91" s="47" t="s">
        <v>426</v>
      </c>
      <c r="F91" s="51" t="s">
        <v>427</v>
      </c>
      <c r="G91" s="47" t="s">
        <v>154</v>
      </c>
      <c r="H91" s="51" t="s">
        <v>424</v>
      </c>
      <c r="I91" s="51" t="s">
        <v>389</v>
      </c>
      <c r="J91" s="47" t="s">
        <v>590</v>
      </c>
    </row>
    <row r="92" ht="33.75" customHeight="1" spans="1:10">
      <c r="A92" s="105" t="s">
        <v>309</v>
      </c>
      <c r="B92" s="51" t="s">
        <v>591</v>
      </c>
      <c r="C92" s="51" t="s">
        <v>384</v>
      </c>
      <c r="D92" s="51" t="s">
        <v>385</v>
      </c>
      <c r="E92" s="47" t="s">
        <v>558</v>
      </c>
      <c r="F92" s="51" t="s">
        <v>431</v>
      </c>
      <c r="G92" s="47" t="s">
        <v>592</v>
      </c>
      <c r="H92" s="51" t="s">
        <v>403</v>
      </c>
      <c r="I92" s="51" t="s">
        <v>389</v>
      </c>
      <c r="J92" s="47" t="s">
        <v>560</v>
      </c>
    </row>
    <row r="93" ht="33.75" customHeight="1" spans="1:10">
      <c r="A93" s="105" t="s">
        <v>309</v>
      </c>
      <c r="B93" s="51" t="s">
        <v>591</v>
      </c>
      <c r="C93" s="51" t="s">
        <v>384</v>
      </c>
      <c r="D93" s="51" t="s">
        <v>385</v>
      </c>
      <c r="E93" s="47" t="s">
        <v>480</v>
      </c>
      <c r="F93" s="51" t="s">
        <v>387</v>
      </c>
      <c r="G93" s="47" t="s">
        <v>593</v>
      </c>
      <c r="H93" s="51" t="s">
        <v>482</v>
      </c>
      <c r="I93" s="51" t="s">
        <v>389</v>
      </c>
      <c r="J93" s="47" t="s">
        <v>483</v>
      </c>
    </row>
    <row r="94" ht="33.75" customHeight="1" spans="1:10">
      <c r="A94" s="105" t="s">
        <v>309</v>
      </c>
      <c r="B94" s="51" t="s">
        <v>591</v>
      </c>
      <c r="C94" s="51" t="s">
        <v>399</v>
      </c>
      <c r="D94" s="51" t="s">
        <v>400</v>
      </c>
      <c r="E94" s="47" t="s">
        <v>488</v>
      </c>
      <c r="F94" s="51" t="s">
        <v>431</v>
      </c>
      <c r="G94" s="47" t="s">
        <v>489</v>
      </c>
      <c r="H94" s="51"/>
      <c r="I94" s="51" t="s">
        <v>490</v>
      </c>
      <c r="J94" s="47" t="s">
        <v>491</v>
      </c>
    </row>
    <row r="95" ht="33.75" customHeight="1" spans="1:10">
      <c r="A95" s="105" t="s">
        <v>309</v>
      </c>
      <c r="B95" s="51" t="s">
        <v>591</v>
      </c>
      <c r="C95" s="51" t="s">
        <v>405</v>
      </c>
      <c r="D95" s="51" t="s">
        <v>406</v>
      </c>
      <c r="E95" s="47" t="s">
        <v>561</v>
      </c>
      <c r="F95" s="51" t="s">
        <v>387</v>
      </c>
      <c r="G95" s="47" t="s">
        <v>408</v>
      </c>
      <c r="H95" s="51" t="s">
        <v>397</v>
      </c>
      <c r="I95" s="51" t="s">
        <v>389</v>
      </c>
      <c r="J95" s="47" t="s">
        <v>493</v>
      </c>
    </row>
    <row r="96" ht="33.75" customHeight="1" spans="1:10">
      <c r="A96" s="105" t="s">
        <v>309</v>
      </c>
      <c r="B96" s="51" t="s">
        <v>591</v>
      </c>
      <c r="C96" s="51" t="s">
        <v>405</v>
      </c>
      <c r="D96" s="51" t="s">
        <v>406</v>
      </c>
      <c r="E96" s="47" t="s">
        <v>494</v>
      </c>
      <c r="F96" s="51" t="s">
        <v>387</v>
      </c>
      <c r="G96" s="47" t="s">
        <v>408</v>
      </c>
      <c r="H96" s="51" t="s">
        <v>397</v>
      </c>
      <c r="I96" s="51" t="s">
        <v>389</v>
      </c>
      <c r="J96" s="47" t="s">
        <v>495</v>
      </c>
    </row>
    <row r="97" ht="33.75" customHeight="1" spans="1:10">
      <c r="A97" s="104" t="s">
        <v>54</v>
      </c>
      <c r="B97" s="23"/>
      <c r="C97" s="23"/>
      <c r="D97" s="23"/>
      <c r="E97" s="23"/>
      <c r="F97" s="23"/>
      <c r="G97" s="23"/>
      <c r="H97" s="23"/>
      <c r="I97" s="23"/>
      <c r="J97" s="23"/>
    </row>
    <row r="98" ht="33.75" customHeight="1" spans="1:10">
      <c r="A98" s="105" t="s">
        <v>326</v>
      </c>
      <c r="B98" s="51" t="s">
        <v>594</v>
      </c>
      <c r="C98" s="51" t="s">
        <v>384</v>
      </c>
      <c r="D98" s="51" t="s">
        <v>385</v>
      </c>
      <c r="E98" s="47" t="s">
        <v>411</v>
      </c>
      <c r="F98" s="51" t="s">
        <v>387</v>
      </c>
      <c r="G98" s="47" t="s">
        <v>522</v>
      </c>
      <c r="H98" s="51" t="s">
        <v>413</v>
      </c>
      <c r="I98" s="51" t="s">
        <v>389</v>
      </c>
      <c r="J98" s="47" t="s">
        <v>414</v>
      </c>
    </row>
    <row r="99" ht="33.75" customHeight="1" spans="1:10">
      <c r="A99" s="105" t="s">
        <v>326</v>
      </c>
      <c r="B99" s="51" t="s">
        <v>594</v>
      </c>
      <c r="C99" s="51" t="s">
        <v>384</v>
      </c>
      <c r="D99" s="51" t="s">
        <v>394</v>
      </c>
      <c r="E99" s="47" t="s">
        <v>595</v>
      </c>
      <c r="F99" s="51" t="s">
        <v>387</v>
      </c>
      <c r="G99" s="47" t="s">
        <v>396</v>
      </c>
      <c r="H99" s="51" t="s">
        <v>397</v>
      </c>
      <c r="I99" s="51" t="s">
        <v>389</v>
      </c>
      <c r="J99" s="47" t="s">
        <v>526</v>
      </c>
    </row>
    <row r="100" ht="33.75" customHeight="1" spans="1:10">
      <c r="A100" s="105" t="s">
        <v>326</v>
      </c>
      <c r="B100" s="51" t="s">
        <v>594</v>
      </c>
      <c r="C100" s="51" t="s">
        <v>384</v>
      </c>
      <c r="D100" s="51" t="s">
        <v>394</v>
      </c>
      <c r="E100" s="47" t="s">
        <v>596</v>
      </c>
      <c r="F100" s="51" t="s">
        <v>387</v>
      </c>
      <c r="G100" s="47" t="s">
        <v>151</v>
      </c>
      <c r="H100" s="51" t="s">
        <v>413</v>
      </c>
      <c r="I100" s="51" t="s">
        <v>389</v>
      </c>
      <c r="J100" s="47" t="s">
        <v>418</v>
      </c>
    </row>
    <row r="101" ht="33.75" customHeight="1" spans="1:10">
      <c r="A101" s="105" t="s">
        <v>326</v>
      </c>
      <c r="B101" s="51" t="s">
        <v>594</v>
      </c>
      <c r="C101" s="51" t="s">
        <v>384</v>
      </c>
      <c r="D101" s="51" t="s">
        <v>419</v>
      </c>
      <c r="E101" s="47" t="s">
        <v>527</v>
      </c>
      <c r="F101" s="51" t="s">
        <v>387</v>
      </c>
      <c r="G101" s="47" t="s">
        <v>408</v>
      </c>
      <c r="H101" s="51" t="s">
        <v>397</v>
      </c>
      <c r="I101" s="51" t="s">
        <v>389</v>
      </c>
      <c r="J101" s="47" t="s">
        <v>597</v>
      </c>
    </row>
    <row r="102" ht="33.75" customHeight="1" spans="1:10">
      <c r="A102" s="105" t="s">
        <v>326</v>
      </c>
      <c r="B102" s="51" t="s">
        <v>594</v>
      </c>
      <c r="C102" s="51" t="s">
        <v>399</v>
      </c>
      <c r="D102" s="51" t="s">
        <v>400</v>
      </c>
      <c r="E102" s="47" t="s">
        <v>422</v>
      </c>
      <c r="F102" s="51" t="s">
        <v>387</v>
      </c>
      <c r="G102" s="47" t="s">
        <v>553</v>
      </c>
      <c r="H102" s="51" t="s">
        <v>424</v>
      </c>
      <c r="I102" s="51" t="s">
        <v>389</v>
      </c>
      <c r="J102" s="47" t="s">
        <v>598</v>
      </c>
    </row>
    <row r="103" ht="33.75" customHeight="1" spans="1:10">
      <c r="A103" s="105" t="s">
        <v>326</v>
      </c>
      <c r="B103" s="51" t="s">
        <v>594</v>
      </c>
      <c r="C103" s="51" t="s">
        <v>405</v>
      </c>
      <c r="D103" s="51" t="s">
        <v>406</v>
      </c>
      <c r="E103" s="47" t="s">
        <v>530</v>
      </c>
      <c r="F103" s="51" t="s">
        <v>387</v>
      </c>
      <c r="G103" s="47" t="s">
        <v>396</v>
      </c>
      <c r="H103" s="51" t="s">
        <v>397</v>
      </c>
      <c r="I103" s="51" t="s">
        <v>389</v>
      </c>
      <c r="J103" s="47" t="s">
        <v>428</v>
      </c>
    </row>
    <row r="104" ht="33.75" customHeight="1" spans="1:10">
      <c r="A104" s="105" t="s">
        <v>316</v>
      </c>
      <c r="B104" s="51" t="s">
        <v>599</v>
      </c>
      <c r="C104" s="51" t="s">
        <v>384</v>
      </c>
      <c r="D104" s="51" t="s">
        <v>385</v>
      </c>
      <c r="E104" s="47" t="s">
        <v>540</v>
      </c>
      <c r="F104" s="51" t="s">
        <v>387</v>
      </c>
      <c r="G104" s="47" t="s">
        <v>152</v>
      </c>
      <c r="H104" s="51" t="s">
        <v>413</v>
      </c>
      <c r="I104" s="51" t="s">
        <v>389</v>
      </c>
      <c r="J104" s="47" t="s">
        <v>600</v>
      </c>
    </row>
    <row r="105" ht="33.75" customHeight="1" spans="1:10">
      <c r="A105" s="105" t="s">
        <v>316</v>
      </c>
      <c r="B105" s="51" t="s">
        <v>599</v>
      </c>
      <c r="C105" s="51" t="s">
        <v>384</v>
      </c>
      <c r="D105" s="51" t="s">
        <v>385</v>
      </c>
      <c r="E105" s="47" t="s">
        <v>542</v>
      </c>
      <c r="F105" s="51" t="s">
        <v>387</v>
      </c>
      <c r="G105" s="47" t="s">
        <v>533</v>
      </c>
      <c r="H105" s="51" t="s">
        <v>413</v>
      </c>
      <c r="I105" s="51" t="s">
        <v>389</v>
      </c>
      <c r="J105" s="47" t="s">
        <v>601</v>
      </c>
    </row>
    <row r="106" ht="33.75" customHeight="1" spans="1:10">
      <c r="A106" s="105" t="s">
        <v>316</v>
      </c>
      <c r="B106" s="51" t="s">
        <v>599</v>
      </c>
      <c r="C106" s="51" t="s">
        <v>384</v>
      </c>
      <c r="D106" s="51" t="s">
        <v>394</v>
      </c>
      <c r="E106" s="47" t="s">
        <v>549</v>
      </c>
      <c r="F106" s="51" t="s">
        <v>387</v>
      </c>
      <c r="G106" s="47" t="s">
        <v>408</v>
      </c>
      <c r="H106" s="51" t="s">
        <v>397</v>
      </c>
      <c r="I106" s="51" t="s">
        <v>389</v>
      </c>
      <c r="J106" s="47" t="s">
        <v>602</v>
      </c>
    </row>
    <row r="107" ht="33.75" customHeight="1" spans="1:10">
      <c r="A107" s="105" t="s">
        <v>316</v>
      </c>
      <c r="B107" s="51" t="s">
        <v>599</v>
      </c>
      <c r="C107" s="51" t="s">
        <v>384</v>
      </c>
      <c r="D107" s="51" t="s">
        <v>394</v>
      </c>
      <c r="E107" s="47" t="s">
        <v>417</v>
      </c>
      <c r="F107" s="51" t="s">
        <v>387</v>
      </c>
      <c r="G107" s="47" t="s">
        <v>151</v>
      </c>
      <c r="H107" s="51" t="s">
        <v>413</v>
      </c>
      <c r="I107" s="51" t="s">
        <v>389</v>
      </c>
      <c r="J107" s="47" t="s">
        <v>603</v>
      </c>
    </row>
    <row r="108" ht="33.75" customHeight="1" spans="1:10">
      <c r="A108" s="105" t="s">
        <v>316</v>
      </c>
      <c r="B108" s="51" t="s">
        <v>599</v>
      </c>
      <c r="C108" s="51" t="s">
        <v>384</v>
      </c>
      <c r="D108" s="51" t="s">
        <v>419</v>
      </c>
      <c r="E108" s="47" t="s">
        <v>420</v>
      </c>
      <c r="F108" s="51" t="s">
        <v>387</v>
      </c>
      <c r="G108" s="47" t="s">
        <v>408</v>
      </c>
      <c r="H108" s="51" t="s">
        <v>397</v>
      </c>
      <c r="I108" s="51" t="s">
        <v>389</v>
      </c>
      <c r="J108" s="47" t="s">
        <v>604</v>
      </c>
    </row>
    <row r="109" ht="33.75" customHeight="1" spans="1:10">
      <c r="A109" s="105" t="s">
        <v>316</v>
      </c>
      <c r="B109" s="51" t="s">
        <v>599</v>
      </c>
      <c r="C109" s="51" t="s">
        <v>399</v>
      </c>
      <c r="D109" s="51" t="s">
        <v>400</v>
      </c>
      <c r="E109" s="47" t="s">
        <v>605</v>
      </c>
      <c r="F109" s="51" t="s">
        <v>387</v>
      </c>
      <c r="G109" s="47" t="s">
        <v>553</v>
      </c>
      <c r="H109" s="51" t="s">
        <v>424</v>
      </c>
      <c r="I109" s="51" t="s">
        <v>389</v>
      </c>
      <c r="J109" s="47" t="s">
        <v>606</v>
      </c>
    </row>
    <row r="110" ht="33.75" customHeight="1" spans="1:10">
      <c r="A110" s="105" t="s">
        <v>316</v>
      </c>
      <c r="B110" s="51" t="s">
        <v>599</v>
      </c>
      <c r="C110" s="51" t="s">
        <v>405</v>
      </c>
      <c r="D110" s="51" t="s">
        <v>406</v>
      </c>
      <c r="E110" s="47" t="s">
        <v>607</v>
      </c>
      <c r="F110" s="51" t="s">
        <v>387</v>
      </c>
      <c r="G110" s="47" t="s">
        <v>408</v>
      </c>
      <c r="H110" s="51" t="s">
        <v>397</v>
      </c>
      <c r="I110" s="51" t="s">
        <v>389</v>
      </c>
      <c r="J110" s="47" t="s">
        <v>608</v>
      </c>
    </row>
    <row r="111" ht="33.75" customHeight="1" spans="1:10">
      <c r="A111" s="105" t="s">
        <v>357</v>
      </c>
      <c r="B111" s="51" t="s">
        <v>609</v>
      </c>
      <c r="C111" s="51" t="s">
        <v>384</v>
      </c>
      <c r="D111" s="51" t="s">
        <v>385</v>
      </c>
      <c r="E111" s="47" t="s">
        <v>610</v>
      </c>
      <c r="F111" s="51" t="s">
        <v>427</v>
      </c>
      <c r="G111" s="47" t="s">
        <v>450</v>
      </c>
      <c r="H111" s="51" t="s">
        <v>403</v>
      </c>
      <c r="I111" s="51" t="s">
        <v>389</v>
      </c>
      <c r="J111" s="47" t="s">
        <v>611</v>
      </c>
    </row>
    <row r="112" ht="33.75" customHeight="1" spans="1:10">
      <c r="A112" s="105" t="s">
        <v>357</v>
      </c>
      <c r="B112" s="51" t="s">
        <v>609</v>
      </c>
      <c r="C112" s="51" t="s">
        <v>399</v>
      </c>
      <c r="D112" s="51" t="s">
        <v>400</v>
      </c>
      <c r="E112" s="47" t="s">
        <v>488</v>
      </c>
      <c r="F112" s="51" t="s">
        <v>431</v>
      </c>
      <c r="G112" s="47" t="s">
        <v>489</v>
      </c>
      <c r="H112" s="51"/>
      <c r="I112" s="51" t="s">
        <v>490</v>
      </c>
      <c r="J112" s="47" t="s">
        <v>612</v>
      </c>
    </row>
    <row r="113" ht="33.75" customHeight="1" spans="1:10">
      <c r="A113" s="105" t="s">
        <v>357</v>
      </c>
      <c r="B113" s="51" t="s">
        <v>609</v>
      </c>
      <c r="C113" s="51" t="s">
        <v>405</v>
      </c>
      <c r="D113" s="51" t="s">
        <v>406</v>
      </c>
      <c r="E113" s="47" t="s">
        <v>613</v>
      </c>
      <c r="F113" s="51" t="s">
        <v>387</v>
      </c>
      <c r="G113" s="47" t="s">
        <v>408</v>
      </c>
      <c r="H113" s="51" t="s">
        <v>397</v>
      </c>
      <c r="I113" s="51" t="s">
        <v>389</v>
      </c>
      <c r="J113" s="47" t="s">
        <v>614</v>
      </c>
    </row>
    <row r="114" ht="33.75" customHeight="1" spans="1:10">
      <c r="A114" s="105" t="s">
        <v>309</v>
      </c>
      <c r="B114" s="51" t="s">
        <v>476</v>
      </c>
      <c r="C114" s="51" t="s">
        <v>384</v>
      </c>
      <c r="D114" s="51" t="s">
        <v>385</v>
      </c>
      <c r="E114" s="47" t="s">
        <v>477</v>
      </c>
      <c r="F114" s="51" t="s">
        <v>431</v>
      </c>
      <c r="G114" s="47" t="s">
        <v>615</v>
      </c>
      <c r="H114" s="51" t="s">
        <v>413</v>
      </c>
      <c r="I114" s="51" t="s">
        <v>389</v>
      </c>
      <c r="J114" s="47" t="s">
        <v>479</v>
      </c>
    </row>
    <row r="115" ht="33.75" customHeight="1" spans="1:10">
      <c r="A115" s="105" t="s">
        <v>309</v>
      </c>
      <c r="B115" s="51" t="s">
        <v>476</v>
      </c>
      <c r="C115" s="51" t="s">
        <v>384</v>
      </c>
      <c r="D115" s="51" t="s">
        <v>385</v>
      </c>
      <c r="E115" s="47" t="s">
        <v>480</v>
      </c>
      <c r="F115" s="51" t="s">
        <v>387</v>
      </c>
      <c r="G115" s="47" t="s">
        <v>616</v>
      </c>
      <c r="H115" s="51" t="s">
        <v>482</v>
      </c>
      <c r="I115" s="51" t="s">
        <v>389</v>
      </c>
      <c r="J115" s="47" t="s">
        <v>483</v>
      </c>
    </row>
    <row r="116" ht="33.75" customHeight="1" spans="1:10">
      <c r="A116" s="105" t="s">
        <v>309</v>
      </c>
      <c r="B116" s="51" t="s">
        <v>476</v>
      </c>
      <c r="C116" s="51" t="s">
        <v>384</v>
      </c>
      <c r="D116" s="51" t="s">
        <v>385</v>
      </c>
      <c r="E116" s="47" t="s">
        <v>484</v>
      </c>
      <c r="F116" s="51" t="s">
        <v>431</v>
      </c>
      <c r="G116" s="47" t="s">
        <v>151</v>
      </c>
      <c r="H116" s="51" t="s">
        <v>486</v>
      </c>
      <c r="I116" s="51" t="s">
        <v>389</v>
      </c>
      <c r="J116" s="47" t="s">
        <v>487</v>
      </c>
    </row>
    <row r="117" ht="33.75" customHeight="1" spans="1:10">
      <c r="A117" s="105" t="s">
        <v>309</v>
      </c>
      <c r="B117" s="51" t="s">
        <v>476</v>
      </c>
      <c r="C117" s="51" t="s">
        <v>399</v>
      </c>
      <c r="D117" s="51" t="s">
        <v>400</v>
      </c>
      <c r="E117" s="47" t="s">
        <v>617</v>
      </c>
      <c r="F117" s="51" t="s">
        <v>431</v>
      </c>
      <c r="G117" s="47" t="s">
        <v>489</v>
      </c>
      <c r="H117" s="51"/>
      <c r="I117" s="51" t="s">
        <v>490</v>
      </c>
      <c r="J117" s="47" t="s">
        <v>491</v>
      </c>
    </row>
    <row r="118" ht="33.75" customHeight="1" spans="1:10">
      <c r="A118" s="105" t="s">
        <v>309</v>
      </c>
      <c r="B118" s="51" t="s">
        <v>476</v>
      </c>
      <c r="C118" s="51" t="s">
        <v>405</v>
      </c>
      <c r="D118" s="51" t="s">
        <v>406</v>
      </c>
      <c r="E118" s="47" t="s">
        <v>494</v>
      </c>
      <c r="F118" s="51" t="s">
        <v>387</v>
      </c>
      <c r="G118" s="47" t="s">
        <v>408</v>
      </c>
      <c r="H118" s="51" t="s">
        <v>397</v>
      </c>
      <c r="I118" s="51" t="s">
        <v>389</v>
      </c>
      <c r="J118" s="47" t="s">
        <v>495</v>
      </c>
    </row>
    <row r="119" ht="33.75" customHeight="1" spans="1:10">
      <c r="A119" s="105" t="s">
        <v>320</v>
      </c>
      <c r="B119" s="51" t="s">
        <v>618</v>
      </c>
      <c r="C119" s="51" t="s">
        <v>384</v>
      </c>
      <c r="D119" s="51" t="s">
        <v>385</v>
      </c>
      <c r="E119" s="47" t="s">
        <v>563</v>
      </c>
      <c r="F119" s="51" t="s">
        <v>387</v>
      </c>
      <c r="G119" s="47" t="s">
        <v>564</v>
      </c>
      <c r="H119" s="51" t="s">
        <v>403</v>
      </c>
      <c r="I119" s="51" t="s">
        <v>389</v>
      </c>
      <c r="J119" s="47" t="s">
        <v>619</v>
      </c>
    </row>
    <row r="120" ht="33.75" customHeight="1" spans="1:10">
      <c r="A120" s="105" t="s">
        <v>320</v>
      </c>
      <c r="B120" s="51" t="s">
        <v>618</v>
      </c>
      <c r="C120" s="51" t="s">
        <v>384</v>
      </c>
      <c r="D120" s="51" t="s">
        <v>385</v>
      </c>
      <c r="E120" s="47" t="s">
        <v>620</v>
      </c>
      <c r="F120" s="51" t="s">
        <v>387</v>
      </c>
      <c r="G120" s="47" t="s">
        <v>471</v>
      </c>
      <c r="H120" s="51" t="s">
        <v>388</v>
      </c>
      <c r="I120" s="51" t="s">
        <v>389</v>
      </c>
      <c r="J120" s="47" t="s">
        <v>621</v>
      </c>
    </row>
    <row r="121" ht="33.75" customHeight="1" spans="1:10">
      <c r="A121" s="105" t="s">
        <v>320</v>
      </c>
      <c r="B121" s="51" t="s">
        <v>618</v>
      </c>
      <c r="C121" s="51" t="s">
        <v>384</v>
      </c>
      <c r="D121" s="51" t="s">
        <v>394</v>
      </c>
      <c r="E121" s="47" t="s">
        <v>565</v>
      </c>
      <c r="F121" s="51" t="s">
        <v>387</v>
      </c>
      <c r="G121" s="47" t="s">
        <v>553</v>
      </c>
      <c r="H121" s="51" t="s">
        <v>397</v>
      </c>
      <c r="I121" s="51" t="s">
        <v>389</v>
      </c>
      <c r="J121" s="47" t="s">
        <v>622</v>
      </c>
    </row>
    <row r="122" ht="33.75" customHeight="1" spans="1:10">
      <c r="A122" s="105" t="s">
        <v>320</v>
      </c>
      <c r="B122" s="51" t="s">
        <v>618</v>
      </c>
      <c r="C122" s="51" t="s">
        <v>384</v>
      </c>
      <c r="D122" s="51" t="s">
        <v>394</v>
      </c>
      <c r="E122" s="47" t="s">
        <v>623</v>
      </c>
      <c r="F122" s="51" t="s">
        <v>387</v>
      </c>
      <c r="G122" s="47" t="s">
        <v>408</v>
      </c>
      <c r="H122" s="51" t="s">
        <v>397</v>
      </c>
      <c r="I122" s="51" t="s">
        <v>389</v>
      </c>
      <c r="J122" s="47" t="s">
        <v>624</v>
      </c>
    </row>
    <row r="123" ht="33.75" customHeight="1" spans="1:10">
      <c r="A123" s="105" t="s">
        <v>320</v>
      </c>
      <c r="B123" s="51" t="s">
        <v>618</v>
      </c>
      <c r="C123" s="51" t="s">
        <v>384</v>
      </c>
      <c r="D123" s="51" t="s">
        <v>419</v>
      </c>
      <c r="E123" s="47" t="s">
        <v>625</v>
      </c>
      <c r="F123" s="51" t="s">
        <v>427</v>
      </c>
      <c r="G123" s="47" t="s">
        <v>569</v>
      </c>
      <c r="H123" s="51" t="s">
        <v>465</v>
      </c>
      <c r="I123" s="51" t="s">
        <v>389</v>
      </c>
      <c r="J123" s="47" t="s">
        <v>516</v>
      </c>
    </row>
    <row r="124" ht="33.75" customHeight="1" spans="1:10">
      <c r="A124" s="105" t="s">
        <v>320</v>
      </c>
      <c r="B124" s="51" t="s">
        <v>618</v>
      </c>
      <c r="C124" s="51" t="s">
        <v>399</v>
      </c>
      <c r="D124" s="51" t="s">
        <v>400</v>
      </c>
      <c r="E124" s="47" t="s">
        <v>422</v>
      </c>
      <c r="F124" s="51" t="s">
        <v>387</v>
      </c>
      <c r="G124" s="47" t="s">
        <v>626</v>
      </c>
      <c r="H124" s="51" t="s">
        <v>424</v>
      </c>
      <c r="I124" s="51" t="s">
        <v>389</v>
      </c>
      <c r="J124" s="47" t="s">
        <v>598</v>
      </c>
    </row>
    <row r="125" ht="33.75" customHeight="1" spans="1:10">
      <c r="A125" s="105" t="s">
        <v>320</v>
      </c>
      <c r="B125" s="51" t="s">
        <v>618</v>
      </c>
      <c r="C125" s="51" t="s">
        <v>399</v>
      </c>
      <c r="D125" s="51" t="s">
        <v>400</v>
      </c>
      <c r="E125" s="47" t="s">
        <v>519</v>
      </c>
      <c r="F125" s="51" t="s">
        <v>387</v>
      </c>
      <c r="G125" s="47" t="s">
        <v>396</v>
      </c>
      <c r="H125" s="51" t="s">
        <v>397</v>
      </c>
      <c r="I125" s="51" t="s">
        <v>389</v>
      </c>
      <c r="J125" s="47" t="s">
        <v>520</v>
      </c>
    </row>
    <row r="126" ht="33.75" customHeight="1" spans="1:10">
      <c r="A126" s="105" t="s">
        <v>320</v>
      </c>
      <c r="B126" s="51" t="s">
        <v>618</v>
      </c>
      <c r="C126" s="51" t="s">
        <v>405</v>
      </c>
      <c r="D126" s="51" t="s">
        <v>406</v>
      </c>
      <c r="E126" s="47" t="s">
        <v>473</v>
      </c>
      <c r="F126" s="51" t="s">
        <v>427</v>
      </c>
      <c r="G126" s="47" t="s">
        <v>151</v>
      </c>
      <c r="H126" s="51" t="s">
        <v>474</v>
      </c>
      <c r="I126" s="51" t="s">
        <v>389</v>
      </c>
      <c r="J126" s="47" t="s">
        <v>627</v>
      </c>
    </row>
    <row r="127" ht="33.75" customHeight="1" spans="1:10">
      <c r="A127" s="104" t="s">
        <v>56</v>
      </c>
      <c r="B127" s="23"/>
      <c r="C127" s="23"/>
      <c r="D127" s="23"/>
      <c r="E127" s="23"/>
      <c r="F127" s="23"/>
      <c r="G127" s="23"/>
      <c r="H127" s="23"/>
      <c r="I127" s="23"/>
      <c r="J127" s="23"/>
    </row>
    <row r="128" ht="33.75" customHeight="1" spans="1:10">
      <c r="A128" s="105" t="s">
        <v>320</v>
      </c>
      <c r="B128" s="51" t="s">
        <v>628</v>
      </c>
      <c r="C128" s="51" t="s">
        <v>384</v>
      </c>
      <c r="D128" s="51" t="s">
        <v>385</v>
      </c>
      <c r="E128" s="47" t="s">
        <v>565</v>
      </c>
      <c r="F128" s="51" t="s">
        <v>387</v>
      </c>
      <c r="G128" s="47" t="s">
        <v>396</v>
      </c>
      <c r="H128" s="51" t="s">
        <v>397</v>
      </c>
      <c r="I128" s="51" t="s">
        <v>389</v>
      </c>
      <c r="J128" s="47" t="s">
        <v>567</v>
      </c>
    </row>
    <row r="129" ht="33.75" customHeight="1" spans="1:10">
      <c r="A129" s="105" t="s">
        <v>320</v>
      </c>
      <c r="B129" s="51" t="s">
        <v>628</v>
      </c>
      <c r="C129" s="51" t="s">
        <v>384</v>
      </c>
      <c r="D129" s="51" t="s">
        <v>385</v>
      </c>
      <c r="E129" s="47" t="s">
        <v>501</v>
      </c>
      <c r="F129" s="51" t="s">
        <v>387</v>
      </c>
      <c r="G129" s="47" t="s">
        <v>629</v>
      </c>
      <c r="H129" s="51" t="s">
        <v>403</v>
      </c>
      <c r="I129" s="51" t="s">
        <v>389</v>
      </c>
      <c r="J129" s="47" t="s">
        <v>630</v>
      </c>
    </row>
    <row r="130" ht="33.75" customHeight="1" spans="1:10">
      <c r="A130" s="105" t="s">
        <v>320</v>
      </c>
      <c r="B130" s="51" t="s">
        <v>628</v>
      </c>
      <c r="C130" s="51" t="s">
        <v>384</v>
      </c>
      <c r="D130" s="51" t="s">
        <v>394</v>
      </c>
      <c r="E130" s="47" t="s">
        <v>512</v>
      </c>
      <c r="F130" s="51" t="s">
        <v>387</v>
      </c>
      <c r="G130" s="47" t="s">
        <v>396</v>
      </c>
      <c r="H130" s="51" t="s">
        <v>397</v>
      </c>
      <c r="I130" s="51" t="s">
        <v>389</v>
      </c>
      <c r="J130" s="47" t="s">
        <v>631</v>
      </c>
    </row>
    <row r="131" ht="33.75" customHeight="1" spans="1:10">
      <c r="A131" s="105" t="s">
        <v>320</v>
      </c>
      <c r="B131" s="51" t="s">
        <v>628</v>
      </c>
      <c r="C131" s="51" t="s">
        <v>384</v>
      </c>
      <c r="D131" s="51" t="s">
        <v>394</v>
      </c>
      <c r="E131" s="47" t="s">
        <v>632</v>
      </c>
      <c r="F131" s="51" t="s">
        <v>387</v>
      </c>
      <c r="G131" s="47" t="s">
        <v>408</v>
      </c>
      <c r="H131" s="51" t="s">
        <v>397</v>
      </c>
      <c r="I131" s="51" t="s">
        <v>389</v>
      </c>
      <c r="J131" s="47" t="s">
        <v>633</v>
      </c>
    </row>
    <row r="132" ht="33.75" customHeight="1" spans="1:10">
      <c r="A132" s="105" t="s">
        <v>320</v>
      </c>
      <c r="B132" s="51" t="s">
        <v>628</v>
      </c>
      <c r="C132" s="51" t="s">
        <v>384</v>
      </c>
      <c r="D132" s="51" t="s">
        <v>419</v>
      </c>
      <c r="E132" s="47" t="s">
        <v>634</v>
      </c>
      <c r="F132" s="51" t="s">
        <v>427</v>
      </c>
      <c r="G132" s="47" t="s">
        <v>553</v>
      </c>
      <c r="H132" s="51" t="s">
        <v>397</v>
      </c>
      <c r="I132" s="51" t="s">
        <v>389</v>
      </c>
      <c r="J132" s="47" t="s">
        <v>635</v>
      </c>
    </row>
    <row r="133" ht="33.75" customHeight="1" spans="1:10">
      <c r="A133" s="105" t="s">
        <v>320</v>
      </c>
      <c r="B133" s="51" t="s">
        <v>628</v>
      </c>
      <c r="C133" s="51" t="s">
        <v>399</v>
      </c>
      <c r="D133" s="51" t="s">
        <v>400</v>
      </c>
      <c r="E133" s="47" t="s">
        <v>636</v>
      </c>
      <c r="F133" s="51" t="s">
        <v>387</v>
      </c>
      <c r="G133" s="47" t="s">
        <v>637</v>
      </c>
      <c r="H133" s="51" t="s">
        <v>424</v>
      </c>
      <c r="I133" s="51" t="s">
        <v>389</v>
      </c>
      <c r="J133" s="47" t="s">
        <v>638</v>
      </c>
    </row>
    <row r="134" ht="33.75" customHeight="1" spans="1:10">
      <c r="A134" s="105" t="s">
        <v>320</v>
      </c>
      <c r="B134" s="51" t="s">
        <v>628</v>
      </c>
      <c r="C134" s="51" t="s">
        <v>399</v>
      </c>
      <c r="D134" s="51" t="s">
        <v>400</v>
      </c>
      <c r="E134" s="47" t="s">
        <v>519</v>
      </c>
      <c r="F134" s="51" t="s">
        <v>387</v>
      </c>
      <c r="G134" s="47" t="s">
        <v>396</v>
      </c>
      <c r="H134" s="51" t="s">
        <v>397</v>
      </c>
      <c r="I134" s="51" t="s">
        <v>389</v>
      </c>
      <c r="J134" s="47" t="s">
        <v>520</v>
      </c>
    </row>
    <row r="135" ht="33.75" customHeight="1" spans="1:10">
      <c r="A135" s="105" t="s">
        <v>320</v>
      </c>
      <c r="B135" s="51" t="s">
        <v>628</v>
      </c>
      <c r="C135" s="51" t="s">
        <v>405</v>
      </c>
      <c r="D135" s="51" t="s">
        <v>406</v>
      </c>
      <c r="E135" s="47" t="s">
        <v>473</v>
      </c>
      <c r="F135" s="51" t="s">
        <v>427</v>
      </c>
      <c r="G135" s="47" t="s">
        <v>150</v>
      </c>
      <c r="H135" s="51" t="s">
        <v>474</v>
      </c>
      <c r="I135" s="51" t="s">
        <v>389</v>
      </c>
      <c r="J135" s="47" t="s">
        <v>639</v>
      </c>
    </row>
    <row r="136" ht="33.75" customHeight="1" spans="1:10">
      <c r="A136" s="105" t="s">
        <v>309</v>
      </c>
      <c r="B136" s="51" t="s">
        <v>591</v>
      </c>
      <c r="C136" s="51" t="s">
        <v>384</v>
      </c>
      <c r="D136" s="51" t="s">
        <v>385</v>
      </c>
      <c r="E136" s="47" t="s">
        <v>640</v>
      </c>
      <c r="F136" s="51" t="s">
        <v>431</v>
      </c>
      <c r="G136" s="47" t="s">
        <v>641</v>
      </c>
      <c r="H136" s="51" t="s">
        <v>403</v>
      </c>
      <c r="I136" s="51" t="s">
        <v>389</v>
      </c>
      <c r="J136" s="47" t="s">
        <v>560</v>
      </c>
    </row>
    <row r="137" ht="33.75" customHeight="1" spans="1:10">
      <c r="A137" s="105" t="s">
        <v>309</v>
      </c>
      <c r="B137" s="51" t="s">
        <v>591</v>
      </c>
      <c r="C137" s="51" t="s">
        <v>384</v>
      </c>
      <c r="D137" s="51" t="s">
        <v>385</v>
      </c>
      <c r="E137" s="47" t="s">
        <v>480</v>
      </c>
      <c r="F137" s="51" t="s">
        <v>387</v>
      </c>
      <c r="G137" s="47" t="s">
        <v>642</v>
      </c>
      <c r="H137" s="51" t="s">
        <v>482</v>
      </c>
      <c r="I137" s="51" t="s">
        <v>389</v>
      </c>
      <c r="J137" s="47" t="s">
        <v>483</v>
      </c>
    </row>
    <row r="138" ht="33.75" customHeight="1" spans="1:10">
      <c r="A138" s="105" t="s">
        <v>309</v>
      </c>
      <c r="B138" s="51" t="s">
        <v>591</v>
      </c>
      <c r="C138" s="51" t="s">
        <v>384</v>
      </c>
      <c r="D138" s="51" t="s">
        <v>385</v>
      </c>
      <c r="E138" s="47" t="s">
        <v>484</v>
      </c>
      <c r="F138" s="51" t="s">
        <v>431</v>
      </c>
      <c r="G138" s="47" t="s">
        <v>151</v>
      </c>
      <c r="H138" s="51" t="s">
        <v>486</v>
      </c>
      <c r="I138" s="51" t="s">
        <v>389</v>
      </c>
      <c r="J138" s="47" t="s">
        <v>487</v>
      </c>
    </row>
    <row r="139" ht="33.75" customHeight="1" spans="1:10">
      <c r="A139" s="105" t="s">
        <v>309</v>
      </c>
      <c r="B139" s="51" t="s">
        <v>591</v>
      </c>
      <c r="C139" s="51" t="s">
        <v>399</v>
      </c>
      <c r="D139" s="51" t="s">
        <v>400</v>
      </c>
      <c r="E139" s="47" t="s">
        <v>488</v>
      </c>
      <c r="F139" s="51" t="s">
        <v>431</v>
      </c>
      <c r="G139" s="47" t="s">
        <v>489</v>
      </c>
      <c r="H139" s="51"/>
      <c r="I139" s="51" t="s">
        <v>490</v>
      </c>
      <c r="J139" s="47" t="s">
        <v>491</v>
      </c>
    </row>
    <row r="140" ht="33.75" customHeight="1" spans="1:10">
      <c r="A140" s="105" t="s">
        <v>309</v>
      </c>
      <c r="B140" s="51" t="s">
        <v>591</v>
      </c>
      <c r="C140" s="51" t="s">
        <v>399</v>
      </c>
      <c r="D140" s="51" t="s">
        <v>400</v>
      </c>
      <c r="E140" s="47" t="s">
        <v>643</v>
      </c>
      <c r="F140" s="51" t="s">
        <v>431</v>
      </c>
      <c r="G140" s="47" t="s">
        <v>644</v>
      </c>
      <c r="H140" s="51"/>
      <c r="I140" s="51" t="s">
        <v>490</v>
      </c>
      <c r="J140" s="47" t="s">
        <v>645</v>
      </c>
    </row>
    <row r="141" ht="33.75" customHeight="1" spans="1:10">
      <c r="A141" s="105" t="s">
        <v>309</v>
      </c>
      <c r="B141" s="51" t="s">
        <v>591</v>
      </c>
      <c r="C141" s="51" t="s">
        <v>405</v>
      </c>
      <c r="D141" s="51" t="s">
        <v>406</v>
      </c>
      <c r="E141" s="47" t="s">
        <v>494</v>
      </c>
      <c r="F141" s="51" t="s">
        <v>387</v>
      </c>
      <c r="G141" s="47" t="s">
        <v>408</v>
      </c>
      <c r="H141" s="51" t="s">
        <v>397</v>
      </c>
      <c r="I141" s="51" t="s">
        <v>389</v>
      </c>
      <c r="J141" s="47" t="s">
        <v>646</v>
      </c>
    </row>
    <row r="142" ht="33.75" customHeight="1" spans="1:10">
      <c r="A142" s="105" t="s">
        <v>316</v>
      </c>
      <c r="B142" s="51" t="s">
        <v>647</v>
      </c>
      <c r="C142" s="51" t="s">
        <v>384</v>
      </c>
      <c r="D142" s="51" t="s">
        <v>385</v>
      </c>
      <c r="E142" s="47" t="s">
        <v>648</v>
      </c>
      <c r="F142" s="51" t="s">
        <v>387</v>
      </c>
      <c r="G142" s="47" t="s">
        <v>533</v>
      </c>
      <c r="H142" s="51" t="s">
        <v>413</v>
      </c>
      <c r="I142" s="51" t="s">
        <v>389</v>
      </c>
      <c r="J142" s="47" t="s">
        <v>543</v>
      </c>
    </row>
    <row r="143" ht="33.75" customHeight="1" spans="1:10">
      <c r="A143" s="105" t="s">
        <v>316</v>
      </c>
      <c r="B143" s="51" t="s">
        <v>647</v>
      </c>
      <c r="C143" s="51" t="s">
        <v>384</v>
      </c>
      <c r="D143" s="51" t="s">
        <v>385</v>
      </c>
      <c r="E143" s="47" t="s">
        <v>649</v>
      </c>
      <c r="F143" s="51" t="s">
        <v>387</v>
      </c>
      <c r="G143" s="47" t="s">
        <v>533</v>
      </c>
      <c r="H143" s="51" t="s">
        <v>413</v>
      </c>
      <c r="I143" s="51" t="s">
        <v>389</v>
      </c>
      <c r="J143" s="47" t="s">
        <v>543</v>
      </c>
    </row>
    <row r="144" ht="33.75" customHeight="1" spans="1:10">
      <c r="A144" s="105" t="s">
        <v>316</v>
      </c>
      <c r="B144" s="51" t="s">
        <v>647</v>
      </c>
      <c r="C144" s="51" t="s">
        <v>384</v>
      </c>
      <c r="D144" s="51" t="s">
        <v>385</v>
      </c>
      <c r="E144" s="47" t="s">
        <v>650</v>
      </c>
      <c r="F144" s="51" t="s">
        <v>387</v>
      </c>
      <c r="G144" s="47" t="s">
        <v>533</v>
      </c>
      <c r="H144" s="51" t="s">
        <v>413</v>
      </c>
      <c r="I144" s="51" t="s">
        <v>389</v>
      </c>
      <c r="J144" s="47" t="s">
        <v>543</v>
      </c>
    </row>
    <row r="145" ht="33.75" customHeight="1" spans="1:10">
      <c r="A145" s="105" t="s">
        <v>316</v>
      </c>
      <c r="B145" s="51" t="s">
        <v>647</v>
      </c>
      <c r="C145" s="51" t="s">
        <v>384</v>
      </c>
      <c r="D145" s="51" t="s">
        <v>385</v>
      </c>
      <c r="E145" s="47" t="s">
        <v>651</v>
      </c>
      <c r="F145" s="51" t="s">
        <v>387</v>
      </c>
      <c r="G145" s="47" t="s">
        <v>502</v>
      </c>
      <c r="H145" s="51" t="s">
        <v>424</v>
      </c>
      <c r="I145" s="51" t="s">
        <v>389</v>
      </c>
      <c r="J145" s="47" t="s">
        <v>543</v>
      </c>
    </row>
    <row r="146" ht="33.75" customHeight="1" spans="1:10">
      <c r="A146" s="105" t="s">
        <v>316</v>
      </c>
      <c r="B146" s="51" t="s">
        <v>647</v>
      </c>
      <c r="C146" s="51" t="s">
        <v>384</v>
      </c>
      <c r="D146" s="51" t="s">
        <v>394</v>
      </c>
      <c r="E146" s="47" t="s">
        <v>549</v>
      </c>
      <c r="F146" s="51" t="s">
        <v>387</v>
      </c>
      <c r="G146" s="47" t="s">
        <v>408</v>
      </c>
      <c r="H146" s="51" t="s">
        <v>397</v>
      </c>
      <c r="I146" s="51" t="s">
        <v>389</v>
      </c>
      <c r="J146" s="47" t="s">
        <v>550</v>
      </c>
    </row>
    <row r="147" ht="33.75" customHeight="1" spans="1:10">
      <c r="A147" s="105" t="s">
        <v>316</v>
      </c>
      <c r="B147" s="51" t="s">
        <v>647</v>
      </c>
      <c r="C147" s="51" t="s">
        <v>384</v>
      </c>
      <c r="D147" s="51" t="s">
        <v>394</v>
      </c>
      <c r="E147" s="47" t="s">
        <v>417</v>
      </c>
      <c r="F147" s="51" t="s">
        <v>387</v>
      </c>
      <c r="G147" s="47" t="s">
        <v>533</v>
      </c>
      <c r="H147" s="51" t="s">
        <v>413</v>
      </c>
      <c r="I147" s="51" t="s">
        <v>389</v>
      </c>
      <c r="J147" s="47" t="s">
        <v>548</v>
      </c>
    </row>
    <row r="148" ht="33.75" customHeight="1" spans="1:10">
      <c r="A148" s="105" t="s">
        <v>316</v>
      </c>
      <c r="B148" s="51" t="s">
        <v>647</v>
      </c>
      <c r="C148" s="51" t="s">
        <v>384</v>
      </c>
      <c r="D148" s="51" t="s">
        <v>419</v>
      </c>
      <c r="E148" s="47" t="s">
        <v>420</v>
      </c>
      <c r="F148" s="51" t="s">
        <v>387</v>
      </c>
      <c r="G148" s="47" t="s">
        <v>408</v>
      </c>
      <c r="H148" s="51" t="s">
        <v>397</v>
      </c>
      <c r="I148" s="51" t="s">
        <v>389</v>
      </c>
      <c r="J148" s="47" t="s">
        <v>652</v>
      </c>
    </row>
    <row r="149" ht="33.75" customHeight="1" spans="1:10">
      <c r="A149" s="105" t="s">
        <v>316</v>
      </c>
      <c r="B149" s="51" t="s">
        <v>647</v>
      </c>
      <c r="C149" s="51" t="s">
        <v>399</v>
      </c>
      <c r="D149" s="51" t="s">
        <v>400</v>
      </c>
      <c r="E149" s="47" t="s">
        <v>552</v>
      </c>
      <c r="F149" s="51" t="s">
        <v>387</v>
      </c>
      <c r="G149" s="47" t="s">
        <v>502</v>
      </c>
      <c r="H149" s="51" t="s">
        <v>424</v>
      </c>
      <c r="I149" s="51" t="s">
        <v>389</v>
      </c>
      <c r="J149" s="47" t="s">
        <v>653</v>
      </c>
    </row>
    <row r="150" ht="33.75" customHeight="1" spans="1:10">
      <c r="A150" s="105" t="s">
        <v>316</v>
      </c>
      <c r="B150" s="51" t="s">
        <v>647</v>
      </c>
      <c r="C150" s="51" t="s">
        <v>405</v>
      </c>
      <c r="D150" s="51" t="s">
        <v>406</v>
      </c>
      <c r="E150" s="47" t="s">
        <v>654</v>
      </c>
      <c r="F150" s="51" t="s">
        <v>427</v>
      </c>
      <c r="G150" s="47" t="s">
        <v>533</v>
      </c>
      <c r="H150" s="51" t="s">
        <v>474</v>
      </c>
      <c r="I150" s="51" t="s">
        <v>389</v>
      </c>
      <c r="J150" s="47" t="s">
        <v>590</v>
      </c>
    </row>
    <row r="151" ht="33.75" customHeight="1" spans="1:10">
      <c r="A151" s="105" t="s">
        <v>326</v>
      </c>
      <c r="B151" s="51" t="s">
        <v>655</v>
      </c>
      <c r="C151" s="51" t="s">
        <v>384</v>
      </c>
      <c r="D151" s="51" t="s">
        <v>385</v>
      </c>
      <c r="E151" s="47" t="s">
        <v>656</v>
      </c>
      <c r="F151" s="51" t="s">
        <v>431</v>
      </c>
      <c r="G151" s="47" t="s">
        <v>153</v>
      </c>
      <c r="H151" s="51" t="s">
        <v>413</v>
      </c>
      <c r="I151" s="51" t="s">
        <v>389</v>
      </c>
      <c r="J151" s="47" t="s">
        <v>657</v>
      </c>
    </row>
    <row r="152" ht="33.75" customHeight="1" spans="1:10">
      <c r="A152" s="105" t="s">
        <v>326</v>
      </c>
      <c r="B152" s="51" t="s">
        <v>655</v>
      </c>
      <c r="C152" s="51" t="s">
        <v>384</v>
      </c>
      <c r="D152" s="51" t="s">
        <v>385</v>
      </c>
      <c r="E152" s="47" t="s">
        <v>658</v>
      </c>
      <c r="F152" s="51" t="s">
        <v>431</v>
      </c>
      <c r="G152" s="47" t="s">
        <v>151</v>
      </c>
      <c r="H152" s="51" t="s">
        <v>413</v>
      </c>
      <c r="I152" s="51" t="s">
        <v>389</v>
      </c>
      <c r="J152" s="47" t="s">
        <v>659</v>
      </c>
    </row>
    <row r="153" ht="33.75" customHeight="1" spans="1:10">
      <c r="A153" s="105" t="s">
        <v>326</v>
      </c>
      <c r="B153" s="51" t="s">
        <v>655</v>
      </c>
      <c r="C153" s="51" t="s">
        <v>384</v>
      </c>
      <c r="D153" s="51" t="s">
        <v>385</v>
      </c>
      <c r="E153" s="47" t="s">
        <v>660</v>
      </c>
      <c r="F153" s="51" t="s">
        <v>431</v>
      </c>
      <c r="G153" s="47" t="s">
        <v>152</v>
      </c>
      <c r="H153" s="51" t="s">
        <v>413</v>
      </c>
      <c r="I153" s="51" t="s">
        <v>389</v>
      </c>
      <c r="J153" s="47" t="s">
        <v>661</v>
      </c>
    </row>
    <row r="154" ht="33.75" customHeight="1" spans="1:10">
      <c r="A154" s="105" t="s">
        <v>326</v>
      </c>
      <c r="B154" s="51" t="s">
        <v>655</v>
      </c>
      <c r="C154" s="51" t="s">
        <v>384</v>
      </c>
      <c r="D154" s="51" t="s">
        <v>385</v>
      </c>
      <c r="E154" s="47" t="s">
        <v>662</v>
      </c>
      <c r="F154" s="51" t="s">
        <v>387</v>
      </c>
      <c r="G154" s="47" t="s">
        <v>533</v>
      </c>
      <c r="H154" s="51" t="s">
        <v>586</v>
      </c>
      <c r="I154" s="51" t="s">
        <v>389</v>
      </c>
      <c r="J154" s="47" t="s">
        <v>663</v>
      </c>
    </row>
    <row r="155" ht="33.75" customHeight="1" spans="1:10">
      <c r="A155" s="105" t="s">
        <v>326</v>
      </c>
      <c r="B155" s="51" t="s">
        <v>655</v>
      </c>
      <c r="C155" s="51" t="s">
        <v>384</v>
      </c>
      <c r="D155" s="51" t="s">
        <v>394</v>
      </c>
      <c r="E155" s="47" t="s">
        <v>664</v>
      </c>
      <c r="F155" s="51" t="s">
        <v>387</v>
      </c>
      <c r="G155" s="47" t="s">
        <v>396</v>
      </c>
      <c r="H155" s="51" t="s">
        <v>397</v>
      </c>
      <c r="I155" s="51" t="s">
        <v>389</v>
      </c>
      <c r="J155" s="47" t="s">
        <v>665</v>
      </c>
    </row>
    <row r="156" ht="33.75" customHeight="1" spans="1:10">
      <c r="A156" s="105" t="s">
        <v>326</v>
      </c>
      <c r="B156" s="51" t="s">
        <v>655</v>
      </c>
      <c r="C156" s="51" t="s">
        <v>384</v>
      </c>
      <c r="D156" s="51" t="s">
        <v>394</v>
      </c>
      <c r="E156" s="47" t="s">
        <v>666</v>
      </c>
      <c r="F156" s="51" t="s">
        <v>387</v>
      </c>
      <c r="G156" s="47" t="s">
        <v>396</v>
      </c>
      <c r="H156" s="51" t="s">
        <v>397</v>
      </c>
      <c r="I156" s="51" t="s">
        <v>389</v>
      </c>
      <c r="J156" s="47" t="s">
        <v>667</v>
      </c>
    </row>
    <row r="157" ht="33.75" customHeight="1" spans="1:10">
      <c r="A157" s="105" t="s">
        <v>326</v>
      </c>
      <c r="B157" s="51" t="s">
        <v>655</v>
      </c>
      <c r="C157" s="51" t="s">
        <v>399</v>
      </c>
      <c r="D157" s="51" t="s">
        <v>400</v>
      </c>
      <c r="E157" s="47" t="s">
        <v>668</v>
      </c>
      <c r="F157" s="51" t="s">
        <v>387</v>
      </c>
      <c r="G157" s="47" t="s">
        <v>669</v>
      </c>
      <c r="H157" s="51" t="s">
        <v>413</v>
      </c>
      <c r="I157" s="51" t="s">
        <v>389</v>
      </c>
      <c r="J157" s="47" t="s">
        <v>670</v>
      </c>
    </row>
    <row r="158" ht="33.75" customHeight="1" spans="1:10">
      <c r="A158" s="105" t="s">
        <v>326</v>
      </c>
      <c r="B158" s="51" t="s">
        <v>655</v>
      </c>
      <c r="C158" s="51" t="s">
        <v>405</v>
      </c>
      <c r="D158" s="51" t="s">
        <v>406</v>
      </c>
      <c r="E158" s="47" t="s">
        <v>671</v>
      </c>
      <c r="F158" s="51" t="s">
        <v>387</v>
      </c>
      <c r="G158" s="47" t="s">
        <v>396</v>
      </c>
      <c r="H158" s="51" t="s">
        <v>397</v>
      </c>
      <c r="I158" s="51" t="s">
        <v>389</v>
      </c>
      <c r="J158" s="47" t="s">
        <v>672</v>
      </c>
    </row>
  </sheetData>
  <mergeCells count="46">
    <mergeCell ref="A2:J2"/>
    <mergeCell ref="A3:H3"/>
    <mergeCell ref="A8:A12"/>
    <mergeCell ref="A13:A18"/>
    <mergeCell ref="A19:A22"/>
    <mergeCell ref="A23:A34"/>
    <mergeCell ref="A35:A40"/>
    <mergeCell ref="A42:A51"/>
    <mergeCell ref="A52:A58"/>
    <mergeCell ref="A59:A70"/>
    <mergeCell ref="A71:A74"/>
    <mergeCell ref="A76:A82"/>
    <mergeCell ref="A83:A87"/>
    <mergeCell ref="A88:A91"/>
    <mergeCell ref="A92:A96"/>
    <mergeCell ref="A98:A103"/>
    <mergeCell ref="A104:A110"/>
    <mergeCell ref="A111:A113"/>
    <mergeCell ref="A114:A118"/>
    <mergeCell ref="A119:A126"/>
    <mergeCell ref="A128:A135"/>
    <mergeCell ref="A136:A141"/>
    <mergeCell ref="A142:A150"/>
    <mergeCell ref="A151:A158"/>
    <mergeCell ref="B8:B12"/>
    <mergeCell ref="B13:B18"/>
    <mergeCell ref="B19:B22"/>
    <mergeCell ref="B23:B34"/>
    <mergeCell ref="B35:B40"/>
    <mergeCell ref="B42:B51"/>
    <mergeCell ref="B52:B58"/>
    <mergeCell ref="B59:B70"/>
    <mergeCell ref="B71:B74"/>
    <mergeCell ref="B76:B82"/>
    <mergeCell ref="B83:B87"/>
    <mergeCell ref="B88:B91"/>
    <mergeCell ref="B92:B96"/>
    <mergeCell ref="B98:B103"/>
    <mergeCell ref="B104:B110"/>
    <mergeCell ref="B111:B113"/>
    <mergeCell ref="B114:B118"/>
    <mergeCell ref="B119:B126"/>
    <mergeCell ref="B128:B135"/>
    <mergeCell ref="B136:B141"/>
    <mergeCell ref="B142:B150"/>
    <mergeCell ref="B151:B15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张雯</cp:lastModifiedBy>
  <dcterms:created xsi:type="dcterms:W3CDTF">2025-02-11T11:55:00Z</dcterms:created>
  <dcterms:modified xsi:type="dcterms:W3CDTF">2025-02-17T01:41:41Z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68907982218A4A40B0F790573CAE33C8_12</vt:lpwstr>
  </property>
  <property fmtid="{D5CDD505-2E9C-101B-9397-08002B2CF9AE}" pid="3" name="KSOProductBuildVer">
    <vt:lpwstr>2052-12.1.0.19302</vt:lpwstr>
  </property>
</Properties>
</file>