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2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<sst xmlns="http://schemas.openxmlformats.org/spreadsheetml/2006/main" count="524" uniqueCount="264">
  <si>
    <t>预算01-1表</t>
  </si>
  <si>
    <t>2026年部门财务收支预算总表</t>
  </si>
  <si>
    <t>单位：元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</si>
  <si>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</si>
  <si>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</si>
  <si>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</si>
  <si>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</si>
  <si>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</si>
  <si>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</si>
  <si>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</si>
  <si>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</si>
  <si>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</si>
  <si>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</si>
  <si>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1.事业收入</t>
  </si>
  <si>
    <t>2.事业单位经营收入</t>
  </si>
  <si>
    <t>3.上级补助收入</t>
  </si>
  <si>
    <t>4.附属单位上缴收入</t>
  </si>
  <si>
    <t>5.其他收入</t>
  </si>
  <si>
    <t>本年收入合计</t>
  </si>
  <si>
    <t>本年支出合计</t>
  </si>
  <si>
    <t>上年结转结余</t>
  </si>
  <si>
    <t>年终结转结余</t>
  </si>
  <si>
    <t>1.财政拨款结转结余</t>
  </si>
  <si>
    <t>2.非财政拨款结余</t>
  </si>
  <si>
    <t>收  入  总  计</t>
  </si>
  <si>
    <t>支 出 总 计</t>
  </si>
  <si>
    <t>预算01-2表</t>
  </si>
  <si>
    <t>2026年部门收入预算表</t>
  </si>
  <si>
    <t>单位:元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</si>
  <si>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</si>
  <si>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</si>
  <si>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</si>
  <si>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</si>
  <si>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</si>
  <si>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</si>
  <si>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</si>
  <si>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</si>
  <si>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</si>
  <si>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</si>
  <si>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</si>
  <si>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</si>
  <si>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</si>
  <si>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</si>
  <si>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</si>
  <si>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</si>
  <si>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169032</t>
  </si>
  <si>
    <t>云南省湿地保护管理办公室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</si>
  <si>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</si>
  <si>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</si>
  <si>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</si>
  <si>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</si>
  <si>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</si>
  <si>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</si>
  <si>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</si>
  <si>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</si>
  <si>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</si>
  <si>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</si>
  <si>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</si>
  <si>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</si>
  <si>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</si>
  <si>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</si>
  <si>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</si>
  <si>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</si>
  <si>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</si>
  <si>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</si>
  <si>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</si>
  <si>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</si>
  <si>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</si>
  <si>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</si>
  <si>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</si>
  <si>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</si>
  <si>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</si>
  <si>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</si>
  <si>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</si>
  <si>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</si>
  <si>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</si>
  <si>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</si>
  <si>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</si>
  <si>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</si>
  <si>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</si>
  <si>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</si>
  <si>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21302</t>
  </si>
  <si>
    <t>林业和草原</t>
  </si>
  <si>
    <t>2130204</t>
  </si>
  <si>
    <t>事业机构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</si>
  <si>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</si>
  <si>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</si>
  <si>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</si>
  <si>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</si>
  <si>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</si>
  <si>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</si>
  <si>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</si>
  <si>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</si>
  <si>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</si>
  <si>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</si>
  <si>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</si>
  <si>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</si>
  <si>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</si>
  <si>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</si>
  <si>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</si>
  <si>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</si>
  <si>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</si>
  <si>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</si>
  <si>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</si>
  <si>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</si>
  <si>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</si>
  <si>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</si>
  <si>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</si>
  <si>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</si>
  <si>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</si>
  <si>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</si>
  <si>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</si>
  <si>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</si>
  <si>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</si>
  <si>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</si>
  <si>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</si>
  <si>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</si>
  <si>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</si>
  <si>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</si>
  <si>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</si>
  <si>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</si>
  <si>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</si>
  <si>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注：云南省湿地保护管理办公室2026年预算不涉及一般公共预算“三公”经费支出，故本表为空表，特此说明。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</si>
  <si>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</si>
  <si>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</si>
  <si>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</si>
  <si>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</si>
  <si>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</si>
  <si>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</si>
  <si>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</si>
  <si>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</si>
  <si>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</si>
  <si>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</si>
  <si>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</si>
  <si>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</si>
  <si>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</si>
  <si>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</si>
  <si>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</si>
  <si>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</si>
  <si>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</si>
  <si>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530000210000000029190</t>
  </si>
  <si>
    <t>事业人员支出工资</t>
  </si>
  <si>
    <t>30101</t>
  </si>
  <si>
    <t>基本工资</t>
  </si>
  <si>
    <t>30103</t>
  </si>
  <si>
    <t>奖金</t>
  </si>
  <si>
    <t>30107</t>
  </si>
  <si>
    <t>绩效工资</t>
  </si>
  <si>
    <t>530000210000000029191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</si>
  <si>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</si>
  <si>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</si>
  <si>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</si>
  <si>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</si>
  <si>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</si>
  <si>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</si>
  <si>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</si>
  <si>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</si>
  <si>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</si>
  <si>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530000210000000029193</t>
  </si>
  <si>
    <t>30113</t>
  </si>
  <si>
    <t>530000210000000029200</t>
  </si>
  <si>
    <t>工会经费</t>
  </si>
  <si>
    <t>30228</t>
  </si>
  <si>
    <t>530000210000000029201</t>
  </si>
  <si>
    <t>一般公用经费</t>
  </si>
  <si>
    <t>30213</t>
  </si>
  <si>
    <t>维修（护）费</t>
  </si>
  <si>
    <t>30299</t>
  </si>
  <si>
    <t>其他商品和服务支出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</si>
  <si>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</si>
  <si>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</si>
  <si>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</si>
  <si>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</si>
  <si>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</si>
  <si>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</si>
  <si>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注：云南省湿地保护管理办公室2026年预算不涉及项目支出预算，故本表为空表，特此说明。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</si>
  <si>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</si>
  <si>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</si>
  <si>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</si>
  <si>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</si>
  <si>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</si>
  <si>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</si>
  <si>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</si>
  <si>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</si>
  <si>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</si>
  <si>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</si>
  <si>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</si>
  <si>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</si>
  <si>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</si>
  <si>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2026年政府性基金预算支出预算表</t>
  </si>
  <si>
    <t>政府性基金预算支出</t>
  </si>
  <si>
    <t>注：云南省湿地保护管理办公室2026年预算不涉及政府性基金预算收支，故本表为空表，特此说明。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</si>
  <si>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</si>
  <si>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</si>
  <si>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</si>
  <si>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</si>
  <si>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</si>
  <si>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</si>
  <si>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</si>
  <si>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</si>
  <si>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</si>
  <si>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</si>
  <si>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</si>
  <si>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</si>
  <si>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注：云南省湿地保护管理办公室2026年预算不涉及政府采购预算，故本表为空表，特此说明。</t>
  </si>
  <si>
    <t>预算08表</t>
  </si>
  <si>
    <t>2026年部门政府购买服务预算表</t>
  </si>
  <si>
    <t>政府购买服务项目</t>
  </si>
  <si>
    <t>政府购买服务目录</t>
  </si>
  <si>
    <t>注：云南省湿地保护管理办公室2026年预算不涉及政府购买服务预算，故本表为空表，特此说明。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</si>
  <si>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</si>
  <si>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</si>
  <si>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</si>
  <si>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</si>
  <si>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</si>
  <si>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</si>
  <si>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</si>
  <si>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</si>
  <si>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</si>
  <si>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</si>
  <si>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</si>
  <si>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</si>
  <si>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</si>
  <si>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</si>
  <si>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</si>
  <si>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</si>
  <si>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</si>
  <si>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</si>
  <si>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</si>
  <si>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</si>
  <si>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</si>
  <si>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</si>
  <si>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</si>
  <si>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</si>
  <si>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</si>
  <si>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注：云南省湿地保护管理办公室2026年预算不涉及省对下转移支付项目，故本表为空表，特此说明。</t>
  </si>
  <si>
    <t>预算09-2表</t>
  </si>
  <si>
    <t>2026年省对下转移支付绩效目标表</t>
  </si>
  <si>
    <t>预算10表</t>
  </si>
  <si>
    <t>2026年新增资产配置表</t>
  </si>
  <si>
    <t>单位名称：云南省湿地保护管理办公室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</si>
  <si>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</si>
  <si>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</si>
  <si>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</si>
  <si>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</si>
  <si>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</si>
  <si>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</si>
  <si>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</si>
  <si>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</si>
  <si>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</si>
  <si>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注：涉及土地使用权、房屋、公务用车购置，按照现行相关管理制度规定报批，以职能部门审批意见为准。</t>
  </si>
  <si>
    <t>注：云南省湿地保护管理办公室2026年预算不涉及新增资产预算，故本表为空表，特此说明。</t>
  </si>
  <si>
    <t>预算11表</t>
  </si>
  <si>
    <t>2026年中央转移支付补助项目支出预算表</t>
  </si>
  <si>
    <t>上级补助</t>
  </si>
  <si>
    <t>注：云南省湿地保护管理办公室2026年预算不涉及中央转移支付补助项目，故本表为空表，特此说明。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</si>
  <si>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</si>
  <si>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</si>
  <si>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</si>
  <si>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</si>
  <si>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</si>
  <si>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</si>
  <si>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</si>
  <si>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注：云南省湿地保护管理办公室2026年预算不涉及项目支出中期规划预算，故本表为空表，特此说明。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</si>
</sst>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4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A7" sqref="A7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3" t="s">
        <v>0</v>
      </c>
    </row>
    <row r="2" ht="36" customHeight="1" spans="1:4">
      <c r="A2" s="44" t="s">
        <v>1</v>
      </c>
      <c r="B2" s="166"/>
      <c r="C2" s="166"/>
      <c r="D2" s="166"/>
    </row>
    <row r="3" ht="21" customHeight="1" spans="1:4">
      <c r="A3" s="92" t="str">
        <f>"单位名称："&amp;"云南省湿地保护管理办公室"</f>
        <v>单位名称：云南省湿地保护管理办公室</v>
      </c>
      <c r="B3" s="131"/>
      <c r="C3" s="131"/>
      <c r="D3" s="91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2" t="s">
        <v>8</v>
      </c>
      <c r="B7" s="118">
        <v>1284917.12</v>
      </c>
      <c r="C7" s="108" t="str">
        <f>"一"&amp;"、"&amp;"社会保障和就业支出"</f>
        <v>一、社会保障和就业支出</v>
      </c>
      <c r="D7" s="118">
        <v>133429.5</v>
      </c>
    </row>
    <row r="8" ht="25.4" customHeight="1" spans="1:4">
      <c r="A8" s="142" t="s">
        <v>9</v>
      </c>
      <c r="B8" s="118"/>
      <c r="C8" s="108" t="str">
        <f>"二"&amp;"、"&amp;"卫生健康支出"</f>
        <v>二、卫生健康支出</v>
      </c>
      <c r="D8" s="118">
        <v>121691.28</v>
      </c>
    </row>
    <row r="9" ht="25.4" customHeight="1" spans="1:4">
      <c r="A9" s="142" t="s">
        <v>10</v>
      </c>
      <c r="B9" s="118"/>
      <c r="C9" s="108" t="str">
        <f>"三"&amp;"、"&amp;"农林水支出"</f>
        <v>三、农林水支出</v>
      </c>
      <c r="D9" s="118">
        <v>938047.05</v>
      </c>
    </row>
    <row r="10" ht="25.4" customHeight="1" spans="1:4">
      <c r="A10" s="142" t="s">
        <v>11</v>
      </c>
      <c r="B10" s="87"/>
      <c r="C10" s="108" t="str">
        <f>"四"&amp;"、"&amp;"住房保障支出"</f>
        <v>四、住房保障支出</v>
      </c>
      <c r="D10" s="118">
        <v>91749.29</v>
      </c>
    </row>
    <row r="11" ht="25.4" customHeight="1" spans="1:4">
      <c r="A11" s="142" t="s">
        <v>12</v>
      </c>
      <c r="B11" s="118"/>
      <c r="C11" s="108"/>
      <c r="D11" s="118"/>
    </row>
    <row r="12" ht="25.4" customHeight="1" spans="1:4">
      <c r="A12" s="142" t="s">
        <v>13</v>
      </c>
      <c r="B12" s="87"/>
      <c r="C12" s="108"/>
      <c r="D12" s="118"/>
    </row>
    <row r="13" ht="25.4" customHeight="1" spans="1:4">
      <c r="A13" s="142" t="s">
        <v>14</v>
      </c>
      <c r="B13" s="87"/>
      <c r="C13" s="108"/>
      <c r="D13" s="118"/>
    </row>
    <row r="14" ht="25.4" customHeight="1" spans="1:4">
      <c r="A14" s="142" t="s">
        <v>15</v>
      </c>
      <c r="B14" s="87"/>
      <c r="C14" s="108"/>
      <c r="D14" s="118"/>
    </row>
    <row r="15" ht="25.4" customHeight="1" spans="1:4">
      <c r="A15" s="167" t="s">
        <v>16</v>
      </c>
      <c r="B15" s="87"/>
      <c r="C15" s="108"/>
      <c r="D15" s="118"/>
    </row>
    <row r="16" ht="25.4" customHeight="1" spans="1:4">
      <c r="A16" s="167" t="s">
        <v>17</v>
      </c>
      <c r="B16" s="118"/>
      <c r="C16" s="108"/>
      <c r="D16" s="118"/>
    </row>
    <row r="17" ht="25.4" customHeight="1" spans="1:4">
      <c r="A17" s="168" t="s">
        <v>18</v>
      </c>
      <c r="B17" s="138">
        <v>1284917.12</v>
      </c>
      <c r="C17" s="139" t="s">
        <v>19</v>
      </c>
      <c r="D17" s="138">
        <v>1284917.12</v>
      </c>
    </row>
    <row r="18" ht="25.4" customHeight="1" spans="1:4">
      <c r="A18" s="169" t="s">
        <v>20</v>
      </c>
      <c r="B18" s="138"/>
      <c r="C18" s="170" t="s">
        <v>21</v>
      </c>
      <c r="D18" s="171"/>
    </row>
    <row r="19" ht="25.4" customHeight="1" spans="1:4">
      <c r="A19" s="172" t="s">
        <v>22</v>
      </c>
      <c r="B19" s="118"/>
      <c r="C19" s="140" t="s">
        <v>22</v>
      </c>
      <c r="D19" s="87"/>
    </row>
    <row r="20" ht="25.4" customHeight="1" spans="1:4">
      <c r="A20" s="172" t="s">
        <v>23</v>
      </c>
      <c r="B20" s="118"/>
      <c r="C20" s="140" t="s">
        <v>23</v>
      </c>
      <c r="D20" s="87"/>
    </row>
    <row r="21" ht="25.4" customHeight="1" spans="1:4">
      <c r="A21" s="173" t="s">
        <v>24</v>
      </c>
      <c r="B21" s="138">
        <v>1284917.12</v>
      </c>
      <c r="C21" s="139" t="s">
        <v>25</v>
      </c>
      <c r="D21" s="134">
        <v>1284917.12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topLeftCell="I1" workbookViewId="0">
      <selection activeCell="R3" sqref="R3:S3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4"/>
      <c r="J1" s="145"/>
      <c r="R1" s="2" t="s">
        <v>26</v>
      </c>
    </row>
    <row r="2" ht="36" customHeight="1" spans="1:19">
      <c r="A2" s="146" t="s">
        <v>27</v>
      </c>
      <c r="B2" s="26"/>
      <c r="C2" s="26"/>
      <c r="D2" s="26"/>
      <c r="E2" s="26"/>
      <c r="F2" s="26"/>
      <c r="G2" s="26"/>
      <c r="H2" s="26"/>
      <c r="I2" s="26"/>
      <c r="J2" s="45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2" t="str">
        <f>"单位名称："&amp;"云南省湿地保护管理办公室"</f>
        <v>单位名称：云南省湿地保护管理办公室</v>
      </c>
      <c r="B3" s="6"/>
      <c r="C3" s="6"/>
      <c r="D3" s="6"/>
      <c r="E3" s="6"/>
      <c r="F3" s="6"/>
      <c r="G3" s="6"/>
      <c r="H3" s="6"/>
      <c r="I3" s="6"/>
      <c r="J3" s="147"/>
      <c r="K3" s="6"/>
      <c r="L3" s="6"/>
      <c r="M3" s="6"/>
      <c r="N3" s="7"/>
      <c r="O3" s="7"/>
      <c r="P3" s="7"/>
      <c r="Q3" s="7"/>
      <c r="R3" s="7" t="s">
        <v>2</v>
      </c>
      <c r="S3" s="7" t="s">
        <v>28</v>
      </c>
    </row>
    <row r="4" ht="18.75" customHeight="1" spans="1:19">
      <c r="A4" s="148" t="s">
        <v>29</v>
      </c>
      <c r="B4" s="149" t="s">
        <v>30</v>
      </c>
      <c r="C4" s="149" t="s">
        <v>31</v>
      </c>
      <c r="D4" s="150" t="s">
        <v>32</v>
      </c>
      <c r="E4" s="151"/>
      <c r="F4" s="151"/>
      <c r="G4" s="151"/>
      <c r="H4" s="151"/>
      <c r="I4" s="151"/>
      <c r="J4" s="152"/>
      <c r="K4" s="151"/>
      <c r="L4" s="151"/>
      <c r="M4" s="151"/>
      <c r="N4" s="153"/>
      <c r="O4" s="153" t="s">
        <v>20</v>
      </c>
      <c r="P4" s="153"/>
      <c r="Q4" s="153"/>
      <c r="R4" s="153"/>
      <c r="S4" s="153"/>
    </row>
    <row r="5" ht="18" customHeight="1" spans="1:19">
      <c r="A5" s="154"/>
      <c r="B5" s="155"/>
      <c r="C5" s="155"/>
      <c r="D5" s="155" t="s">
        <v>33</v>
      </c>
      <c r="E5" s="155" t="s">
        <v>34</v>
      </c>
      <c r="F5" s="155" t="s">
        <v>35</v>
      </c>
      <c r="G5" s="155" t="s">
        <v>36</v>
      </c>
      <c r="H5" s="155" t="s">
        <v>37</v>
      </c>
      <c r="I5" s="156" t="s">
        <v>38</v>
      </c>
      <c r="J5" s="157"/>
      <c r="K5" s="156" t="s">
        <v>39</v>
      </c>
      <c r="L5" s="156" t="s">
        <v>40</v>
      </c>
      <c r="M5" s="156" t="s">
        <v>41</v>
      </c>
      <c r="N5" s="158" t="s">
        <v>42</v>
      </c>
      <c r="O5" s="159" t="s">
        <v>33</v>
      </c>
      <c r="P5" s="159" t="s">
        <v>34</v>
      </c>
      <c r="Q5" s="159" t="s">
        <v>35</v>
      </c>
      <c r="R5" s="159" t="s">
        <v>36</v>
      </c>
      <c r="S5" s="159" t="s">
        <v>43</v>
      </c>
    </row>
    <row r="6" ht="29.25" customHeight="1" spans="1:19">
      <c r="A6" s="160"/>
      <c r="B6" s="161"/>
      <c r="C6" s="161"/>
      <c r="D6" s="161"/>
      <c r="E6" s="161"/>
      <c r="F6" s="161"/>
      <c r="G6" s="161"/>
      <c r="H6" s="161"/>
      <c r="I6" s="162" t="s">
        <v>33</v>
      </c>
      <c r="J6" s="162" t="s">
        <v>44</v>
      </c>
      <c r="K6" s="162" t="s">
        <v>39</v>
      </c>
      <c r="L6" s="162" t="s">
        <v>40</v>
      </c>
      <c r="M6" s="162" t="s">
        <v>41</v>
      </c>
      <c r="N6" s="162" t="s">
        <v>42</v>
      </c>
      <c r="O6" s="162"/>
      <c r="P6" s="162"/>
      <c r="Q6" s="162"/>
      <c r="R6" s="162"/>
      <c r="S6" s="162"/>
    </row>
    <row r="7" ht="16.5" customHeight="1" spans="1:19">
      <c r="A7" s="128">
        <v>1</v>
      </c>
      <c r="B7" s="19">
        <v>2</v>
      </c>
      <c r="C7" s="19">
        <v>3</v>
      </c>
      <c r="D7" s="19">
        <v>4</v>
      </c>
      <c r="E7" s="128">
        <v>5</v>
      </c>
      <c r="F7" s="19">
        <v>6</v>
      </c>
      <c r="G7" s="19">
        <v>7</v>
      </c>
      <c r="H7" s="128">
        <v>8</v>
      </c>
      <c r="I7" s="19">
        <v>9</v>
      </c>
      <c r="J7" s="28">
        <v>10</v>
      </c>
      <c r="K7" s="28">
        <v>11</v>
      </c>
      <c r="L7" s="163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45</v>
      </c>
      <c r="B8" s="29" t="s">
        <v>46</v>
      </c>
      <c r="C8" s="22">
        <v>1284917.12</v>
      </c>
      <c r="D8" s="118">
        <v>1284917.12</v>
      </c>
      <c r="E8" s="87">
        <v>1284917.12</v>
      </c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ht="16.5" customHeight="1" spans="1:19">
      <c r="A9" s="164" t="s">
        <v>31</v>
      </c>
      <c r="B9" s="165"/>
      <c r="C9" s="118">
        <v>1284917.12</v>
      </c>
      <c r="D9" s="118">
        <v>1284917.12</v>
      </c>
      <c r="E9" s="87">
        <v>1284917.12</v>
      </c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3"/>
  <sheetViews>
    <sheetView showZeros="0" topLeftCell="G1" workbookViewId="0">
      <selection activeCell="O3" sqref="O3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4" t="s">
        <v>47</v>
      </c>
    </row>
    <row r="2" ht="28.5" customHeight="1" spans="1:15">
      <c r="A2" s="26" t="s">
        <v>48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99" t="str">
        <f>"单位名称："&amp;"云南省湿地保护管理办公室"</f>
        <v>单位名称：云南省湿地保护管理办公室</v>
      </c>
      <c r="B3" s="100"/>
      <c r="C3" s="57"/>
      <c r="D3" s="57"/>
      <c r="E3" s="57"/>
      <c r="F3" s="57"/>
      <c r="G3" s="6"/>
      <c r="H3" s="57"/>
      <c r="I3" s="57"/>
      <c r="J3" s="6"/>
      <c r="K3" s="57"/>
      <c r="L3" s="57"/>
      <c r="M3" s="6"/>
      <c r="N3" s="6"/>
      <c r="O3" s="101" t="s">
        <v>2</v>
      </c>
    </row>
    <row r="4" ht="18.75" customHeight="1" spans="1:15">
      <c r="A4" s="9" t="s">
        <v>49</v>
      </c>
      <c r="B4" s="9" t="s">
        <v>50</v>
      </c>
      <c r="C4" s="15" t="s">
        <v>31</v>
      </c>
      <c r="D4" s="61" t="s">
        <v>34</v>
      </c>
      <c r="E4" s="61"/>
      <c r="F4" s="61"/>
      <c r="G4" s="143" t="s">
        <v>35</v>
      </c>
      <c r="H4" s="9" t="s">
        <v>36</v>
      </c>
      <c r="I4" s="9" t="s">
        <v>51</v>
      </c>
      <c r="J4" s="10" t="s">
        <v>52</v>
      </c>
      <c r="K4" s="72" t="s">
        <v>53</v>
      </c>
      <c r="L4" s="72" t="s">
        <v>54</v>
      </c>
      <c r="M4" s="72" t="s">
        <v>55</v>
      </c>
      <c r="N4" s="72" t="s">
        <v>56</v>
      </c>
      <c r="O4" s="75" t="s">
        <v>57</v>
      </c>
    </row>
    <row r="5" ht="30" customHeight="1" spans="1:15">
      <c r="A5" s="18"/>
      <c r="B5" s="18"/>
      <c r="C5" s="18"/>
      <c r="D5" s="61" t="s">
        <v>33</v>
      </c>
      <c r="E5" s="61" t="s">
        <v>58</v>
      </c>
      <c r="F5" s="61" t="s">
        <v>59</v>
      </c>
      <c r="G5" s="18"/>
      <c r="H5" s="18"/>
      <c r="I5" s="18"/>
      <c r="J5" s="61" t="s">
        <v>33</v>
      </c>
      <c r="K5" s="83" t="s">
        <v>53</v>
      </c>
      <c r="L5" s="83" t="s">
        <v>54</v>
      </c>
      <c r="M5" s="83" t="s">
        <v>55</v>
      </c>
      <c r="N5" s="83" t="s">
        <v>56</v>
      </c>
      <c r="O5" s="83" t="s">
        <v>57</v>
      </c>
    </row>
    <row r="6" ht="16.5" customHeight="1" spans="1:15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47">
        <v>8</v>
      </c>
      <c r="I6" s="47">
        <v>9</v>
      </c>
      <c r="J6" s="47">
        <v>10</v>
      </c>
      <c r="K6" s="47">
        <v>11</v>
      </c>
      <c r="L6" s="47">
        <v>12</v>
      </c>
      <c r="M6" s="47">
        <v>13</v>
      </c>
      <c r="N6" s="47">
        <v>14</v>
      </c>
      <c r="O6" s="61">
        <v>15</v>
      </c>
    </row>
    <row r="7" ht="20.25" customHeight="1" spans="1:15">
      <c r="A7" s="29" t="s">
        <v>60</v>
      </c>
      <c r="B7" s="29" t="s">
        <v>61</v>
      </c>
      <c r="C7" s="118">
        <v>133429.5</v>
      </c>
      <c r="D7" s="118">
        <v>133429.5</v>
      </c>
      <c r="E7" s="118">
        <v>133429.5</v>
      </c>
      <c r="F7" s="118"/>
      <c r="G7" s="87"/>
      <c r="H7" s="118"/>
      <c r="I7" s="118"/>
      <c r="J7" s="118"/>
      <c r="K7" s="118"/>
      <c r="L7" s="118"/>
      <c r="M7" s="87"/>
      <c r="N7" s="118"/>
      <c r="O7" s="118"/>
    </row>
    <row r="8" ht="20.25" customHeight="1" spans="1:15">
      <c r="A8" s="126" t="s">
        <v>62</v>
      </c>
      <c r="B8" s="126" t="s">
        <v>63</v>
      </c>
      <c r="C8" s="118">
        <v>127183.22</v>
      </c>
      <c r="D8" s="118">
        <v>127183.22</v>
      </c>
      <c r="E8" s="118">
        <v>127183.22</v>
      </c>
      <c r="F8" s="118"/>
      <c r="G8" s="87"/>
      <c r="H8" s="118"/>
      <c r="I8" s="118"/>
      <c r="J8" s="118"/>
      <c r="K8" s="118"/>
      <c r="L8" s="118"/>
      <c r="M8" s="87"/>
      <c r="N8" s="118"/>
      <c r="O8" s="118"/>
    </row>
    <row r="9" ht="20.25" customHeight="1" spans="1:15">
      <c r="A9" s="127" t="s">
        <v>64</v>
      </c>
      <c r="B9" s="127" t="s">
        <v>65</v>
      </c>
      <c r="C9" s="118">
        <v>127183.22</v>
      </c>
      <c r="D9" s="118">
        <v>127183.22</v>
      </c>
      <c r="E9" s="118">
        <v>127183.22</v>
      </c>
      <c r="F9" s="118"/>
      <c r="G9" s="87"/>
      <c r="H9" s="118"/>
      <c r="I9" s="118"/>
      <c r="J9" s="118"/>
      <c r="K9" s="118"/>
      <c r="L9" s="118"/>
      <c r="M9" s="87"/>
      <c r="N9" s="118"/>
      <c r="O9" s="118"/>
    </row>
    <row r="10" ht="20.25" customHeight="1" spans="1:15">
      <c r="A10" s="126" t="s">
        <v>66</v>
      </c>
      <c r="B10" s="126" t="s">
        <v>67</v>
      </c>
      <c r="C10" s="118">
        <v>6246.28</v>
      </c>
      <c r="D10" s="118">
        <v>6246.28</v>
      </c>
      <c r="E10" s="118">
        <v>6246.28</v>
      </c>
      <c r="F10" s="118"/>
      <c r="G10" s="87"/>
      <c r="H10" s="118"/>
      <c r="I10" s="118"/>
      <c r="J10" s="118"/>
      <c r="K10" s="118"/>
      <c r="L10" s="118"/>
      <c r="M10" s="87"/>
      <c r="N10" s="118"/>
      <c r="O10" s="118"/>
    </row>
    <row r="11" ht="20.25" customHeight="1" spans="1:15">
      <c r="A11" s="127" t="s">
        <v>68</v>
      </c>
      <c r="B11" s="127" t="s">
        <v>67</v>
      </c>
      <c r="C11" s="118">
        <v>6246.28</v>
      </c>
      <c r="D11" s="118">
        <v>6246.28</v>
      </c>
      <c r="E11" s="118">
        <v>6246.28</v>
      </c>
      <c r="F11" s="118"/>
      <c r="G11" s="87"/>
      <c r="H11" s="118"/>
      <c r="I11" s="118"/>
      <c r="J11" s="118"/>
      <c r="K11" s="118"/>
      <c r="L11" s="118"/>
      <c r="M11" s="87"/>
      <c r="N11" s="118"/>
      <c r="O11" s="118"/>
    </row>
    <row r="12" ht="20.25" customHeight="1" spans="1:15">
      <c r="A12" s="29" t="s">
        <v>69</v>
      </c>
      <c r="B12" s="29" t="s">
        <v>70</v>
      </c>
      <c r="C12" s="118">
        <v>121691.28</v>
      </c>
      <c r="D12" s="118">
        <v>121691.28</v>
      </c>
      <c r="E12" s="118">
        <v>121691.28</v>
      </c>
      <c r="F12" s="118"/>
      <c r="G12" s="87"/>
      <c r="H12" s="118"/>
      <c r="I12" s="118"/>
      <c r="J12" s="118"/>
      <c r="K12" s="118"/>
      <c r="L12" s="118"/>
      <c r="M12" s="87"/>
      <c r="N12" s="118"/>
      <c r="O12" s="118"/>
    </row>
    <row r="13" ht="20.25" customHeight="1" spans="1:15">
      <c r="A13" s="126" t="s">
        <v>71</v>
      </c>
      <c r="B13" s="126" t="s">
        <v>72</v>
      </c>
      <c r="C13" s="118">
        <v>121691.28</v>
      </c>
      <c r="D13" s="118">
        <v>121691.28</v>
      </c>
      <c r="E13" s="118">
        <v>121691.28</v>
      </c>
      <c r="F13" s="118"/>
      <c r="G13" s="87"/>
      <c r="H13" s="118"/>
      <c r="I13" s="118"/>
      <c r="J13" s="118"/>
      <c r="K13" s="118"/>
      <c r="L13" s="118"/>
      <c r="M13" s="87"/>
      <c r="N13" s="118"/>
      <c r="O13" s="118"/>
    </row>
    <row r="14" ht="20.25" customHeight="1" spans="1:15">
      <c r="A14" s="127" t="s">
        <v>73</v>
      </c>
      <c r="B14" s="127" t="s">
        <v>74</v>
      </c>
      <c r="C14" s="118">
        <v>79489.52</v>
      </c>
      <c r="D14" s="118">
        <v>79489.52</v>
      </c>
      <c r="E14" s="118">
        <v>79489.52</v>
      </c>
      <c r="F14" s="118"/>
      <c r="G14" s="87"/>
      <c r="H14" s="118"/>
      <c r="I14" s="118"/>
      <c r="J14" s="118"/>
      <c r="K14" s="118"/>
      <c r="L14" s="118"/>
      <c r="M14" s="87"/>
      <c r="N14" s="118"/>
      <c r="O14" s="118"/>
    </row>
    <row r="15" ht="20.25" customHeight="1" spans="1:15">
      <c r="A15" s="127" t="s">
        <v>75</v>
      </c>
      <c r="B15" s="127" t="s">
        <v>76</v>
      </c>
      <c r="C15" s="118">
        <v>39744.76</v>
      </c>
      <c r="D15" s="118">
        <v>39744.76</v>
      </c>
      <c r="E15" s="118">
        <v>39744.76</v>
      </c>
      <c r="F15" s="118"/>
      <c r="G15" s="87"/>
      <c r="H15" s="118"/>
      <c r="I15" s="118"/>
      <c r="J15" s="118"/>
      <c r="K15" s="118"/>
      <c r="L15" s="118"/>
      <c r="M15" s="87"/>
      <c r="N15" s="118"/>
      <c r="O15" s="118"/>
    </row>
    <row r="16" ht="20.25" customHeight="1" spans="1:15">
      <c r="A16" s="127" t="s">
        <v>77</v>
      </c>
      <c r="B16" s="127" t="s">
        <v>78</v>
      </c>
      <c r="C16" s="118">
        <v>2457</v>
      </c>
      <c r="D16" s="118">
        <v>2457</v>
      </c>
      <c r="E16" s="118">
        <v>2457</v>
      </c>
      <c r="F16" s="118"/>
      <c r="G16" s="87"/>
      <c r="H16" s="118"/>
      <c r="I16" s="118"/>
      <c r="J16" s="118"/>
      <c r="K16" s="118"/>
      <c r="L16" s="118"/>
      <c r="M16" s="87"/>
      <c r="N16" s="118"/>
      <c r="O16" s="118"/>
    </row>
    <row r="17" ht="20.25" customHeight="1" spans="1:15">
      <c r="A17" s="29" t="s">
        <v>79</v>
      </c>
      <c r="B17" s="29" t="s">
        <v>80</v>
      </c>
      <c r="C17" s="118">
        <v>938047.05</v>
      </c>
      <c r="D17" s="118">
        <v>938047.05</v>
      </c>
      <c r="E17" s="118">
        <v>938047.05</v>
      </c>
      <c r="F17" s="118"/>
      <c r="G17" s="87"/>
      <c r="H17" s="118"/>
      <c r="I17" s="118"/>
      <c r="J17" s="118"/>
      <c r="K17" s="118"/>
      <c r="L17" s="118"/>
      <c r="M17" s="87"/>
      <c r="N17" s="118"/>
      <c r="O17" s="118"/>
    </row>
    <row r="18" ht="20.25" customHeight="1" spans="1:15">
      <c r="A18" s="126" t="s">
        <v>81</v>
      </c>
      <c r="B18" s="126" t="s">
        <v>82</v>
      </c>
      <c r="C18" s="118">
        <v>938047.05</v>
      </c>
      <c r="D18" s="118">
        <v>938047.05</v>
      </c>
      <c r="E18" s="118">
        <v>938047.05</v>
      </c>
      <c r="F18" s="118"/>
      <c r="G18" s="87"/>
      <c r="H18" s="118"/>
      <c r="I18" s="118"/>
      <c r="J18" s="118"/>
      <c r="K18" s="118"/>
      <c r="L18" s="118"/>
      <c r="M18" s="87"/>
      <c r="N18" s="118"/>
      <c r="O18" s="118"/>
    </row>
    <row r="19" ht="20.25" customHeight="1" spans="1:15">
      <c r="A19" s="127" t="s">
        <v>83</v>
      </c>
      <c r="B19" s="127" t="s">
        <v>84</v>
      </c>
      <c r="C19" s="118">
        <v>938047.05</v>
      </c>
      <c r="D19" s="118">
        <v>938047.05</v>
      </c>
      <c r="E19" s="118">
        <v>938047.05</v>
      </c>
      <c r="F19" s="118"/>
      <c r="G19" s="87"/>
      <c r="H19" s="118"/>
      <c r="I19" s="118"/>
      <c r="J19" s="118"/>
      <c r="K19" s="118"/>
      <c r="L19" s="118"/>
      <c r="M19" s="87"/>
      <c r="N19" s="118"/>
      <c r="O19" s="118"/>
    </row>
    <row r="20" ht="20.25" customHeight="1" spans="1:15">
      <c r="A20" s="29" t="s">
        <v>85</v>
      </c>
      <c r="B20" s="29" t="s">
        <v>86</v>
      </c>
      <c r="C20" s="118">
        <v>91749.29</v>
      </c>
      <c r="D20" s="118">
        <v>91749.29</v>
      </c>
      <c r="E20" s="118">
        <v>91749.29</v>
      </c>
      <c r="F20" s="118"/>
      <c r="G20" s="87"/>
      <c r="H20" s="118"/>
      <c r="I20" s="118"/>
      <c r="J20" s="118"/>
      <c r="K20" s="118"/>
      <c r="L20" s="118"/>
      <c r="M20" s="87"/>
      <c r="N20" s="118"/>
      <c r="O20" s="118"/>
    </row>
    <row r="21" ht="20.25" customHeight="1" spans="1:15">
      <c r="A21" s="126" t="s">
        <v>87</v>
      </c>
      <c r="B21" s="126" t="s">
        <v>88</v>
      </c>
      <c r="C21" s="118">
        <v>91749.29</v>
      </c>
      <c r="D21" s="118">
        <v>91749.29</v>
      </c>
      <c r="E21" s="118">
        <v>91749.29</v>
      </c>
      <c r="F21" s="118"/>
      <c r="G21" s="87"/>
      <c r="H21" s="118"/>
      <c r="I21" s="118"/>
      <c r="J21" s="118"/>
      <c r="K21" s="118"/>
      <c r="L21" s="118"/>
      <c r="M21" s="87"/>
      <c r="N21" s="118"/>
      <c r="O21" s="118"/>
    </row>
    <row r="22" ht="20.25" customHeight="1" spans="1:15">
      <c r="A22" s="127" t="s">
        <v>89</v>
      </c>
      <c r="B22" s="127" t="s">
        <v>90</v>
      </c>
      <c r="C22" s="118">
        <v>91749.29</v>
      </c>
      <c r="D22" s="118">
        <v>91749.29</v>
      </c>
      <c r="E22" s="118">
        <v>91749.29</v>
      </c>
      <c r="F22" s="118"/>
      <c r="G22" s="87"/>
      <c r="H22" s="118"/>
      <c r="I22" s="118"/>
      <c r="J22" s="118"/>
      <c r="K22" s="118"/>
      <c r="L22" s="118"/>
      <c r="M22" s="87"/>
      <c r="N22" s="118"/>
      <c r="O22" s="118"/>
    </row>
    <row r="23" ht="17.25" customHeight="1" spans="1:15">
      <c r="A23" s="102" t="s">
        <v>91</v>
      </c>
      <c r="B23" s="103" t="s">
        <v>91</v>
      </c>
      <c r="C23" s="118">
        <v>1284917.12</v>
      </c>
      <c r="D23" s="118">
        <v>1284917.12</v>
      </c>
      <c r="E23" s="118">
        <v>1284917.12</v>
      </c>
      <c r="F23" s="118"/>
      <c r="G23" s="87"/>
      <c r="H23" s="118"/>
      <c r="I23" s="118"/>
      <c r="J23" s="118"/>
      <c r="K23" s="118"/>
      <c r="L23" s="118"/>
      <c r="M23" s="87"/>
      <c r="N23" s="118"/>
      <c r="O23" s="118"/>
    </row>
  </sheetData>
  <mergeCells count="11">
    <mergeCell ref="A2:O2"/>
    <mergeCell ref="A3:L3"/>
    <mergeCell ref="D4:F4"/>
    <mergeCell ref="J4:O4"/>
    <mergeCell ref="A23:B23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8" sqref="A8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1" t="s">
        <v>92</v>
      </c>
    </row>
    <row r="2" ht="31.5" customHeight="1" spans="1:4">
      <c r="A2" s="44" t="s">
        <v>93</v>
      </c>
      <c r="B2" s="130"/>
      <c r="C2" s="130"/>
      <c r="D2" s="130"/>
    </row>
    <row r="3" ht="17.25" customHeight="1" spans="1:4">
      <c r="A3" s="4" t="str">
        <f>"单位名称："&amp;"云南省湿地保护管理办公室"</f>
        <v>单位名称：云南省湿地保护管理办公室</v>
      </c>
      <c r="B3" s="131"/>
      <c r="C3" s="131"/>
      <c r="D3" s="93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2" t="s">
        <v>6</v>
      </c>
      <c r="C5" s="15" t="s">
        <v>94</v>
      </c>
      <c r="D5" s="132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3" t="s">
        <v>95</v>
      </c>
      <c r="B7" s="134">
        <v>1284917.12</v>
      </c>
      <c r="C7" s="135" t="s">
        <v>96</v>
      </c>
      <c r="D7" s="134">
        <v>1284917.12</v>
      </c>
    </row>
    <row r="8" ht="29.15" customHeight="1" spans="1:4">
      <c r="A8" s="136" t="s">
        <v>97</v>
      </c>
      <c r="B8" s="87">
        <v>1284917.12</v>
      </c>
      <c r="C8" s="108" t="str">
        <f>"（一）"&amp;"社会保障和就业支出"</f>
        <v>（一）社会保障和就业支出</v>
      </c>
      <c r="D8" s="87">
        <v>133429.5</v>
      </c>
    </row>
    <row r="9" ht="29.15" customHeight="1" spans="1:4">
      <c r="A9" s="136" t="s">
        <v>98</v>
      </c>
      <c r="B9" s="87"/>
      <c r="C9" s="108" t="str">
        <f>"（二）"&amp;"卫生健康支出"</f>
        <v>（二）卫生健康支出</v>
      </c>
      <c r="D9" s="87">
        <v>121691.28</v>
      </c>
    </row>
    <row r="10" ht="29.15" customHeight="1" spans="1:4">
      <c r="A10" s="136" t="s">
        <v>99</v>
      </c>
      <c r="B10" s="87"/>
      <c r="C10" s="108" t="str">
        <f>"（三）"&amp;"农林水支出"</f>
        <v>（三）农林水支出</v>
      </c>
      <c r="D10" s="87">
        <v>938047.05</v>
      </c>
    </row>
    <row r="11" ht="29.15" customHeight="1" spans="1:4">
      <c r="A11" s="137" t="s">
        <v>100</v>
      </c>
      <c r="B11" s="138"/>
      <c r="C11" s="108" t="str">
        <f>"（四）"&amp;"住房保障支出"</f>
        <v>（四）住房保障支出</v>
      </c>
      <c r="D11" s="87">
        <v>91749.29</v>
      </c>
    </row>
    <row r="12" ht="29.15" customHeight="1" spans="1:4">
      <c r="A12" s="136" t="s">
        <v>97</v>
      </c>
      <c r="B12" s="118"/>
      <c r="C12" s="139"/>
      <c r="D12" s="138"/>
    </row>
    <row r="13" ht="29.15" customHeight="1" spans="1:4">
      <c r="A13" s="140" t="s">
        <v>98</v>
      </c>
      <c r="B13" s="118"/>
      <c r="C13" s="139"/>
      <c r="D13" s="138"/>
    </row>
    <row r="14" ht="29.15" customHeight="1" spans="1:4">
      <c r="A14" s="140" t="s">
        <v>99</v>
      </c>
      <c r="B14" s="138"/>
      <c r="C14" s="139"/>
      <c r="D14" s="138"/>
    </row>
    <row r="15" ht="29.15" customHeight="1" spans="1:4">
      <c r="A15" s="141"/>
      <c r="B15" s="138"/>
      <c r="C15" s="142" t="s">
        <v>101</v>
      </c>
      <c r="D15" s="138"/>
    </row>
    <row r="16" ht="29.15" customHeight="1" spans="1:4">
      <c r="A16" s="141" t="s">
        <v>102</v>
      </c>
      <c r="B16" s="138">
        <v>1284917.12</v>
      </c>
      <c r="C16" s="139" t="s">
        <v>25</v>
      </c>
      <c r="D16" s="138">
        <v>1284917.12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3"/>
  <sheetViews>
    <sheetView showZeros="0" topLeftCell="B1" workbookViewId="0">
      <selection activeCell="G3" sqref="G3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4"/>
      <c r="F1" s="54"/>
      <c r="G1" s="54" t="s">
        <v>103</v>
      </c>
    </row>
    <row r="2" ht="39" customHeight="1" spans="1:7">
      <c r="A2" s="3" t="s">
        <v>104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"单位名称："&amp;"云南省湿地保护管理办公室"</f>
        <v>单位名称：云南省湿地保护管理办公室</v>
      </c>
      <c r="F3" s="101"/>
      <c r="G3" s="101" t="s">
        <v>2</v>
      </c>
    </row>
    <row r="4" ht="20.25" customHeight="1" spans="1:7">
      <c r="A4" s="120" t="s">
        <v>105</v>
      </c>
      <c r="B4" s="121"/>
      <c r="C4" s="122" t="s">
        <v>31</v>
      </c>
      <c r="D4" s="11" t="s">
        <v>58</v>
      </c>
      <c r="E4" s="11"/>
      <c r="F4" s="12"/>
      <c r="G4" s="122" t="s">
        <v>59</v>
      </c>
    </row>
    <row r="5" ht="20.25" customHeight="1" spans="1:7">
      <c r="A5" s="123" t="s">
        <v>49</v>
      </c>
      <c r="B5" s="124" t="s">
        <v>50</v>
      </c>
      <c r="C5" s="94"/>
      <c r="D5" s="94" t="s">
        <v>33</v>
      </c>
      <c r="E5" s="94" t="s">
        <v>106</v>
      </c>
      <c r="F5" s="94" t="s">
        <v>107</v>
      </c>
      <c r="G5" s="94"/>
    </row>
    <row r="6" ht="13.5" customHeight="1" spans="1:7">
      <c r="A6" s="125" t="s">
        <v>108</v>
      </c>
      <c r="B6" s="125" t="s">
        <v>109</v>
      </c>
      <c r="C6" s="125" t="s">
        <v>110</v>
      </c>
      <c r="D6" s="61"/>
      <c r="E6" s="125" t="s">
        <v>111</v>
      </c>
      <c r="F6" s="125" t="s">
        <v>112</v>
      </c>
      <c r="G6" s="125" t="s">
        <v>113</v>
      </c>
    </row>
    <row r="7" ht="18" customHeight="1" spans="1:7">
      <c r="A7" s="29" t="s">
        <v>60</v>
      </c>
      <c r="B7" s="29" t="s">
        <v>61</v>
      </c>
      <c r="C7" s="22">
        <v>133429.5</v>
      </c>
      <c r="D7" s="22">
        <v>133429.5</v>
      </c>
      <c r="E7" s="22">
        <v>133429.5</v>
      </c>
      <c r="F7" s="22"/>
      <c r="G7" s="22"/>
    </row>
    <row r="8" ht="18" customHeight="1" spans="1:7">
      <c r="A8" s="29" t="s">
        <v>62</v>
      </c>
      <c r="B8" s="126" t="s">
        <v>63</v>
      </c>
      <c r="C8" s="22">
        <v>127183.22</v>
      </c>
      <c r="D8" s="22">
        <v>127183.22</v>
      </c>
      <c r="E8" s="22">
        <v>127183.22</v>
      </c>
      <c r="F8" s="22"/>
      <c r="G8" s="22"/>
    </row>
    <row r="9" ht="18" customHeight="1" spans="1:7">
      <c r="A9" s="29" t="s">
        <v>64</v>
      </c>
      <c r="B9" s="127" t="s">
        <v>65</v>
      </c>
      <c r="C9" s="22">
        <v>127183.22</v>
      </c>
      <c r="D9" s="22">
        <v>127183.22</v>
      </c>
      <c r="E9" s="22">
        <v>127183.22</v>
      </c>
      <c r="F9" s="22"/>
      <c r="G9" s="22"/>
    </row>
    <row r="10" ht="18" customHeight="1" spans="1:7">
      <c r="A10" s="29" t="s">
        <v>66</v>
      </c>
      <c r="B10" s="126" t="s">
        <v>67</v>
      </c>
      <c r="C10" s="22">
        <v>6246.28</v>
      </c>
      <c r="D10" s="22">
        <v>6246.28</v>
      </c>
      <c r="E10" s="22">
        <v>6246.28</v>
      </c>
      <c r="F10" s="22"/>
      <c r="G10" s="22"/>
    </row>
    <row r="11" ht="18" customHeight="1" spans="1:7">
      <c r="A11" s="29" t="s">
        <v>68</v>
      </c>
      <c r="B11" s="127" t="s">
        <v>67</v>
      </c>
      <c r="C11" s="22">
        <v>6246.28</v>
      </c>
      <c r="D11" s="22">
        <v>6246.28</v>
      </c>
      <c r="E11" s="22">
        <v>6246.28</v>
      </c>
      <c r="F11" s="22"/>
      <c r="G11" s="22"/>
    </row>
    <row r="12" ht="18" customHeight="1" spans="1:7">
      <c r="A12" s="29" t="s">
        <v>69</v>
      </c>
      <c r="B12" s="29" t="s">
        <v>70</v>
      </c>
      <c r="C12" s="22">
        <v>121691.28</v>
      </c>
      <c r="D12" s="22">
        <v>121691.28</v>
      </c>
      <c r="E12" s="22">
        <v>121691.28</v>
      </c>
      <c r="F12" s="22"/>
      <c r="G12" s="22"/>
    </row>
    <row r="13" ht="18" customHeight="1" spans="1:7">
      <c r="A13" s="29" t="s">
        <v>71</v>
      </c>
      <c r="B13" s="126" t="s">
        <v>72</v>
      </c>
      <c r="C13" s="22">
        <v>121691.28</v>
      </c>
      <c r="D13" s="22">
        <v>121691.28</v>
      </c>
      <c r="E13" s="22">
        <v>121691.28</v>
      </c>
      <c r="F13" s="22"/>
      <c r="G13" s="22"/>
    </row>
    <row r="14" ht="18" customHeight="1" spans="1:7">
      <c r="A14" s="29" t="s">
        <v>73</v>
      </c>
      <c r="B14" s="127" t="s">
        <v>74</v>
      </c>
      <c r="C14" s="22">
        <v>79489.52</v>
      </c>
      <c r="D14" s="22">
        <v>79489.52</v>
      </c>
      <c r="E14" s="22">
        <v>79489.52</v>
      </c>
      <c r="F14" s="22"/>
      <c r="G14" s="22"/>
    </row>
    <row r="15" ht="18" customHeight="1" spans="1:7">
      <c r="A15" s="29" t="s">
        <v>75</v>
      </c>
      <c r="B15" s="127" t="s">
        <v>76</v>
      </c>
      <c r="C15" s="22">
        <v>39744.76</v>
      </c>
      <c r="D15" s="22">
        <v>39744.76</v>
      </c>
      <c r="E15" s="22">
        <v>39744.76</v>
      </c>
      <c r="F15" s="22"/>
      <c r="G15" s="22"/>
    </row>
    <row r="16" ht="18" customHeight="1" spans="1:7">
      <c r="A16" s="29" t="s">
        <v>77</v>
      </c>
      <c r="B16" s="127" t="s">
        <v>78</v>
      </c>
      <c r="C16" s="22">
        <v>2457</v>
      </c>
      <c r="D16" s="22">
        <v>2457</v>
      </c>
      <c r="E16" s="22">
        <v>2457</v>
      </c>
      <c r="F16" s="22"/>
      <c r="G16" s="22"/>
    </row>
    <row r="17" ht="18" customHeight="1" spans="1:7">
      <c r="A17" s="29" t="s">
        <v>79</v>
      </c>
      <c r="B17" s="29" t="s">
        <v>80</v>
      </c>
      <c r="C17" s="22">
        <v>938047.05</v>
      </c>
      <c r="D17" s="22">
        <v>938047.05</v>
      </c>
      <c r="E17" s="22">
        <v>865043</v>
      </c>
      <c r="F17" s="22">
        <v>73004.05</v>
      </c>
      <c r="G17" s="22"/>
    </row>
    <row r="18" ht="18" customHeight="1" spans="1:7">
      <c r="A18" s="29" t="s">
        <v>81</v>
      </c>
      <c r="B18" s="126" t="s">
        <v>82</v>
      </c>
      <c r="C18" s="22">
        <v>938047.05</v>
      </c>
      <c r="D18" s="22">
        <v>938047.05</v>
      </c>
      <c r="E18" s="22">
        <v>865043</v>
      </c>
      <c r="F18" s="22">
        <v>73004.05</v>
      </c>
      <c r="G18" s="22"/>
    </row>
    <row r="19" ht="18" customHeight="1" spans="1:7">
      <c r="A19" s="29" t="s">
        <v>83</v>
      </c>
      <c r="B19" s="127" t="s">
        <v>84</v>
      </c>
      <c r="C19" s="22">
        <v>938047.05</v>
      </c>
      <c r="D19" s="22">
        <v>938047.05</v>
      </c>
      <c r="E19" s="22">
        <v>865043</v>
      </c>
      <c r="F19" s="22">
        <v>73004.05</v>
      </c>
      <c r="G19" s="22"/>
    </row>
    <row r="20" ht="18" customHeight="1" spans="1:7">
      <c r="A20" s="29" t="s">
        <v>85</v>
      </c>
      <c r="B20" s="29" t="s">
        <v>86</v>
      </c>
      <c r="C20" s="22">
        <v>91749.29</v>
      </c>
      <c r="D20" s="22">
        <v>91749.29</v>
      </c>
      <c r="E20" s="22">
        <v>91749.29</v>
      </c>
      <c r="F20" s="22"/>
      <c r="G20" s="22"/>
    </row>
    <row r="21" ht="18" customHeight="1" spans="1:7">
      <c r="A21" s="29" t="s">
        <v>87</v>
      </c>
      <c r="B21" s="126" t="s">
        <v>88</v>
      </c>
      <c r="C21" s="22">
        <v>91749.29</v>
      </c>
      <c r="D21" s="22">
        <v>91749.29</v>
      </c>
      <c r="E21" s="22">
        <v>91749.29</v>
      </c>
      <c r="F21" s="22"/>
      <c r="G21" s="22"/>
    </row>
    <row r="22" ht="18" customHeight="1" spans="1:7">
      <c r="A22" s="29" t="s">
        <v>89</v>
      </c>
      <c r="B22" s="127" t="s">
        <v>90</v>
      </c>
      <c r="C22" s="22">
        <v>91749.29</v>
      </c>
      <c r="D22" s="22">
        <v>91749.29</v>
      </c>
      <c r="E22" s="22">
        <v>91749.29</v>
      </c>
      <c r="F22" s="22"/>
      <c r="G22" s="22"/>
    </row>
    <row r="23" ht="18" customHeight="1" spans="1:7">
      <c r="A23" s="128" t="s">
        <v>91</v>
      </c>
      <c r="B23" s="129" t="s">
        <v>91</v>
      </c>
      <c r="C23" s="22">
        <v>1284917.12</v>
      </c>
      <c r="D23" s="22">
        <v>1284917.12</v>
      </c>
      <c r="E23" s="22">
        <v>1211913.07</v>
      </c>
      <c r="F23" s="22">
        <v>73004.05</v>
      </c>
      <c r="G23" s="22"/>
    </row>
  </sheetData>
  <mergeCells count="7">
    <mergeCell ref="A2:G2"/>
    <mergeCell ref="A3:E3"/>
    <mergeCell ref="A4:B4"/>
    <mergeCell ref="D4:F4"/>
    <mergeCell ref="A23:B23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workbookViewId="0">
      <selection activeCell="C15" sqref="C15"/>
    </sheetView>
  </sheetViews>
  <sheetFormatPr defaultColWidth="9.14166666666667" defaultRowHeight="14.25" customHeight="1" outlineLevelRow="7" outlineLevelCol="5"/>
  <cols>
    <col min="1" max="1" width="27.425" customWidth="1"/>
    <col min="2" max="6" width="31.175" customWidth="1"/>
  </cols>
  <sheetData>
    <row r="1" ht="12" customHeight="1" spans="1:6">
      <c r="A1" s="114"/>
      <c r="B1" s="114"/>
      <c r="C1" s="59"/>
      <c r="F1" s="58" t="s">
        <v>114</v>
      </c>
    </row>
    <row r="2" ht="25.5" customHeight="1" spans="1:6">
      <c r="A2" s="115" t="s">
        <v>115</v>
      </c>
      <c r="B2" s="115"/>
      <c r="C2" s="115"/>
      <c r="D2" s="115"/>
      <c r="E2" s="115"/>
      <c r="F2" s="115"/>
    </row>
    <row r="3" ht="15.75" customHeight="1" spans="1:6">
      <c r="A3" s="4" t="str">
        <f>"单位名称："&amp;"云南省湿地保护管理办公室"</f>
        <v>单位名称：云南省湿地保护管理办公室</v>
      </c>
      <c r="B3" s="114"/>
      <c r="C3" s="59"/>
      <c r="F3" s="58" t="s">
        <v>2</v>
      </c>
    </row>
    <row r="4" ht="19.5" customHeight="1" spans="1:6">
      <c r="A4" s="9" t="s">
        <v>116</v>
      </c>
      <c r="B4" s="15" t="s">
        <v>117</v>
      </c>
      <c r="C4" s="10" t="s">
        <v>118</v>
      </c>
      <c r="D4" s="11"/>
      <c r="E4" s="12"/>
      <c r="F4" s="15" t="s">
        <v>119</v>
      </c>
    </row>
    <row r="5" ht="19.5" customHeight="1" spans="1:6">
      <c r="A5" s="17"/>
      <c r="B5" s="18"/>
      <c r="C5" s="61" t="s">
        <v>33</v>
      </c>
      <c r="D5" s="61" t="s">
        <v>120</v>
      </c>
      <c r="E5" s="61" t="s">
        <v>121</v>
      </c>
      <c r="F5" s="18"/>
    </row>
    <row r="6" ht="18.75" customHeight="1" spans="1:6">
      <c r="A6" s="116">
        <v>1</v>
      </c>
      <c r="B6" s="116">
        <v>2</v>
      </c>
      <c r="C6" s="117">
        <v>3</v>
      </c>
      <c r="D6" s="116">
        <v>4</v>
      </c>
      <c r="E6" s="116">
        <v>5</v>
      </c>
      <c r="F6" s="116">
        <v>6</v>
      </c>
    </row>
    <row r="7" ht="18.75" customHeight="1" spans="1:6">
      <c r="A7" s="118"/>
      <c r="B7" s="118"/>
      <c r="C7" s="119"/>
      <c r="D7" s="118"/>
      <c r="E7" s="118"/>
      <c r="F7" s="118"/>
    </row>
    <row r="8" customHeight="1" spans="1:6">
      <c r="A8" t="s">
        <v>122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22"/>
  <sheetViews>
    <sheetView showZeros="0" workbookViewId="0">
      <selection activeCell="B24" sqref="B24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4"/>
      <c r="W1" s="54" t="s">
        <v>123</v>
      </c>
    </row>
    <row r="2" ht="27.75" customHeight="1" spans="1:23">
      <c r="A2" s="26" t="s">
        <v>124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"单位名称："&amp;"云南省湿地保护管理办公室"</f>
        <v>单位名称：云南省湿地保护管理办公室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4"/>
      <c r="W3" s="101" t="s">
        <v>2</v>
      </c>
    </row>
    <row r="4" ht="21.75" customHeight="1" spans="1:23">
      <c r="A4" s="8" t="s">
        <v>125</v>
      </c>
      <c r="B4" s="8" t="s">
        <v>126</v>
      </c>
      <c r="C4" s="8" t="s">
        <v>127</v>
      </c>
      <c r="D4" s="9" t="s">
        <v>128</v>
      </c>
      <c r="E4" s="9" t="s">
        <v>129</v>
      </c>
      <c r="F4" s="9" t="s">
        <v>130</v>
      </c>
      <c r="G4" s="9" t="s">
        <v>131</v>
      </c>
      <c r="H4" s="61" t="s">
        <v>132</v>
      </c>
      <c r="I4" s="61"/>
      <c r="J4" s="61"/>
      <c r="K4" s="61"/>
      <c r="L4" s="106"/>
      <c r="M4" s="106"/>
      <c r="N4" s="106"/>
      <c r="O4" s="106"/>
      <c r="P4" s="106"/>
      <c r="Q4" s="46"/>
      <c r="R4" s="61"/>
      <c r="S4" s="61"/>
      <c r="T4" s="61"/>
      <c r="U4" s="61"/>
      <c r="V4" s="61"/>
      <c r="W4" s="61"/>
    </row>
    <row r="5" ht="21.75" customHeight="1" spans="1:23">
      <c r="A5" s="13"/>
      <c r="B5" s="13"/>
      <c r="C5" s="13"/>
      <c r="D5" s="14"/>
      <c r="E5" s="14"/>
      <c r="F5" s="14"/>
      <c r="G5" s="14"/>
      <c r="H5" s="61" t="s">
        <v>31</v>
      </c>
      <c r="I5" s="46" t="s">
        <v>34</v>
      </c>
      <c r="J5" s="46"/>
      <c r="K5" s="46"/>
      <c r="L5" s="106"/>
      <c r="M5" s="106"/>
      <c r="N5" s="106" t="s">
        <v>133</v>
      </c>
      <c r="O5" s="106"/>
      <c r="P5" s="106"/>
      <c r="Q5" s="46" t="s">
        <v>37</v>
      </c>
      <c r="R5" s="61" t="s">
        <v>52</v>
      </c>
      <c r="S5" s="46"/>
      <c r="T5" s="46"/>
      <c r="U5" s="46"/>
      <c r="V5" s="46"/>
      <c r="W5" s="46"/>
    </row>
    <row r="6" ht="15" customHeight="1" spans="1:23">
      <c r="A6" s="16"/>
      <c r="B6" s="16"/>
      <c r="C6" s="16"/>
      <c r="D6" s="17"/>
      <c r="E6" s="17"/>
      <c r="F6" s="17"/>
      <c r="G6" s="17"/>
      <c r="H6" s="61"/>
      <c r="I6" s="46" t="s">
        <v>134</v>
      </c>
      <c r="J6" s="46" t="s">
        <v>135</v>
      </c>
      <c r="K6" s="46" t="s">
        <v>136</v>
      </c>
      <c r="L6" s="111" t="s">
        <v>137</v>
      </c>
      <c r="M6" s="111" t="s">
        <v>138</v>
      </c>
      <c r="N6" s="111" t="s">
        <v>34</v>
      </c>
      <c r="O6" s="111" t="s">
        <v>35</v>
      </c>
      <c r="P6" s="111" t="s">
        <v>36</v>
      </c>
      <c r="Q6" s="46"/>
      <c r="R6" s="46" t="s">
        <v>33</v>
      </c>
      <c r="S6" s="46" t="s">
        <v>44</v>
      </c>
      <c r="T6" s="46" t="s">
        <v>139</v>
      </c>
      <c r="U6" s="46" t="s">
        <v>40</v>
      </c>
      <c r="V6" s="46" t="s">
        <v>41</v>
      </c>
      <c r="W6" s="46" t="s">
        <v>42</v>
      </c>
    </row>
    <row r="7" ht="27.75" customHeight="1" spans="1:23">
      <c r="A7" s="16"/>
      <c r="B7" s="16"/>
      <c r="C7" s="16"/>
      <c r="D7" s="17"/>
      <c r="E7" s="17"/>
      <c r="F7" s="17"/>
      <c r="G7" s="17"/>
      <c r="H7" s="61"/>
      <c r="I7" s="46"/>
      <c r="J7" s="46"/>
      <c r="K7" s="46"/>
      <c r="L7" s="111"/>
      <c r="M7" s="111"/>
      <c r="N7" s="111"/>
      <c r="O7" s="111"/>
      <c r="P7" s="111"/>
      <c r="Q7" s="46"/>
      <c r="R7" s="46"/>
      <c r="S7" s="46"/>
      <c r="T7" s="46"/>
      <c r="U7" s="46"/>
      <c r="V7" s="46"/>
      <c r="W7" s="46"/>
    </row>
    <row r="8" ht="15" customHeight="1" spans="1:23">
      <c r="A8" s="112">
        <v>1</v>
      </c>
      <c r="B8" s="112">
        <v>2</v>
      </c>
      <c r="C8" s="112">
        <v>3</v>
      </c>
      <c r="D8" s="112">
        <v>4</v>
      </c>
      <c r="E8" s="112">
        <v>5</v>
      </c>
      <c r="F8" s="112">
        <v>6</v>
      </c>
      <c r="G8" s="112">
        <v>7</v>
      </c>
      <c r="H8" s="112">
        <v>8</v>
      </c>
      <c r="I8" s="112">
        <v>9</v>
      </c>
      <c r="J8" s="112">
        <v>10</v>
      </c>
      <c r="K8" s="112">
        <v>11</v>
      </c>
      <c r="L8" s="112">
        <v>12</v>
      </c>
      <c r="M8" s="112">
        <v>13</v>
      </c>
      <c r="N8" s="112">
        <v>14</v>
      </c>
      <c r="O8" s="112">
        <v>15</v>
      </c>
      <c r="P8" s="112">
        <v>16</v>
      </c>
      <c r="Q8" s="112">
        <v>17</v>
      </c>
      <c r="R8" s="112">
        <v>18</v>
      </c>
      <c r="S8" s="112">
        <v>19</v>
      </c>
      <c r="T8" s="112">
        <v>20</v>
      </c>
      <c r="U8" s="112">
        <v>21</v>
      </c>
      <c r="V8" s="112">
        <v>22</v>
      </c>
      <c r="W8" s="112">
        <v>23</v>
      </c>
    </row>
    <row r="9" ht="18.75" customHeight="1" spans="1:23">
      <c r="A9" s="108" t="s">
        <v>46</v>
      </c>
      <c r="B9" s="109"/>
      <c r="C9" s="108"/>
      <c r="D9" s="108"/>
      <c r="E9" s="108"/>
      <c r="F9" s="108"/>
      <c r="G9" s="108"/>
      <c r="H9" s="22">
        <v>1284917.12</v>
      </c>
      <c r="I9" s="22">
        <v>1284917.12</v>
      </c>
      <c r="J9" s="22">
        <v>323072.04</v>
      </c>
      <c r="K9" s="22"/>
      <c r="L9" s="22">
        <v>961845.08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3" t="s">
        <v>46</v>
      </c>
      <c r="B10" s="109" t="s">
        <v>140</v>
      </c>
      <c r="C10" s="108" t="s">
        <v>141</v>
      </c>
      <c r="D10" s="108" t="s">
        <v>83</v>
      </c>
      <c r="E10" s="108" t="s">
        <v>84</v>
      </c>
      <c r="F10" s="108" t="s">
        <v>142</v>
      </c>
      <c r="G10" s="108" t="s">
        <v>143</v>
      </c>
      <c r="H10" s="22">
        <v>371220</v>
      </c>
      <c r="I10" s="22">
        <v>371220</v>
      </c>
      <c r="J10" s="22">
        <v>92805</v>
      </c>
      <c r="K10" s="22"/>
      <c r="L10" s="22">
        <v>278415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3" t="s">
        <v>46</v>
      </c>
      <c r="B11" s="109" t="s">
        <v>140</v>
      </c>
      <c r="C11" s="108" t="s">
        <v>141</v>
      </c>
      <c r="D11" s="108" t="s">
        <v>83</v>
      </c>
      <c r="E11" s="108" t="s">
        <v>84</v>
      </c>
      <c r="F11" s="108" t="s">
        <v>144</v>
      </c>
      <c r="G11" s="108" t="s">
        <v>145</v>
      </c>
      <c r="H11" s="22">
        <v>30935</v>
      </c>
      <c r="I11" s="22">
        <v>30935</v>
      </c>
      <c r="J11" s="22">
        <v>7733.75</v>
      </c>
      <c r="K11" s="22"/>
      <c r="L11" s="22">
        <v>23201.25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3" t="s">
        <v>46</v>
      </c>
      <c r="B12" s="109" t="s">
        <v>140</v>
      </c>
      <c r="C12" s="108" t="s">
        <v>141</v>
      </c>
      <c r="D12" s="108" t="s">
        <v>83</v>
      </c>
      <c r="E12" s="108" t="s">
        <v>84</v>
      </c>
      <c r="F12" s="108" t="s">
        <v>146</v>
      </c>
      <c r="G12" s="108" t="s">
        <v>147</v>
      </c>
      <c r="H12" s="22">
        <v>462888</v>
      </c>
      <c r="I12" s="22">
        <v>462888</v>
      </c>
      <c r="J12" s="22">
        <v>115722</v>
      </c>
      <c r="K12" s="22"/>
      <c r="L12" s="22">
        <v>347166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3" t="s">
        <v>46</v>
      </c>
      <c r="B13" s="109" t="s">
        <v>148</v>
      </c>
      <c r="C13" s="108" t="s">
        <v>149</v>
      </c>
      <c r="D13" s="108" t="s">
        <v>64</v>
      </c>
      <c r="E13" s="108" t="s">
        <v>65</v>
      </c>
      <c r="F13" s="108" t="s">
        <v>150</v>
      </c>
      <c r="G13" s="108" t="s">
        <v>151</v>
      </c>
      <c r="H13" s="22">
        <v>127183.22</v>
      </c>
      <c r="I13" s="22">
        <v>127183.22</v>
      </c>
      <c r="J13" s="22">
        <v>31795.81</v>
      </c>
      <c r="K13" s="22"/>
      <c r="L13" s="22">
        <v>95387.41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3" t="s">
        <v>46</v>
      </c>
      <c r="B14" s="109" t="s">
        <v>148</v>
      </c>
      <c r="C14" s="108" t="s">
        <v>149</v>
      </c>
      <c r="D14" s="108" t="s">
        <v>68</v>
      </c>
      <c r="E14" s="108" t="s">
        <v>67</v>
      </c>
      <c r="F14" s="108" t="s">
        <v>152</v>
      </c>
      <c r="G14" s="108" t="s">
        <v>153</v>
      </c>
      <c r="H14" s="22">
        <v>6246.28</v>
      </c>
      <c r="I14" s="22">
        <v>6246.28</v>
      </c>
      <c r="J14" s="22">
        <v>1561.57</v>
      </c>
      <c r="K14" s="22"/>
      <c r="L14" s="22">
        <v>4684.71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3" t="s">
        <v>46</v>
      </c>
      <c r="B15" s="109" t="s">
        <v>148</v>
      </c>
      <c r="C15" s="108" t="s">
        <v>149</v>
      </c>
      <c r="D15" s="108" t="s">
        <v>73</v>
      </c>
      <c r="E15" s="108" t="s">
        <v>74</v>
      </c>
      <c r="F15" s="108" t="s">
        <v>154</v>
      </c>
      <c r="G15" s="108" t="s">
        <v>155</v>
      </c>
      <c r="H15" s="22">
        <v>79489.52</v>
      </c>
      <c r="I15" s="22">
        <v>79489.52</v>
      </c>
      <c r="J15" s="22">
        <v>19872.38</v>
      </c>
      <c r="K15" s="22"/>
      <c r="L15" s="22">
        <v>59617.14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3" t="s">
        <v>46</v>
      </c>
      <c r="B16" s="109" t="s">
        <v>148</v>
      </c>
      <c r="C16" s="108" t="s">
        <v>149</v>
      </c>
      <c r="D16" s="108" t="s">
        <v>75</v>
      </c>
      <c r="E16" s="108" t="s">
        <v>76</v>
      </c>
      <c r="F16" s="108" t="s">
        <v>156</v>
      </c>
      <c r="G16" s="108" t="s">
        <v>157</v>
      </c>
      <c r="H16" s="22">
        <v>39744.76</v>
      </c>
      <c r="I16" s="22">
        <v>39744.76</v>
      </c>
      <c r="J16" s="22">
        <v>9936.19</v>
      </c>
      <c r="K16" s="22"/>
      <c r="L16" s="22">
        <v>29808.57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3" t="s">
        <v>46</v>
      </c>
      <c r="B17" s="109" t="s">
        <v>148</v>
      </c>
      <c r="C17" s="108" t="s">
        <v>149</v>
      </c>
      <c r="D17" s="108" t="s">
        <v>77</v>
      </c>
      <c r="E17" s="108" t="s">
        <v>78</v>
      </c>
      <c r="F17" s="108" t="s">
        <v>152</v>
      </c>
      <c r="G17" s="108" t="s">
        <v>153</v>
      </c>
      <c r="H17" s="22">
        <v>2457</v>
      </c>
      <c r="I17" s="22">
        <v>2457</v>
      </c>
      <c r="J17" s="22">
        <v>2457</v>
      </c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3" t="s">
        <v>46</v>
      </c>
      <c r="B18" s="109" t="s">
        <v>158</v>
      </c>
      <c r="C18" s="108" t="s">
        <v>90</v>
      </c>
      <c r="D18" s="108" t="s">
        <v>89</v>
      </c>
      <c r="E18" s="108" t="s">
        <v>90</v>
      </c>
      <c r="F18" s="108" t="s">
        <v>159</v>
      </c>
      <c r="G18" s="108" t="s">
        <v>90</v>
      </c>
      <c r="H18" s="22">
        <v>91749.29</v>
      </c>
      <c r="I18" s="22">
        <v>91749.29</v>
      </c>
      <c r="J18" s="22">
        <v>22937.32</v>
      </c>
      <c r="K18" s="22"/>
      <c r="L18" s="22">
        <v>68811.97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3" t="s">
        <v>46</v>
      </c>
      <c r="B19" s="109" t="s">
        <v>160</v>
      </c>
      <c r="C19" s="108" t="s">
        <v>161</v>
      </c>
      <c r="D19" s="108" t="s">
        <v>83</v>
      </c>
      <c r="E19" s="108" t="s">
        <v>84</v>
      </c>
      <c r="F19" s="108" t="s">
        <v>162</v>
      </c>
      <c r="G19" s="108" t="s">
        <v>161</v>
      </c>
      <c r="H19" s="22">
        <v>17300.86</v>
      </c>
      <c r="I19" s="22">
        <v>17300.86</v>
      </c>
      <c r="J19" s="22">
        <v>4325.22</v>
      </c>
      <c r="K19" s="22"/>
      <c r="L19" s="22">
        <v>12975.64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3" t="s">
        <v>46</v>
      </c>
      <c r="B20" s="109" t="s">
        <v>163</v>
      </c>
      <c r="C20" s="108" t="s">
        <v>164</v>
      </c>
      <c r="D20" s="108" t="s">
        <v>83</v>
      </c>
      <c r="E20" s="108" t="s">
        <v>84</v>
      </c>
      <c r="F20" s="108" t="s">
        <v>165</v>
      </c>
      <c r="G20" s="108" t="s">
        <v>166</v>
      </c>
      <c r="H20" s="22">
        <v>37802.33</v>
      </c>
      <c r="I20" s="22">
        <v>37802.33</v>
      </c>
      <c r="J20" s="22">
        <v>9450.58</v>
      </c>
      <c r="K20" s="22"/>
      <c r="L20" s="22">
        <v>28351.75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3" t="s">
        <v>46</v>
      </c>
      <c r="B21" s="109" t="s">
        <v>163</v>
      </c>
      <c r="C21" s="108" t="s">
        <v>164</v>
      </c>
      <c r="D21" s="108" t="s">
        <v>83</v>
      </c>
      <c r="E21" s="108" t="s">
        <v>84</v>
      </c>
      <c r="F21" s="108" t="s">
        <v>167</v>
      </c>
      <c r="G21" s="108" t="s">
        <v>168</v>
      </c>
      <c r="H21" s="22">
        <v>17900.86</v>
      </c>
      <c r="I21" s="22">
        <v>17900.86</v>
      </c>
      <c r="J21" s="22">
        <v>4475.22</v>
      </c>
      <c r="K21" s="22"/>
      <c r="L21" s="22">
        <v>13425.64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18.75" customHeight="1" spans="1:23">
      <c r="A22" s="30" t="s">
        <v>91</v>
      </c>
      <c r="B22" s="31"/>
      <c r="C22" s="31"/>
      <c r="D22" s="31"/>
      <c r="E22" s="31"/>
      <c r="F22" s="31"/>
      <c r="G22" s="32"/>
      <c r="H22" s="22">
        <v>1284917.12</v>
      </c>
      <c r="I22" s="22">
        <v>1284917.12</v>
      </c>
      <c r="J22" s="22">
        <v>323072.04</v>
      </c>
      <c r="K22" s="22"/>
      <c r="L22" s="22">
        <v>961845.08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</sheetData>
  <mergeCells count="30">
    <mergeCell ref="A2:W2"/>
    <mergeCell ref="A3:G3"/>
    <mergeCell ref="H4:W4"/>
    <mergeCell ref="I5:M5"/>
    <mergeCell ref="N5:P5"/>
    <mergeCell ref="R5:W5"/>
    <mergeCell ref="A22:G22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"/>
  <sheetViews>
    <sheetView showZeros="0" workbookViewId="0">
      <selection activeCell="E29" sqref="E29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4"/>
      <c r="W1" s="54" t="s">
        <v>169</v>
      </c>
    </row>
    <row r="2" ht="27.75" customHeight="1" spans="1:23">
      <c r="A2" s="26" t="s">
        <v>170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"单位名称："&amp;"云南省湿地保护管理办公室"</f>
        <v>单位名称：云南省湿地保护管理办公室</v>
      </c>
      <c r="B3" s="105" t="str">
        <f t="shared" ref="A3:B3" si="0">"单位名称："&amp;"云南省湿地保护管理办公室"</f>
        <v>单位名称：云南省湿地保护管理办公室</v>
      </c>
      <c r="C3" s="105"/>
      <c r="D3" s="105"/>
      <c r="E3" s="105"/>
      <c r="F3" s="105"/>
      <c r="G3" s="105"/>
      <c r="H3" s="105"/>
      <c r="I3" s="105"/>
      <c r="J3" s="6"/>
      <c r="K3" s="6"/>
      <c r="L3" s="6"/>
      <c r="M3" s="6"/>
      <c r="N3" s="6"/>
      <c r="O3" s="6"/>
      <c r="P3" s="6"/>
      <c r="Q3" s="6"/>
      <c r="U3" s="104"/>
      <c r="W3" s="101" t="s">
        <v>2</v>
      </c>
    </row>
    <row r="4" ht="21.75" customHeight="1" spans="1:23">
      <c r="A4" s="8" t="s">
        <v>171</v>
      </c>
      <c r="B4" s="8" t="s">
        <v>126</v>
      </c>
      <c r="C4" s="8" t="s">
        <v>127</v>
      </c>
      <c r="D4" s="8" t="s">
        <v>172</v>
      </c>
      <c r="E4" s="9" t="s">
        <v>128</v>
      </c>
      <c r="F4" s="9" t="s">
        <v>129</v>
      </c>
      <c r="G4" s="9" t="s">
        <v>130</v>
      </c>
      <c r="H4" s="9" t="s">
        <v>131</v>
      </c>
      <c r="I4" s="61" t="s">
        <v>31</v>
      </c>
      <c r="J4" s="61" t="s">
        <v>173</v>
      </c>
      <c r="K4" s="61"/>
      <c r="L4" s="61"/>
      <c r="M4" s="61"/>
      <c r="N4" s="106" t="s">
        <v>133</v>
      </c>
      <c r="O4" s="106"/>
      <c r="P4" s="106"/>
      <c r="Q4" s="9" t="s">
        <v>37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1"/>
      <c r="J5" s="46" t="s">
        <v>34</v>
      </c>
      <c r="K5" s="46"/>
      <c r="L5" s="46" t="s">
        <v>35</v>
      </c>
      <c r="M5" s="46" t="s">
        <v>36</v>
      </c>
      <c r="N5" s="107" t="s">
        <v>34</v>
      </c>
      <c r="O5" s="107" t="s">
        <v>35</v>
      </c>
      <c r="P5" s="107" t="s">
        <v>36</v>
      </c>
      <c r="Q5" s="14"/>
      <c r="R5" s="9" t="s">
        <v>33</v>
      </c>
      <c r="S5" s="9" t="s">
        <v>44</v>
      </c>
      <c r="T5" s="9" t="s">
        <v>139</v>
      </c>
      <c r="U5" s="9" t="s">
        <v>40</v>
      </c>
      <c r="V5" s="9" t="s">
        <v>41</v>
      </c>
      <c r="W5" s="9" t="s">
        <v>42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1"/>
      <c r="J6" s="46" t="s">
        <v>33</v>
      </c>
      <c r="K6" s="46" t="s">
        <v>174</v>
      </c>
      <c r="L6" s="46"/>
      <c r="M6" s="46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08"/>
      <c r="B8" s="109"/>
      <c r="C8" s="108"/>
      <c r="D8" s="108"/>
      <c r="E8" s="108"/>
      <c r="F8" s="108"/>
      <c r="G8" s="108"/>
      <c r="H8" s="108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87"/>
      <c r="V8" s="110"/>
      <c r="W8" s="110"/>
    </row>
    <row r="9" ht="32.9" customHeight="1" spans="1:23">
      <c r="A9" s="108"/>
      <c r="B9" s="109"/>
      <c r="C9" s="108"/>
      <c r="D9" s="108"/>
      <c r="E9" s="108"/>
      <c r="F9" s="108"/>
      <c r="G9" s="108"/>
      <c r="H9" s="108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87"/>
      <c r="V9" s="110"/>
      <c r="W9" s="110"/>
    </row>
    <row r="10" ht="18.75" customHeight="1" spans="1:23">
      <c r="A10" s="30" t="s">
        <v>91</v>
      </c>
      <c r="B10" s="31"/>
      <c r="C10" s="31"/>
      <c r="D10" s="31"/>
      <c r="E10" s="31"/>
      <c r="F10" s="31"/>
      <c r="G10" s="31"/>
      <c r="H10" s="32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87"/>
      <c r="V10" s="110"/>
      <c r="W10" s="110"/>
    </row>
    <row r="11" customHeight="1" spans="1:23">
      <c r="A11" t="s">
        <v>175</v>
      </c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C27" sqref="C27"/>
    </sheetView>
  </sheetViews>
  <sheetFormatPr defaultColWidth="9.14166666666667" defaultRowHeight="12" customHeight="1" outlineLevelRow="7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3" t="s">
        <v>176</v>
      </c>
    </row>
    <row r="2" ht="28.5" customHeight="1" spans="1:10">
      <c r="A2" s="44" t="s">
        <v>177</v>
      </c>
      <c r="B2" s="26"/>
      <c r="C2" s="26"/>
      <c r="D2" s="26"/>
      <c r="E2" s="26"/>
      <c r="F2" s="45"/>
      <c r="G2" s="26"/>
      <c r="H2" s="45"/>
      <c r="I2" s="45"/>
      <c r="J2" s="26"/>
    </row>
    <row r="3" ht="15" customHeight="1" spans="1:10">
      <c r="A3" s="4" t="str">
        <f>"单位名称："&amp;"云南省湿地保护管理办公室"</f>
        <v>单位名称：云南省湿地保护管理办公室</v>
      </c>
    </row>
    <row r="4" ht="14.25" customHeight="1" spans="1:10">
      <c r="A4" s="46" t="s">
        <v>178</v>
      </c>
      <c r="B4" s="46" t="s">
        <v>179</v>
      </c>
      <c r="C4" s="46" t="s">
        <v>180</v>
      </c>
      <c r="D4" s="46" t="s">
        <v>181</v>
      </c>
      <c r="E4" s="46" t="s">
        <v>182</v>
      </c>
      <c r="F4" s="47" t="s">
        <v>183</v>
      </c>
      <c r="G4" s="46" t="s">
        <v>184</v>
      </c>
      <c r="H4" s="47" t="s">
        <v>185</v>
      </c>
      <c r="I4" s="47" t="s">
        <v>186</v>
      </c>
      <c r="J4" s="46" t="s">
        <v>187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17.3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47.3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customFormat="1" ht="14.25" customHeight="1" spans="1:10">
      <c r="A8" t="s">
        <v>175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topLeftCell="B1" workbookViewId="0">
      <selection activeCell="F3" sqref="F3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4" t="s">
        <v>188</v>
      </c>
    </row>
    <row r="2" ht="28.5" customHeight="1" spans="1:6">
      <c r="A2" s="26" t="s">
        <v>189</v>
      </c>
      <c r="B2" s="26"/>
      <c r="C2" s="26"/>
      <c r="D2" s="26"/>
      <c r="E2" s="26"/>
      <c r="F2" s="26"/>
    </row>
    <row r="3" ht="15" customHeight="1" spans="1:6">
      <c r="A3" s="99" t="str">
        <f>"单位名称："&amp;"云南省湿地保护管理办公室"</f>
        <v>单位名称：云南省湿地保护管理办公室</v>
      </c>
      <c r="B3" s="100"/>
      <c r="C3" s="100"/>
      <c r="D3" s="57"/>
      <c r="E3" s="57"/>
      <c r="F3" s="101" t="s">
        <v>2</v>
      </c>
    </row>
    <row r="4" ht="18.75" customHeight="1" spans="1:6">
      <c r="A4" s="9" t="s">
        <v>125</v>
      </c>
      <c r="B4" s="9" t="s">
        <v>49</v>
      </c>
      <c r="C4" s="9" t="s">
        <v>50</v>
      </c>
      <c r="D4" s="15" t="s">
        <v>190</v>
      </c>
      <c r="E4" s="61"/>
      <c r="F4" s="61"/>
    </row>
    <row r="5" ht="30" customHeight="1" spans="1:6">
      <c r="A5" s="18"/>
      <c r="B5" s="18"/>
      <c r="C5" s="18"/>
      <c r="D5" s="15" t="s">
        <v>31</v>
      </c>
      <c r="E5" s="61" t="s">
        <v>58</v>
      </c>
      <c r="F5" s="61" t="s">
        <v>59</v>
      </c>
    </row>
    <row r="6" ht="16.5" customHeight="1" spans="1:6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2" t="s">
        <v>91</v>
      </c>
      <c r="B8" s="103"/>
      <c r="C8" s="103" t="s">
        <v>91</v>
      </c>
      <c r="D8" s="22"/>
      <c r="E8" s="22"/>
      <c r="F8" s="22"/>
    </row>
    <row r="9" customHeight="1" spans="1:6">
      <c r="A9" t="s">
        <v>191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1"/>
  <sheetViews>
    <sheetView showZeros="0" workbookViewId="0">
      <selection activeCell="C33" sqref="C33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3"/>
      <c r="P1" s="43"/>
      <c r="Q1" s="91" t="s">
        <v>192</v>
      </c>
    </row>
    <row r="2" ht="27.75" customHeight="1" spans="1:17">
      <c r="A2" s="55" t="s">
        <v>193</v>
      </c>
      <c r="B2" s="26"/>
      <c r="C2" s="26"/>
      <c r="D2" s="26"/>
      <c r="E2" s="26"/>
      <c r="F2" s="26"/>
      <c r="G2" s="26"/>
      <c r="H2" s="26"/>
      <c r="I2" s="26"/>
      <c r="J2" s="26"/>
      <c r="K2" s="45"/>
      <c r="L2" s="26"/>
      <c r="M2" s="26"/>
      <c r="N2" s="26"/>
      <c r="O2" s="45"/>
      <c r="P2" s="45"/>
      <c r="Q2" s="26"/>
    </row>
    <row r="3" ht="18.75" customHeight="1" spans="1:17">
      <c r="A3" s="92" t="str">
        <f>"单位名称："&amp;"云南省湿地保护管理办公室"</f>
        <v>单位名称：云南省湿地保护管理办公室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3" t="s">
        <v>2</v>
      </c>
    </row>
    <row r="4" ht="15.75" customHeight="1" spans="1:17">
      <c r="A4" s="9" t="s">
        <v>194</v>
      </c>
      <c r="B4" s="71" t="s">
        <v>195</v>
      </c>
      <c r="C4" s="71" t="s">
        <v>196</v>
      </c>
      <c r="D4" s="71" t="s">
        <v>197</v>
      </c>
      <c r="E4" s="71" t="s">
        <v>198</v>
      </c>
      <c r="F4" s="71" t="s">
        <v>199</v>
      </c>
      <c r="G4" s="72" t="s">
        <v>132</v>
      </c>
      <c r="H4" s="72"/>
      <c r="I4" s="72"/>
      <c r="J4" s="72"/>
      <c r="K4" s="73"/>
      <c r="L4" s="72"/>
      <c r="M4" s="72"/>
      <c r="N4" s="72"/>
      <c r="O4" s="74"/>
      <c r="P4" s="73"/>
      <c r="Q4" s="75"/>
    </row>
    <row r="5" ht="17.25" customHeight="1" spans="1:17">
      <c r="A5" s="14"/>
      <c r="B5" s="76"/>
      <c r="C5" s="76"/>
      <c r="D5" s="76"/>
      <c r="E5" s="76"/>
      <c r="F5" s="76"/>
      <c r="G5" s="76" t="s">
        <v>31</v>
      </c>
      <c r="H5" s="76" t="s">
        <v>34</v>
      </c>
      <c r="I5" s="76" t="s">
        <v>200</v>
      </c>
      <c r="J5" s="76" t="s">
        <v>201</v>
      </c>
      <c r="K5" s="77" t="s">
        <v>202</v>
      </c>
      <c r="L5" s="78" t="s">
        <v>203</v>
      </c>
      <c r="M5" s="78"/>
      <c r="N5" s="78"/>
      <c r="O5" s="79"/>
      <c r="P5" s="80"/>
      <c r="Q5" s="81"/>
    </row>
    <row r="6" ht="54" customHeight="1" spans="1:17">
      <c r="A6" s="17"/>
      <c r="B6" s="81"/>
      <c r="C6" s="81"/>
      <c r="D6" s="81"/>
      <c r="E6" s="81"/>
      <c r="F6" s="81"/>
      <c r="G6" s="81"/>
      <c r="H6" s="81" t="s">
        <v>33</v>
      </c>
      <c r="I6" s="81"/>
      <c r="J6" s="81"/>
      <c r="K6" s="82"/>
      <c r="L6" s="81" t="s">
        <v>33</v>
      </c>
      <c r="M6" s="81" t="s">
        <v>44</v>
      </c>
      <c r="N6" s="81" t="s">
        <v>139</v>
      </c>
      <c r="O6" s="83" t="s">
        <v>40</v>
      </c>
      <c r="P6" s="82" t="s">
        <v>41</v>
      </c>
      <c r="Q6" s="81" t="s">
        <v>42</v>
      </c>
    </row>
    <row r="7" ht="15" customHeight="1" spans="1:17">
      <c r="A7" s="18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1" spans="1:17">
      <c r="A8" s="84"/>
      <c r="B8" s="85"/>
      <c r="C8" s="85"/>
      <c r="D8" s="85"/>
      <c r="E8" s="96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84"/>
      <c r="B9" s="85"/>
      <c r="C9" s="85"/>
      <c r="D9" s="97"/>
      <c r="E9" s="98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88" t="s">
        <v>91</v>
      </c>
      <c r="B10" s="89"/>
      <c r="C10" s="89"/>
      <c r="D10" s="89"/>
      <c r="E10" s="96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</row>
    <row r="11" customHeight="1" spans="1:17">
      <c r="A11" t="s">
        <v>204</v>
      </c>
    </row>
  </sheetData>
  <mergeCells count="16">
    <mergeCell ref="A2:Q2"/>
    <mergeCell ref="A3:F3"/>
    <mergeCell ref="G4:Q4"/>
    <mergeCell ref="L5:Q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C15" sqref="C15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59"/>
      <c r="B1" s="59"/>
      <c r="C1" s="59"/>
      <c r="D1" s="59"/>
      <c r="E1" s="59"/>
      <c r="F1" s="59"/>
      <c r="G1" s="59"/>
      <c r="H1" s="64"/>
      <c r="I1" s="59"/>
      <c r="J1" s="59"/>
      <c r="K1" s="59"/>
      <c r="L1" s="43"/>
      <c r="M1" s="65"/>
      <c r="N1" s="66" t="s">
        <v>205</v>
      </c>
    </row>
    <row r="2" ht="27.75" customHeight="1" spans="1:14">
      <c r="A2" s="55" t="s">
        <v>206</v>
      </c>
      <c r="B2" s="67"/>
      <c r="C2" s="67"/>
      <c r="D2" s="67"/>
      <c r="E2" s="67"/>
      <c r="F2" s="67"/>
      <c r="G2" s="67"/>
      <c r="H2" s="68"/>
      <c r="I2" s="67"/>
      <c r="J2" s="67"/>
      <c r="K2" s="67"/>
      <c r="L2" s="45"/>
      <c r="M2" s="68"/>
      <c r="N2" s="67"/>
    </row>
    <row r="3" ht="18.75" customHeight="1" spans="1:14">
      <c r="A3" s="56" t="str">
        <f>"单位名称："&amp;"云南省湿地保护管理办公室"</f>
        <v>单位名称：云南省湿地保护管理办公室</v>
      </c>
      <c r="B3" s="57"/>
      <c r="C3" s="57"/>
      <c r="D3" s="57"/>
      <c r="E3" s="57"/>
      <c r="F3" s="57"/>
      <c r="G3" s="57"/>
      <c r="H3" s="64"/>
      <c r="I3" s="59"/>
      <c r="J3" s="59"/>
      <c r="K3" s="59"/>
      <c r="L3" s="60"/>
      <c r="M3" s="69"/>
      <c r="N3" s="70" t="s">
        <v>2</v>
      </c>
    </row>
    <row r="4" ht="15.75" customHeight="1" spans="1:14">
      <c r="A4" s="9" t="s">
        <v>194</v>
      </c>
      <c r="B4" s="71" t="s">
        <v>207</v>
      </c>
      <c r="C4" s="71" t="s">
        <v>208</v>
      </c>
      <c r="D4" s="72" t="s">
        <v>132</v>
      </c>
      <c r="E4" s="72"/>
      <c r="F4" s="72"/>
      <c r="G4" s="72"/>
      <c r="H4" s="73"/>
      <c r="I4" s="72"/>
      <c r="J4" s="72"/>
      <c r="K4" s="72"/>
      <c r="L4" s="74"/>
      <c r="M4" s="73"/>
      <c r="N4" s="75"/>
    </row>
    <row r="5" ht="17.25" customHeight="1" spans="1:14">
      <c r="A5" s="14"/>
      <c r="B5" s="76"/>
      <c r="C5" s="76"/>
      <c r="D5" s="76" t="s">
        <v>31</v>
      </c>
      <c r="E5" s="76" t="s">
        <v>34</v>
      </c>
      <c r="F5" s="76" t="s">
        <v>200</v>
      </c>
      <c r="G5" s="76" t="s">
        <v>201</v>
      </c>
      <c r="H5" s="77" t="s">
        <v>202</v>
      </c>
      <c r="I5" s="78" t="s">
        <v>203</v>
      </c>
      <c r="J5" s="78"/>
      <c r="K5" s="78"/>
      <c r="L5" s="79"/>
      <c r="M5" s="80"/>
      <c r="N5" s="81"/>
    </row>
    <row r="6" ht="54" customHeight="1" spans="1:14">
      <c r="A6" s="17"/>
      <c r="B6" s="81"/>
      <c r="C6" s="81"/>
      <c r="D6" s="81"/>
      <c r="E6" s="81"/>
      <c r="F6" s="81"/>
      <c r="G6" s="81"/>
      <c r="H6" s="82"/>
      <c r="I6" s="81" t="s">
        <v>33</v>
      </c>
      <c r="J6" s="81" t="s">
        <v>44</v>
      </c>
      <c r="K6" s="81" t="s">
        <v>139</v>
      </c>
      <c r="L6" s="83" t="s">
        <v>40</v>
      </c>
      <c r="M6" s="82" t="s">
        <v>41</v>
      </c>
      <c r="N6" s="81" t="s">
        <v>42</v>
      </c>
    </row>
    <row r="7" ht="15" customHeight="1" spans="1:14">
      <c r="A7" s="17">
        <v>1</v>
      </c>
      <c r="B7" s="81">
        <v>2</v>
      </c>
      <c r="C7" s="81">
        <v>3</v>
      </c>
      <c r="D7" s="82">
        <v>4</v>
      </c>
      <c r="E7" s="82">
        <v>5</v>
      </c>
      <c r="F7" s="82">
        <v>6</v>
      </c>
      <c r="G7" s="82">
        <v>7</v>
      </c>
      <c r="H7" s="82">
        <v>8</v>
      </c>
      <c r="I7" s="82">
        <v>9</v>
      </c>
      <c r="J7" s="82">
        <v>10</v>
      </c>
      <c r="K7" s="82">
        <v>11</v>
      </c>
      <c r="L7" s="82">
        <v>12</v>
      </c>
      <c r="M7" s="82">
        <v>13</v>
      </c>
      <c r="N7" s="82">
        <v>14</v>
      </c>
    </row>
    <row r="8" ht="21" customHeight="1" spans="1:14">
      <c r="A8" s="84"/>
      <c r="B8" s="85"/>
      <c r="C8" s="85"/>
      <c r="D8" s="86"/>
      <c r="E8" s="86"/>
      <c r="F8" s="86"/>
      <c r="G8" s="86"/>
      <c r="H8" s="86"/>
      <c r="I8" s="86"/>
      <c r="J8" s="86"/>
      <c r="K8" s="86"/>
      <c r="L8" s="87"/>
      <c r="M8" s="86"/>
      <c r="N8" s="86"/>
    </row>
    <row r="9" ht="21" customHeight="1" spans="1:14">
      <c r="A9" s="84"/>
      <c r="B9" s="85"/>
      <c r="C9" s="85"/>
      <c r="D9" s="86"/>
      <c r="E9" s="86"/>
      <c r="F9" s="86"/>
      <c r="G9" s="86"/>
      <c r="H9" s="86"/>
      <c r="I9" s="86"/>
      <c r="J9" s="86"/>
      <c r="K9" s="86"/>
      <c r="L9" s="87"/>
      <c r="M9" s="86"/>
      <c r="N9" s="86"/>
    </row>
    <row r="10" ht="21" customHeight="1" spans="1:14">
      <c r="A10" s="88" t="s">
        <v>91</v>
      </c>
      <c r="B10" s="89"/>
      <c r="C10" s="90"/>
      <c r="D10" s="86"/>
      <c r="E10" s="86"/>
      <c r="F10" s="86"/>
      <c r="G10" s="86"/>
      <c r="H10" s="86"/>
      <c r="I10" s="86"/>
      <c r="J10" s="86"/>
      <c r="K10" s="86"/>
      <c r="L10" s="87"/>
      <c r="M10" s="86"/>
      <c r="N10" s="86"/>
    </row>
    <row r="11" customFormat="1" customHeight="1" spans="1:14">
      <c r="A11" t="s">
        <v>209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D32" sqref="D32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4"/>
      <c r="W1" s="43"/>
      <c r="X1" s="43" t="s">
        <v>210</v>
      </c>
    </row>
    <row r="2" ht="27.75" customHeight="1" spans="1:24">
      <c r="A2" s="55" t="s">
        <v>211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6" t="str">
        <f>"单位名称："&amp;"云南省湿地保护管理办公室"</f>
        <v>单位名称：云南省湿地保护管理办公室</v>
      </c>
      <c r="B3" s="57"/>
      <c r="C3" s="57"/>
      <c r="D3" s="58"/>
      <c r="E3" s="59"/>
      <c r="F3" s="59"/>
      <c r="G3" s="59"/>
      <c r="H3" s="59"/>
      <c r="I3" s="59"/>
      <c r="W3" s="60"/>
      <c r="X3" s="60" t="s">
        <v>2</v>
      </c>
    </row>
    <row r="4" ht="19.5" customHeight="1" spans="1:24">
      <c r="A4" s="15" t="s">
        <v>212</v>
      </c>
      <c r="B4" s="10" t="s">
        <v>132</v>
      </c>
      <c r="C4" s="11"/>
      <c r="D4" s="11"/>
      <c r="E4" s="61" t="s">
        <v>213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</row>
    <row r="5" ht="40.5" customHeight="1" spans="1:24">
      <c r="A5" s="18"/>
      <c r="B5" s="27" t="s">
        <v>31</v>
      </c>
      <c r="C5" s="9" t="s">
        <v>34</v>
      </c>
      <c r="D5" s="62" t="s">
        <v>214</v>
      </c>
      <c r="E5" s="61" t="s">
        <v>215</v>
      </c>
      <c r="F5" s="61" t="s">
        <v>216</v>
      </c>
      <c r="G5" s="61" t="s">
        <v>217</v>
      </c>
      <c r="H5" s="61" t="s">
        <v>218</v>
      </c>
      <c r="I5" s="61" t="s">
        <v>219</v>
      </c>
      <c r="J5" s="61" t="s">
        <v>220</v>
      </c>
      <c r="K5" s="61" t="s">
        <v>221</v>
      </c>
      <c r="L5" s="61" t="s">
        <v>222</v>
      </c>
      <c r="M5" s="61" t="s">
        <v>223</v>
      </c>
      <c r="N5" s="61" t="s">
        <v>224</v>
      </c>
      <c r="O5" s="61" t="s">
        <v>225</v>
      </c>
      <c r="P5" s="61" t="s">
        <v>226</v>
      </c>
      <c r="Q5" s="61" t="s">
        <v>227</v>
      </c>
      <c r="R5" s="61" t="s">
        <v>228</v>
      </c>
      <c r="S5" s="61" t="s">
        <v>229</v>
      </c>
      <c r="T5" s="61" t="s">
        <v>230</v>
      </c>
      <c r="U5" s="61" t="s">
        <v>231</v>
      </c>
      <c r="V5" s="61" t="s">
        <v>232</v>
      </c>
      <c r="W5" s="61" t="s">
        <v>233</v>
      </c>
      <c r="X5" s="61" t="s">
        <v>234</v>
      </c>
    </row>
    <row r="6" ht="19.5" customHeight="1" spans="1:24">
      <c r="A6" s="61">
        <v>1</v>
      </c>
      <c r="B6" s="61">
        <v>2</v>
      </c>
      <c r="C6" s="61">
        <v>3</v>
      </c>
      <c r="D6" s="10">
        <v>4</v>
      </c>
      <c r="E6" s="61">
        <v>5</v>
      </c>
      <c r="F6" s="61">
        <v>6</v>
      </c>
      <c r="G6" s="61">
        <v>7</v>
      </c>
      <c r="H6" s="10">
        <v>8</v>
      </c>
      <c r="I6" s="61">
        <v>9</v>
      </c>
      <c r="J6" s="61">
        <v>10</v>
      </c>
      <c r="K6" s="61">
        <v>11</v>
      </c>
      <c r="L6" s="10">
        <v>12</v>
      </c>
      <c r="M6" s="61">
        <v>13</v>
      </c>
      <c r="N6" s="61">
        <v>14</v>
      </c>
      <c r="O6" s="61">
        <v>15</v>
      </c>
      <c r="P6" s="10">
        <v>16</v>
      </c>
      <c r="Q6" s="61">
        <v>17</v>
      </c>
      <c r="R6" s="61">
        <v>18</v>
      </c>
      <c r="S6" s="61">
        <v>19</v>
      </c>
      <c r="T6" s="10">
        <v>20</v>
      </c>
      <c r="U6" s="10">
        <v>21</v>
      </c>
      <c r="V6" s="10">
        <v>22</v>
      </c>
      <c r="W6" s="61">
        <v>23</v>
      </c>
      <c r="X6" s="61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3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3"/>
      <c r="X8" s="22"/>
    </row>
    <row r="9" customHeight="1" spans="1:24">
      <c r="A9" t="s">
        <v>235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C27" sqref="C27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3" t="s">
        <v>236</v>
      </c>
    </row>
    <row r="2" ht="28.5" customHeight="1" spans="1:10">
      <c r="A2" s="44" t="s">
        <v>237</v>
      </c>
      <c r="B2" s="26"/>
      <c r="C2" s="26"/>
      <c r="D2" s="26"/>
      <c r="E2" s="26"/>
      <c r="F2" s="45"/>
      <c r="G2" s="26"/>
      <c r="H2" s="45"/>
      <c r="I2" s="45"/>
      <c r="J2" s="26"/>
    </row>
    <row r="3" ht="17.25" customHeight="1" spans="1:10">
      <c r="A3" s="4" t="str">
        <f>"单位名称："&amp;"云南省湿地保护管理办公室"</f>
        <v>单位名称：云南省湿地保护管理办公室</v>
      </c>
    </row>
    <row r="4" ht="44.25" customHeight="1" spans="1:10">
      <c r="A4" s="46" t="s">
        <v>178</v>
      </c>
      <c r="B4" s="46" t="s">
        <v>179</v>
      </c>
      <c r="C4" s="46" t="s">
        <v>180</v>
      </c>
      <c r="D4" s="46" t="s">
        <v>181</v>
      </c>
      <c r="E4" s="46" t="s">
        <v>182</v>
      </c>
      <c r="F4" s="47" t="s">
        <v>183</v>
      </c>
      <c r="G4" s="46" t="s">
        <v>184</v>
      </c>
      <c r="H4" s="47" t="s">
        <v>185</v>
      </c>
      <c r="I4" s="47" t="s">
        <v>186</v>
      </c>
      <c r="J4" s="46" t="s">
        <v>187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21.8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60.8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customFormat="1" ht="14.25" customHeight="1" spans="1:10">
      <c r="A8" t="s">
        <v>235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0"/>
  <sheetViews>
    <sheetView showZeros="0" workbookViewId="0">
      <selection activeCell="C4" sqref="C4:C5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238</v>
      </c>
    </row>
    <row r="2" ht="30.65" customHeight="1" spans="1:8">
      <c r="A2" s="35" t="s">
        <v>239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">
        <v>240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125</v>
      </c>
      <c r="B4" s="36" t="s">
        <v>241</v>
      </c>
      <c r="C4" s="36" t="s">
        <v>242</v>
      </c>
      <c r="D4" s="36" t="s">
        <v>243</v>
      </c>
      <c r="E4" s="36" t="s">
        <v>244</v>
      </c>
      <c r="F4" s="36" t="s">
        <v>245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198</v>
      </c>
      <c r="G5" s="36" t="s">
        <v>246</v>
      </c>
      <c r="H5" s="36" t="s">
        <v>247</v>
      </c>
    </row>
    <row r="6" ht="18.75" customHeight="1" spans="1:8">
      <c r="A6" s="37" t="s">
        <v>108</v>
      </c>
      <c r="B6" s="37" t="s">
        <v>109</v>
      </c>
      <c r="C6" s="37" t="s">
        <v>110</v>
      </c>
      <c r="D6" s="37" t="s">
        <v>111</v>
      </c>
      <c r="E6" s="37" t="s">
        <v>112</v>
      </c>
      <c r="F6" s="37" t="s">
        <v>113</v>
      </c>
      <c r="G6" s="37" t="s">
        <v>248</v>
      </c>
      <c r="H6" s="37" t="s">
        <v>249</v>
      </c>
    </row>
    <row r="7" ht="29.9" customHeight="1" spans="1:8">
      <c r="A7" s="38"/>
      <c r="B7" s="38"/>
      <c r="C7" s="38"/>
      <c r="D7" s="38"/>
      <c r="E7" s="36"/>
      <c r="F7" s="39"/>
      <c r="G7" s="40"/>
      <c r="H7" s="40"/>
    </row>
    <row r="8" ht="20.15" customHeight="1" spans="1:8">
      <c r="A8" s="36" t="s">
        <v>31</v>
      </c>
      <c r="B8" s="36"/>
      <c r="C8" s="36"/>
      <c r="D8" s="36"/>
      <c r="E8" s="36"/>
      <c r="F8" s="39"/>
      <c r="G8" s="40"/>
      <c r="H8" s="40"/>
    </row>
    <row r="9" ht="19.5" customHeight="1" spans="1:8">
      <c r="A9" s="38" t="s">
        <v>250</v>
      </c>
      <c r="B9" s="38"/>
      <c r="C9" s="38"/>
      <c r="D9" s="38"/>
      <c r="E9" s="38"/>
      <c r="F9" s="41"/>
      <c r="G9" s="42"/>
      <c r="H9" s="42"/>
    </row>
    <row r="10" customFormat="1" ht="14.25" customHeight="1" spans="1:8">
      <c r="A10" t="s">
        <v>251</v>
      </c>
    </row>
  </sheetData>
  <mergeCells count="9">
    <mergeCell ref="A2:H2"/>
    <mergeCell ref="F4:H4"/>
    <mergeCell ref="A8:E8"/>
    <mergeCell ref="A9:H9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C16" sqref="C16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252</v>
      </c>
    </row>
    <row r="2" ht="27.75" customHeight="1" spans="1:11">
      <c r="A2" s="26" t="s">
        <v>253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"单位名称："&amp;"云南省湿地保护管理办公室"</f>
        <v>单位名称：云南省湿地保护管理办公室</v>
      </c>
      <c r="B3" s="5"/>
      <c r="C3" s="5"/>
      <c r="D3" s="5"/>
      <c r="E3" s="5"/>
      <c r="F3" s="5"/>
      <c r="G3" s="5"/>
      <c r="H3" s="6"/>
      <c r="I3" s="6"/>
      <c r="J3" s="6"/>
      <c r="K3" s="7" t="s">
        <v>2</v>
      </c>
    </row>
    <row r="4" ht="21.75" customHeight="1" spans="1:11">
      <c r="A4" s="8" t="s">
        <v>171</v>
      </c>
      <c r="B4" s="8" t="s">
        <v>127</v>
      </c>
      <c r="C4" s="8" t="s">
        <v>172</v>
      </c>
      <c r="D4" s="9" t="s">
        <v>128</v>
      </c>
      <c r="E4" s="9" t="s">
        <v>129</v>
      </c>
      <c r="F4" s="9" t="s">
        <v>130</v>
      </c>
      <c r="G4" s="9" t="s">
        <v>131</v>
      </c>
      <c r="H4" s="15" t="s">
        <v>31</v>
      </c>
      <c r="I4" s="10" t="s">
        <v>254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34</v>
      </c>
      <c r="J5" s="9" t="s">
        <v>35</v>
      </c>
      <c r="K5" s="9" t="s">
        <v>36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33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91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customHeight="1" spans="1:11">
      <c r="A11" t="s">
        <v>255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tabSelected="1" workbookViewId="0">
      <selection activeCell="B20" sqref="B20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256</v>
      </c>
    </row>
    <row r="2" ht="27.75" customHeight="1" spans="1:7">
      <c r="A2" s="3" t="s">
        <v>257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"单位名称："&amp;"云南省湿地保护管理办公室"</f>
        <v>单位名称：云南省湿地保护管理办公室</v>
      </c>
      <c r="B3" s="5"/>
      <c r="C3" s="5"/>
      <c r="D3" s="5"/>
      <c r="E3" s="6"/>
      <c r="F3" s="6"/>
      <c r="G3" s="7" t="s">
        <v>2</v>
      </c>
    </row>
    <row r="4" ht="21.75" customHeight="1" spans="1:7">
      <c r="A4" s="8" t="s">
        <v>172</v>
      </c>
      <c r="B4" s="8" t="s">
        <v>171</v>
      </c>
      <c r="C4" s="8" t="s">
        <v>127</v>
      </c>
      <c r="D4" s="9" t="s">
        <v>258</v>
      </c>
      <c r="E4" s="10" t="s">
        <v>34</v>
      </c>
      <c r="F4" s="11"/>
      <c r="G4" s="12"/>
    </row>
    <row r="5" ht="21.75" customHeight="1" spans="1:7">
      <c r="A5" s="13"/>
      <c r="B5" s="13"/>
      <c r="C5" s="13"/>
      <c r="D5" s="14"/>
      <c r="E5" s="15" t="s">
        <v>259</v>
      </c>
      <c r="F5" s="9" t="s">
        <v>260</v>
      </c>
      <c r="G5" s="9" t="s">
        <v>261</v>
      </c>
    </row>
    <row r="6" ht="40.5" customHeight="1" spans="1:7">
      <c r="A6" s="16"/>
      <c r="B6" s="16"/>
      <c r="C6" s="16"/>
      <c r="D6" s="17"/>
      <c r="E6" s="18"/>
      <c r="F6" s="17" t="s">
        <v>33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31</v>
      </c>
      <c r="B10" s="24" t="s">
        <v>262</v>
      </c>
      <c r="C10" s="24"/>
      <c r="D10" s="25"/>
      <c r="E10" s="22"/>
      <c r="F10" s="22"/>
      <c r="G10" s="22"/>
    </row>
    <row r="11" customHeight="1" spans="1:7">
      <c r="A11" t="s">
        <v>263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张雯</cp:lastModifiedBy>
  <dcterms:created xsi:type="dcterms:W3CDTF">2026-02-10T10:30:00Z</dcterms:created>
  <dcterms:modified xsi:type="dcterms:W3CDTF">2026-02-12T02:54:20Z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10EC066371834975A58A5EE65B37FC64_13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