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<sst xmlns="http://schemas.openxmlformats.org/spreadsheetml/2006/main" count="881" uniqueCount="369">
  <si>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</si>
  <si>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</si>
  <si>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</si>
  <si>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</si>
  <si>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</si>
  <si>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</si>
  <si>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</si>
  <si>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</si>
  <si>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</si>
  <si>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</si>
  <si>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</si>
  <si>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</si>
  <si>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</si>
  <si>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</si>
  <si>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</si>
  <si>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</si>
  <si>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</si>
  <si>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</si>
  <si>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</si>
  <si>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</si>
  <si>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</si>
  <si>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</si>
  <si>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</si>
  <si>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</si>
  <si>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</si>
  <si>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</si>
  <si>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</si>
  <si>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</si>
  <si>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</si>
  <si>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</si>
  <si>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</si>
  <si>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</si>
  <si>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</si>
  <si>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</si>
  <si>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</si>
  <si>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</si>
  <si>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</si>
  <si>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</si>
  <si>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</si>
  <si>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</si>
  <si>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</si>
  <si>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</si>
  <si>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</si>
  <si>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</si>
  <si>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169019</t>
  </si>
  <si>
    <t>云南省林业和草原技术推广总站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</si>
  <si>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</si>
  <si>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</si>
  <si>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</si>
  <si>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</si>
  <si>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</si>
  <si>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</si>
  <si>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</si>
  <si>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</si>
  <si>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</si>
  <si>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</si>
  <si>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</si>
  <si>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</si>
  <si>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</si>
  <si>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</si>
  <si>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</si>
  <si>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</si>
  <si>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</si>
  <si>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</si>
  <si>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</si>
  <si>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</si>
  <si>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</si>
  <si>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</si>
  <si>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</si>
  <si>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</si>
  <si>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</si>
  <si>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</si>
  <si>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</si>
  <si>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</si>
  <si>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</si>
  <si>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</si>
  <si>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</si>
  <si>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</si>
  <si>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</si>
  <si>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</si>
  <si>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</si>
  <si>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</si>
  <si>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</si>
  <si>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</si>
  <si>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</si>
  <si>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</si>
  <si>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2130206</t>
  </si>
  <si>
    <t>技术推广与转化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</si>
  <si>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</si>
  <si>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</si>
  <si>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</si>
  <si>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</si>
  <si>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</si>
  <si>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</si>
  <si>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</si>
  <si>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</si>
  <si>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</si>
  <si>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</si>
  <si>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</si>
  <si>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</si>
  <si>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</si>
  <si>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</si>
  <si>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</si>
  <si>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</si>
  <si>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</si>
  <si>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</si>
  <si>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</si>
  <si>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</si>
  <si>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</si>
  <si>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</si>
  <si>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</si>
  <si>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</si>
  <si>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</si>
  <si>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</si>
  <si>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</si>
  <si>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</si>
  <si>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</si>
  <si>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</si>
  <si>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</si>
  <si>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</si>
  <si>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</si>
  <si>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</si>
  <si>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</si>
  <si>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</si>
  <si>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</si>
  <si>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</si>
  <si>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</si>
  <si>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</si>
  <si>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</si>
  <si>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</si>
  <si>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</si>
  <si>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</si>
  <si>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</si>
  <si>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</si>
  <si>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</si>
  <si>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</si>
  <si>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</si>
  <si>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</si>
  <si>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</si>
  <si>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</si>
  <si>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</si>
  <si>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</si>
  <si>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</si>
  <si>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530000210000000025971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</si>
  <si>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</si>
  <si>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</si>
  <si>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</si>
  <si>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</si>
  <si>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</si>
  <si>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</si>
  <si>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</si>
  <si>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</si>
  <si>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</si>
  <si>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530000210000000025972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</si>
  <si>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</si>
  <si>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</si>
  <si>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</si>
  <si>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</si>
  <si>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</si>
  <si>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</si>
  <si>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</si>
  <si>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</si>
  <si>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</si>
  <si>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530000210000000025974</t>
  </si>
  <si>
    <t>30113</t>
  </si>
  <si>
    <t>530000210000000025977</t>
  </si>
  <si>
    <t>公车购置及运维费</t>
  </si>
  <si>
    <t>30231</t>
  </si>
  <si>
    <t>公务用车运行维护费</t>
  </si>
  <si>
    <t>530000210000000025979</t>
  </si>
  <si>
    <t>30217</t>
  </si>
  <si>
    <t>530000210000000025981</t>
  </si>
  <si>
    <t>工会经费</t>
  </si>
  <si>
    <t>30228</t>
  </si>
  <si>
    <t>530000210000000025982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</si>
  <si>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</si>
  <si>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</si>
  <si>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</si>
  <si>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</si>
  <si>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</si>
  <si>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</si>
  <si>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</si>
  <si>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</si>
  <si>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</si>
  <si>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</si>
  <si>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</si>
  <si>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</si>
  <si>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</si>
  <si>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</si>
  <si>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</si>
  <si>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</si>
  <si>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</si>
  <si>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</si>
  <si>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</si>
  <si>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</si>
  <si>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</si>
  <si>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林草科技技能提升培训补助经费</t>
  </si>
  <si>
    <t>专项业务类</t>
  </si>
  <si>
    <t>530000221100000150425</t>
  </si>
  <si>
    <t>30202</t>
  </si>
  <si>
    <t>印刷费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</si>
  <si>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</si>
  <si>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</si>
  <si>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</si>
  <si>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</si>
  <si>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</si>
  <si>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</si>
  <si>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</si>
  <si>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</si>
  <si>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银龄工程师补助资金</t>
  </si>
  <si>
    <t>事业发展类</t>
  </si>
  <si>
    <t>530000261100005156869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</si>
  <si>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</si>
  <si>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</si>
  <si>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</si>
  <si>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</si>
  <si>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</si>
  <si>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</si>
  <si>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</si>
  <si>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</si>
  <si>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</si>
  <si>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</si>
  <si>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</si>
  <si>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</si>
  <si>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1.人才培养。指导单位1-2名青年专业技术人员成长；开展省级培训、经验交流等1-2期，培训学员不少于50人。
2.咨询服务。为单位组织实施的林草科技推广项目提供技术指导、服务；提交林草科技推广咨询建议1份。
3.技术攻关与创新。带领单位专业技术人员开展林菌、林药、林菜等培育与利用研究，并取得实效。
4.参与林草科技推广推广项目的管理与实施。实际参与项目实施或指导5次。
5.完成单位交办的各项任务。</t>
  </si>
  <si>
    <t>产出指标</t>
  </si>
  <si>
    <t>数量指标</t>
  </si>
  <si>
    <t>参与组织开展培训期数</t>
  </si>
  <si>
    <t>&gt;=</t>
  </si>
  <si>
    <t>期</t>
  </si>
  <si>
    <t>定量指标</t>
  </si>
  <si>
    <t>反映预算部门（单位）组织开展各类培训的期数。</t>
  </si>
  <si>
    <t>提交林草科技推广咨询建议</t>
  </si>
  <si>
    <t>份</t>
  </si>
  <si>
    <t>反映提交林草科技推广咨询建议的情况。</t>
  </si>
  <si>
    <t>培训参加人次</t>
  </si>
  <si>
    <t>50</t>
  </si>
  <si>
    <t>人次</t>
  </si>
  <si>
    <t>反映组织开展各类培训的人次。</t>
  </si>
  <si>
    <t>参与项目实施或指导</t>
  </si>
  <si>
    <t>次</t>
  </si>
  <si>
    <t>反映参与项目实施或指导次数。</t>
  </si>
  <si>
    <t>效益指标</t>
  </si>
  <si>
    <t>社会效益</t>
  </si>
  <si>
    <t>人才培养数</t>
  </si>
  <si>
    <t>=</t>
  </si>
  <si>
    <t>人</t>
  </si>
  <si>
    <t>反映科技培训开展情况，提高受益人群的科技素质。</t>
  </si>
  <si>
    <t>林草科技技能提升培训专项经费:组织全省林草主推实用技术、典型示范基地的遴选等工作，编印发放林草实用技术手册10部10万册以上，发放到全省各地使用。坚持需求、务实导向，围绕发布的主推实用技术，编印发放《云南林草实用技术（二）》1000册，旨在系统梳理林草科技推广领域成熟可靠、操作性强的实用技术，为基层林草工作者、新型经营主体及广大林农提供技术指导，助力政策落地与产业升级。
开展云南省重点产业实用技术培训8期培训1000人次以上，培训内容主要涉及：核桃、澳洲坚果、花椒等云南省重点产业提质增效、加工销售等关键技术培训；林下中药材、林下森林蔬菜、林菌等林下经济种植、加工、销售、可持续经营培训；坚持问题导向和需求导向，为企业、种植大户、林草专业合作组织等开展订单式技术培训及服务。注重全产业链效益提升和全省林草科技普及，切实发挥科技在林草资源培育、保护、利用等各环节的支撑、引领作用。
严格按照《云南省林草科技推广示范项目验收方案》要求，开展2026年度全省到期林草科技推广项目的验收，项目验收合格率达90%以上，并全省通报验收结果，促进项目实施质量的提升。配合完成全省坚果初加工机械一体化示范项目的指导、服务和验收工作，持续推动林草重点产业优化升级；组织开展林草科技成果和项目入库、项目立项、项目实施方案及合同等评审及审查工作，与承担单位签订项目合同。适时组织专家开展中期检查、评估和期末验收等工作。
确保2026年林草科技“三下乡”和定点帮扶工作取得实效，根据维摩乡林草产业发展和乡村振兴需要，推广应用新技术、新工具，计划为400家农户（特别是脱贫户、监测户）购买肥料、工具等；紧密结合当地林草产业发展和乡村振兴技术需要，组织专家到田间地头开展核桃、油茶、油桃等经济林果的丰产管理、病虫害防控技术及林下牧草、中药材种植实用技术培训，分别在普底、斗果、长岭街3个村委会举办林草实用技术培训，培训种植户150人。
推广工作经费:开展林业科技推广项目的申报工作，对上报的推广项目根据项目选题、组织管理、推广成果、地点选择、技术经济指标、申报文件要求、申报书格式要求、进度安排、项目负责人情况、资金使用计划等邀请专家进行审查、打分，切实提高全省林草科技推广项目入库的数量和质量。以林草产业发展的成熟实用技术为主，严格按照遴选标准要求，遴选出技术成熟实用、可操作性强、效果明显、适宜在省内推广应用主推实用技术。</t>
  </si>
  <si>
    <t>开展云南省重点产业实用技术培训</t>
  </si>
  <si>
    <t>8</t>
  </si>
  <si>
    <t>开展云南省重点产业实用技术培训8期，每期2.5天，每期预计146人次。</t>
  </si>
  <si>
    <t>林草科技技能提升培训专项经费:组织全省林草主推实用技术、典型示范基地的遴选等工作，编印发放林草实用技术手册10部10万册以上，发放到全省各地使用。坚持需求、务实导向，围绕发布的主推实用技术，编印发放《云南林草实用技术（二）》1000册，旨在系统梳理林草科技推广领域成熟可靠、操作性强的实用技术，为基层林草工作者、新型经营主体及广大林农提供技术指导，助力政策落地与产业升级。
开展云南省重点产业实用技术培训8期培训1000人次以上，培训内容主要涉及：核桃、澳洲坚果、花椒等云南省重点产业提质增效、加工销售等关键技术培训；林下中药材、林下森林蔬菜、林菌等林下经济种植、加工、销售、可持续经营培训；坚持问题导向和需求导向，为企业、种植大户、林草专业合作组织等开展订单式技术培训及服务。注重全产业链效益提升和全省林草科技普及，切实发挥科技在林草资源培育、保护、利用等各环节的支撑、引领作用。
严格按照《云南省林草科技推广示范项目验收方案》要求，开展2026年度全省到期林草科技推广项目的验收，项目验收合格率达90%以上，并全省通报验收结果，促进项目实施质量的提升。配合完成全省坚果初加工机械一体化示范项目的指导、服务和验收工作，持续推动林草重点产业优化升级；组织开展林草科技成果和项目入库、项目立项、项目实施方案及合同等评审及审查工作，与承担单位签订项目合同。适时组织专家开展中期检查、评估和期末验收等工作。
确保2026年林草科技“三下乡”和定点帮扶工作取得实效，根据维摩乡林草产业发展和乡村振兴需要，推广应用新技术、新工具，计划为400家农户（特别是脱贫户、监测户）购买肥料、工具等；紧密结合当地林草产业发展和乡村振兴技术需要，组织专家到田间地头开展核桃、油茶、油桃等经济林果的丰产管理、病虫害防控技术及林下牧草、中药材种植实用技术培训，分别在普底、斗果、长岭街3个村委会举办林草实用技术培训，培训种植户150人。
推广工作经费:开展林业科技推广项目的申报工作，对上报的推广项目根据项目选题、组织管理、推广成果、地点选择、技术经济指标、申报文件要求、申报书格式要求、进度安排、项目负责人情况、资金使用计划等邀请专家进行审查、打分，切实提高全省林草科技推广项目入库的数量和质量。以林草产业发展的成熟实用技术为主，严格按照遴选标准要求，遴选出技术成熟实用、可操作性强、效果明显、适宜省内推广应用主推实用技术。</t>
  </si>
  <si>
    <t>印刷技术手册</t>
  </si>
  <si>
    <t>10</t>
  </si>
  <si>
    <t>个</t>
  </si>
  <si>
    <t>印刷技术手册10个，每个10000册。</t>
  </si>
  <si>
    <t>重点产业技术指导服务次数</t>
  </si>
  <si>
    <t>反映技术指导服务完成情况。</t>
  </si>
  <si>
    <t>质量指标</t>
  </si>
  <si>
    <t>项目验收合格率</t>
  </si>
  <si>
    <t>90</t>
  </si>
  <si>
    <t>%</t>
  </si>
  <si>
    <t>反映科技推广项目完成质量。
项目验收合格率=（项目培训实际完成值/项目培训预计完成值）*100%。</t>
  </si>
  <si>
    <t>1000</t>
  </si>
  <si>
    <t>满意度指标</t>
  </si>
  <si>
    <t>服务对象满意度</t>
  </si>
  <si>
    <t>项目推广总体满意度</t>
  </si>
  <si>
    <t>反映服务对象对科技推广工作整体满意度。
服务对象满意度=（对科研推广效果整体满意的人数/问卷调查人数）*100%。</t>
  </si>
  <si>
    <t>预算06表</t>
  </si>
  <si>
    <t>2026年政府性基金预算支出预算表</t>
  </si>
  <si>
    <t>政府性基金预算支出</t>
  </si>
  <si>
    <t>注：云南省林业和草原技术推广总站2026年预算不涉及政府性基金预算支出预算表，故本表为空表，特此说明。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</si>
  <si>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</si>
  <si>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</si>
  <si>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</si>
  <si>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</si>
  <si>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</si>
  <si>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</si>
  <si>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</si>
  <si>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</si>
  <si>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</si>
  <si>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</si>
  <si>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</si>
  <si>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</si>
  <si>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车辆燃油费</t>
  </si>
  <si>
    <t>C23120302 车辆加油、添加燃料服务</t>
  </si>
  <si>
    <t>元</t>
  </si>
  <si>
    <t>车辆维修和保养</t>
  </si>
  <si>
    <t>C23120301 车辆维修和保养服务</t>
  </si>
  <si>
    <t>车辆保险</t>
  </si>
  <si>
    <t>C1804010201 机动车保险服务</t>
  </si>
  <si>
    <t>复印纸</t>
  </si>
  <si>
    <t>A05040101 复印纸</t>
  </si>
  <si>
    <t>批</t>
  </si>
  <si>
    <t>计算机软件</t>
  </si>
  <si>
    <t>A08060301 基础软件</t>
  </si>
  <si>
    <t>台式电脑</t>
  </si>
  <si>
    <t>A02010105 台式计算机</t>
  </si>
  <si>
    <t>台</t>
  </si>
  <si>
    <t>计算机杀毒软件</t>
  </si>
  <si>
    <t>A0806039901 信息安全软件</t>
  </si>
  <si>
    <t>套</t>
  </si>
  <si>
    <t>比西特无线讲解系统</t>
  </si>
  <si>
    <t>A02091299 其他音频设备</t>
  </si>
  <si>
    <t>出版专著《云南省林草实用技术（二）》</t>
  </si>
  <si>
    <t>C2309019999 其他印刷服务</t>
  </si>
  <si>
    <t>云南省林草科技推广典型示范基地汇编印制费</t>
  </si>
  <si>
    <t>预算08表</t>
  </si>
  <si>
    <t>2026年部门政府购买服务预算表</t>
  </si>
  <si>
    <t>政府购买服务项目</t>
  </si>
  <si>
    <t>政府购买服务目录</t>
  </si>
  <si>
    <t>注：云南省林业和草原技术推广总站2026年预算不涉及部门政府购买服务预算表，故本表为空表，特此说明。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</si>
  <si>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</si>
  <si>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</si>
  <si>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</si>
  <si>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</si>
  <si>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</si>
  <si>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</si>
  <si>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</si>
  <si>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</si>
  <si>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</si>
  <si>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</si>
  <si>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</si>
  <si>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</si>
  <si>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</si>
  <si>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</si>
  <si>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</si>
  <si>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</si>
  <si>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</si>
  <si>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</si>
  <si>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</si>
  <si>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</si>
  <si>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</si>
  <si>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</si>
  <si>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</si>
  <si>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</si>
  <si>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</si>
  <si>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注：云南省林业和草原技术推广总站2026年预算不涉及省对下转移支付预算表，故本表为空表，特此说明。</t>
  </si>
  <si>
    <t>预算09-2表</t>
  </si>
  <si>
    <t>2026年省对下转移支付绩效目标表</t>
  </si>
  <si>
    <t>注：云南省林业和草原技术推广总站2026年预算不涉及省对下转移支付绩效目标表，故本表为空表，特此说明。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</si>
  <si>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</si>
  <si>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</si>
  <si>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</si>
  <si>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</si>
  <si>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</si>
  <si>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</si>
  <si>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</si>
  <si>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</si>
  <si>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</si>
  <si>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</si>
  <si>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设备</t>
  </si>
  <si>
    <t>无形资产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</si>
  <si>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</si>
  <si>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</si>
  <si>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</si>
  <si>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</si>
  <si>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森林菌类与森林蔬菜高效培育技术推广示范经费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</si>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</sst>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B7" sqref="B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5" t="s">
        <v>0</v>
      </c>
    </row>
    <row r="2" ht="36" customHeight="1" spans="1:4">
      <c r="A2" s="46" t="s">
        <v>1</v>
      </c>
      <c r="B2" s="169"/>
      <c r="C2" s="169"/>
      <c r="D2" s="169"/>
    </row>
    <row r="3" ht="21" customHeight="1" spans="1:4">
      <c r="A3" s="94" t="str">
        <f>"单位名称："&amp;"云南省林业和草原技术推广总站"</f>
        <v>单位名称：云南省林业和草原技术推广总站</v>
      </c>
      <c r="B3" s="134"/>
      <c r="C3" s="134"/>
      <c r="D3" s="93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5" t="s">
        <v>8</v>
      </c>
      <c r="B7" s="121">
        <v>4524035.44</v>
      </c>
      <c r="C7" s="23" t="str">
        <f>"一"&amp;"、"&amp;"社会保障和就业支出"</f>
        <v>一、社会保障和就业支出</v>
      </c>
      <c r="D7" s="121">
        <v>331773.55</v>
      </c>
    </row>
    <row r="8" ht="25.4" customHeight="1" spans="1:4">
      <c r="A8" s="145" t="s">
        <v>9</v>
      </c>
      <c r="B8" s="121"/>
      <c r="C8" s="23" t="str">
        <f>"二"&amp;"、"&amp;"卫生健康支出"</f>
        <v>二、卫生健康支出</v>
      </c>
      <c r="D8" s="121">
        <v>305666.35</v>
      </c>
    </row>
    <row r="9" ht="25.4" customHeight="1" spans="1:4">
      <c r="A9" s="145" t="s">
        <v>10</v>
      </c>
      <c r="B9" s="121"/>
      <c r="C9" s="23" t="str">
        <f>"三"&amp;"、"&amp;"农林水支出"</f>
        <v>三、农林水支出</v>
      </c>
      <c r="D9" s="121">
        <v>3642847.34</v>
      </c>
    </row>
    <row r="10" ht="25.4" customHeight="1" spans="1:4">
      <c r="A10" s="145" t="s">
        <v>11</v>
      </c>
      <c r="B10" s="89"/>
      <c r="C10" s="23" t="str">
        <f>"四"&amp;"、"&amp;"住房保障支出"</f>
        <v>四、住房保障支出</v>
      </c>
      <c r="D10" s="121">
        <v>248678.77</v>
      </c>
    </row>
    <row r="11" ht="25.4" customHeight="1" spans="1:4">
      <c r="A11" s="145" t="s">
        <v>12</v>
      </c>
      <c r="B11" s="121"/>
      <c r="C11" s="23"/>
      <c r="D11" s="121"/>
    </row>
    <row r="12" ht="25.4" customHeight="1" spans="1:4">
      <c r="A12" s="145" t="s">
        <v>13</v>
      </c>
      <c r="B12" s="89"/>
      <c r="C12" s="23"/>
      <c r="D12" s="121"/>
    </row>
    <row r="13" ht="25.4" customHeight="1" spans="1:4">
      <c r="A13" s="145" t="s">
        <v>14</v>
      </c>
      <c r="B13" s="89"/>
      <c r="C13" s="23"/>
      <c r="D13" s="121"/>
    </row>
    <row r="14" ht="25.4" customHeight="1" spans="1:4">
      <c r="A14" s="145" t="s">
        <v>15</v>
      </c>
      <c r="B14" s="89"/>
      <c r="C14" s="23"/>
      <c r="D14" s="121"/>
    </row>
    <row r="15" ht="25.4" customHeight="1" spans="1:4">
      <c r="A15" s="170" t="s">
        <v>16</v>
      </c>
      <c r="B15" s="89"/>
      <c r="C15" s="23"/>
      <c r="D15" s="121"/>
    </row>
    <row r="16" ht="25.4" customHeight="1" spans="1:4">
      <c r="A16" s="170" t="s">
        <v>17</v>
      </c>
      <c r="B16" s="121"/>
      <c r="C16" s="23"/>
      <c r="D16" s="121"/>
    </row>
    <row r="17" ht="25.4" customHeight="1" spans="1:4">
      <c r="A17" s="171" t="s">
        <v>18</v>
      </c>
      <c r="B17" s="141">
        <v>4524035.44</v>
      </c>
      <c r="C17" s="142" t="s">
        <v>19</v>
      </c>
      <c r="D17" s="141">
        <v>4528966.01</v>
      </c>
    </row>
    <row r="18" ht="25.4" customHeight="1" spans="1:4">
      <c r="A18" s="172" t="s">
        <v>20</v>
      </c>
      <c r="B18" s="141">
        <v>4930.57</v>
      </c>
      <c r="C18" s="173" t="s">
        <v>21</v>
      </c>
      <c r="D18" s="174"/>
    </row>
    <row r="19" ht="25.4" customHeight="1" spans="1:4">
      <c r="A19" s="175" t="s">
        <v>22</v>
      </c>
      <c r="B19" s="121">
        <v>4930.57</v>
      </c>
      <c r="C19" s="143" t="s">
        <v>22</v>
      </c>
      <c r="D19" s="89"/>
    </row>
    <row r="20" ht="25.4" customHeight="1" spans="1:4">
      <c r="A20" s="175" t="s">
        <v>23</v>
      </c>
      <c r="B20" s="121"/>
      <c r="C20" s="143" t="s">
        <v>23</v>
      </c>
      <c r="D20" s="89"/>
    </row>
    <row r="21" ht="25.4" customHeight="1" spans="1:4">
      <c r="A21" s="176" t="s">
        <v>24</v>
      </c>
      <c r="B21" s="141">
        <v>4528966.01</v>
      </c>
      <c r="C21" s="142" t="s">
        <v>25</v>
      </c>
      <c r="D21" s="137">
        <v>4528966.01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4" t="str">
        <f>"单位名称："&amp;"云南省林业和草原技术推广总站"</f>
        <v>单位名称：云南省林业和草原技术推广总站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29">
        <v>10</v>
      </c>
      <c r="K7" s="29">
        <v>11</v>
      </c>
      <c r="L7" s="166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4528966.01</v>
      </c>
      <c r="D8" s="121">
        <v>4524035.44</v>
      </c>
      <c r="E8" s="89">
        <v>4524035.44</v>
      </c>
      <c r="F8" s="89"/>
      <c r="G8" s="89"/>
      <c r="H8" s="89"/>
      <c r="I8" s="89"/>
      <c r="J8" s="89"/>
      <c r="K8" s="89"/>
      <c r="L8" s="89"/>
      <c r="M8" s="89"/>
      <c r="N8" s="89"/>
      <c r="O8" s="89">
        <v>4930.57</v>
      </c>
      <c r="P8" s="89">
        <v>4930.57</v>
      </c>
      <c r="Q8" s="89"/>
      <c r="R8" s="89"/>
      <c r="S8" s="89"/>
    </row>
    <row r="9" ht="16.5" customHeight="1" spans="1:19">
      <c r="A9" s="167" t="s">
        <v>30</v>
      </c>
      <c r="B9" s="168"/>
      <c r="C9" s="121">
        <v>4528966.01</v>
      </c>
      <c r="D9" s="121">
        <v>4524035.44</v>
      </c>
      <c r="E9" s="89">
        <v>4524035.44</v>
      </c>
      <c r="F9" s="89"/>
      <c r="G9" s="89"/>
      <c r="H9" s="89"/>
      <c r="I9" s="89"/>
      <c r="J9" s="89"/>
      <c r="K9" s="89"/>
      <c r="L9" s="89"/>
      <c r="M9" s="89"/>
      <c r="N9" s="89"/>
      <c r="O9" s="89">
        <v>4930.57</v>
      </c>
      <c r="P9" s="89">
        <v>4930.57</v>
      </c>
      <c r="Q9" s="89"/>
      <c r="R9" s="89"/>
      <c r="S9" s="89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A11" workbookViewId="0">
      <selection activeCell="E25" sqref="E25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2" t="str">
        <f>"单位名称："&amp;"云南省林业和草原技术推广总站"</f>
        <v>单位名称：云南省林业和草原技术推广总站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146" t="s">
        <v>34</v>
      </c>
      <c r="H4" s="9" t="s">
        <v>35</v>
      </c>
      <c r="I4" s="9" t="s">
        <v>50</v>
      </c>
      <c r="J4" s="10" t="s">
        <v>51</v>
      </c>
      <c r="K4" s="74" t="s">
        <v>52</v>
      </c>
      <c r="L4" s="74" t="s">
        <v>53</v>
      </c>
      <c r="M4" s="74" t="s">
        <v>54</v>
      </c>
      <c r="N4" s="74" t="s">
        <v>55</v>
      </c>
      <c r="O4" s="77" t="s">
        <v>56</v>
      </c>
    </row>
    <row r="5" ht="30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85" t="s">
        <v>52</v>
      </c>
      <c r="L5" s="85" t="s">
        <v>53</v>
      </c>
      <c r="M5" s="85" t="s">
        <v>54</v>
      </c>
      <c r="N5" s="85" t="s">
        <v>55</v>
      </c>
      <c r="O5" s="85" t="s">
        <v>56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30" t="s">
        <v>59</v>
      </c>
      <c r="B7" s="30" t="s">
        <v>60</v>
      </c>
      <c r="C7" s="121">
        <v>331773.55</v>
      </c>
      <c r="D7" s="121">
        <v>331773.55</v>
      </c>
      <c r="E7" s="121">
        <v>331773.55</v>
      </c>
      <c r="F7" s="121"/>
      <c r="G7" s="89"/>
      <c r="H7" s="121"/>
      <c r="I7" s="121"/>
      <c r="J7" s="121"/>
      <c r="K7" s="121"/>
      <c r="L7" s="121"/>
      <c r="M7" s="89"/>
      <c r="N7" s="121"/>
      <c r="O7" s="121"/>
    </row>
    <row r="8" ht="20.25" customHeight="1" spans="1:15">
      <c r="A8" s="129" t="s">
        <v>61</v>
      </c>
      <c r="B8" s="129" t="s">
        <v>62</v>
      </c>
      <c r="C8" s="121">
        <v>316453.75</v>
      </c>
      <c r="D8" s="121">
        <v>316453.75</v>
      </c>
      <c r="E8" s="121">
        <v>316453.75</v>
      </c>
      <c r="F8" s="121"/>
      <c r="G8" s="89"/>
      <c r="H8" s="121"/>
      <c r="I8" s="121"/>
      <c r="J8" s="121"/>
      <c r="K8" s="121"/>
      <c r="L8" s="121"/>
      <c r="M8" s="89"/>
      <c r="N8" s="121"/>
      <c r="O8" s="121"/>
    </row>
    <row r="9" ht="20.25" customHeight="1" spans="1:15">
      <c r="A9" s="130" t="s">
        <v>63</v>
      </c>
      <c r="B9" s="130" t="s">
        <v>64</v>
      </c>
      <c r="C9" s="121">
        <v>4320</v>
      </c>
      <c r="D9" s="121">
        <v>4320</v>
      </c>
      <c r="E9" s="121">
        <v>4320</v>
      </c>
      <c r="F9" s="121"/>
      <c r="G9" s="89"/>
      <c r="H9" s="121"/>
      <c r="I9" s="121"/>
      <c r="J9" s="121"/>
      <c r="K9" s="121"/>
      <c r="L9" s="121"/>
      <c r="M9" s="89"/>
      <c r="N9" s="121"/>
      <c r="O9" s="121"/>
    </row>
    <row r="10" ht="20.25" customHeight="1" spans="1:15">
      <c r="A10" s="130" t="s">
        <v>65</v>
      </c>
      <c r="B10" s="130" t="s">
        <v>66</v>
      </c>
      <c r="C10" s="121">
        <v>312133.75</v>
      </c>
      <c r="D10" s="121">
        <v>312133.75</v>
      </c>
      <c r="E10" s="121">
        <v>312133.75</v>
      </c>
      <c r="F10" s="121"/>
      <c r="G10" s="89"/>
      <c r="H10" s="121"/>
      <c r="I10" s="121"/>
      <c r="J10" s="121"/>
      <c r="K10" s="121"/>
      <c r="L10" s="121"/>
      <c r="M10" s="89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15319.8</v>
      </c>
      <c r="D11" s="121">
        <v>15319.8</v>
      </c>
      <c r="E11" s="121">
        <v>15319.8</v>
      </c>
      <c r="F11" s="121"/>
      <c r="G11" s="89"/>
      <c r="H11" s="121"/>
      <c r="I11" s="121"/>
      <c r="J11" s="121"/>
      <c r="K11" s="121"/>
      <c r="L11" s="121"/>
      <c r="M11" s="89"/>
      <c r="N11" s="121"/>
      <c r="O11" s="121"/>
    </row>
    <row r="12" ht="20.25" customHeight="1" spans="1:15">
      <c r="A12" s="130" t="s">
        <v>69</v>
      </c>
      <c r="B12" s="130" t="s">
        <v>68</v>
      </c>
      <c r="C12" s="121">
        <v>15319.8</v>
      </c>
      <c r="D12" s="121">
        <v>15319.8</v>
      </c>
      <c r="E12" s="121">
        <v>15319.8</v>
      </c>
      <c r="F12" s="121"/>
      <c r="G12" s="89"/>
      <c r="H12" s="121"/>
      <c r="I12" s="121"/>
      <c r="J12" s="121"/>
      <c r="K12" s="121"/>
      <c r="L12" s="121"/>
      <c r="M12" s="89"/>
      <c r="N12" s="121"/>
      <c r="O12" s="121"/>
    </row>
    <row r="13" ht="20.25" customHeight="1" spans="1:15">
      <c r="A13" s="30" t="s">
        <v>70</v>
      </c>
      <c r="B13" s="30" t="s">
        <v>71</v>
      </c>
      <c r="C13" s="121">
        <v>305666.35</v>
      </c>
      <c r="D13" s="121">
        <v>305666.35</v>
      </c>
      <c r="E13" s="121">
        <v>305666.35</v>
      </c>
      <c r="F13" s="121"/>
      <c r="G13" s="89"/>
      <c r="H13" s="121"/>
      <c r="I13" s="121"/>
      <c r="J13" s="121"/>
      <c r="K13" s="121"/>
      <c r="L13" s="121"/>
      <c r="M13" s="89"/>
      <c r="N13" s="121"/>
      <c r="O13" s="121"/>
    </row>
    <row r="14" ht="20.25" customHeight="1" spans="1:15">
      <c r="A14" s="129" t="s">
        <v>72</v>
      </c>
      <c r="B14" s="129" t="s">
        <v>73</v>
      </c>
      <c r="C14" s="121">
        <v>305666.35</v>
      </c>
      <c r="D14" s="121">
        <v>305666.35</v>
      </c>
      <c r="E14" s="121">
        <v>305666.35</v>
      </c>
      <c r="F14" s="121"/>
      <c r="G14" s="89"/>
      <c r="H14" s="121"/>
      <c r="I14" s="121"/>
      <c r="J14" s="121"/>
      <c r="K14" s="121"/>
      <c r="L14" s="121"/>
      <c r="M14" s="89"/>
      <c r="N14" s="121"/>
      <c r="O14" s="121"/>
    </row>
    <row r="15" ht="20.25" customHeight="1" spans="1:15">
      <c r="A15" s="130" t="s">
        <v>74</v>
      </c>
      <c r="B15" s="130" t="s">
        <v>75</v>
      </c>
      <c r="C15" s="121">
        <v>195083.6</v>
      </c>
      <c r="D15" s="121">
        <v>195083.6</v>
      </c>
      <c r="E15" s="121">
        <v>195083.6</v>
      </c>
      <c r="F15" s="121"/>
      <c r="G15" s="89"/>
      <c r="H15" s="121"/>
      <c r="I15" s="121"/>
      <c r="J15" s="121"/>
      <c r="K15" s="121"/>
      <c r="L15" s="121"/>
      <c r="M15" s="89"/>
      <c r="N15" s="121"/>
      <c r="O15" s="121"/>
    </row>
    <row r="16" ht="20.25" customHeight="1" spans="1:15">
      <c r="A16" s="130" t="s">
        <v>76</v>
      </c>
      <c r="B16" s="130" t="s">
        <v>77</v>
      </c>
      <c r="C16" s="121">
        <v>101164.25</v>
      </c>
      <c r="D16" s="121">
        <v>101164.25</v>
      </c>
      <c r="E16" s="121">
        <v>101164.25</v>
      </c>
      <c r="F16" s="121"/>
      <c r="G16" s="89"/>
      <c r="H16" s="121"/>
      <c r="I16" s="121"/>
      <c r="J16" s="121"/>
      <c r="K16" s="121"/>
      <c r="L16" s="121"/>
      <c r="M16" s="89"/>
      <c r="N16" s="121"/>
      <c r="O16" s="121"/>
    </row>
    <row r="17" ht="20.25" customHeight="1" spans="1:15">
      <c r="A17" s="130" t="s">
        <v>78</v>
      </c>
      <c r="B17" s="130" t="s">
        <v>79</v>
      </c>
      <c r="C17" s="121">
        <v>9418.5</v>
      </c>
      <c r="D17" s="121">
        <v>9418.5</v>
      </c>
      <c r="E17" s="121">
        <v>9418.5</v>
      </c>
      <c r="F17" s="121"/>
      <c r="G17" s="89"/>
      <c r="H17" s="121"/>
      <c r="I17" s="121"/>
      <c r="J17" s="121"/>
      <c r="K17" s="121"/>
      <c r="L17" s="121"/>
      <c r="M17" s="89"/>
      <c r="N17" s="121"/>
      <c r="O17" s="121"/>
    </row>
    <row r="18" ht="20.25" customHeight="1" spans="1:15">
      <c r="A18" s="30" t="s">
        <v>80</v>
      </c>
      <c r="B18" s="30" t="s">
        <v>81</v>
      </c>
      <c r="C18" s="121">
        <v>3642847.34</v>
      </c>
      <c r="D18" s="121">
        <v>3642847.34</v>
      </c>
      <c r="E18" s="121">
        <v>2327286.77</v>
      </c>
      <c r="F18" s="121">
        <v>1315560.57</v>
      </c>
      <c r="G18" s="89"/>
      <c r="H18" s="121"/>
      <c r="I18" s="121"/>
      <c r="J18" s="121"/>
      <c r="K18" s="121"/>
      <c r="L18" s="121"/>
      <c r="M18" s="89"/>
      <c r="N18" s="121"/>
      <c r="O18" s="121"/>
    </row>
    <row r="19" ht="20.25" customHeight="1" spans="1:15">
      <c r="A19" s="129" t="s">
        <v>82</v>
      </c>
      <c r="B19" s="129" t="s">
        <v>83</v>
      </c>
      <c r="C19" s="121">
        <v>3642847.34</v>
      </c>
      <c r="D19" s="121">
        <v>3642847.34</v>
      </c>
      <c r="E19" s="121">
        <v>2327286.77</v>
      </c>
      <c r="F19" s="121">
        <v>1315560.57</v>
      </c>
      <c r="G19" s="89"/>
      <c r="H19" s="121"/>
      <c r="I19" s="121"/>
      <c r="J19" s="121"/>
      <c r="K19" s="121"/>
      <c r="L19" s="121"/>
      <c r="M19" s="89"/>
      <c r="N19" s="121"/>
      <c r="O19" s="121"/>
    </row>
    <row r="20" ht="20.25" customHeight="1" spans="1:15">
      <c r="A20" s="130" t="s">
        <v>84</v>
      </c>
      <c r="B20" s="130" t="s">
        <v>85</v>
      </c>
      <c r="C20" s="121">
        <v>2327286.77</v>
      </c>
      <c r="D20" s="121">
        <v>2327286.77</v>
      </c>
      <c r="E20" s="121">
        <v>2327286.77</v>
      </c>
      <c r="F20" s="121"/>
      <c r="G20" s="89"/>
      <c r="H20" s="121"/>
      <c r="I20" s="121"/>
      <c r="J20" s="121"/>
      <c r="K20" s="121"/>
      <c r="L20" s="121"/>
      <c r="M20" s="89"/>
      <c r="N20" s="121"/>
      <c r="O20" s="121"/>
    </row>
    <row r="21" ht="20.25" customHeight="1" spans="1:15">
      <c r="A21" s="130" t="s">
        <v>86</v>
      </c>
      <c r="B21" s="130" t="s">
        <v>87</v>
      </c>
      <c r="C21" s="121">
        <v>1315560.57</v>
      </c>
      <c r="D21" s="121">
        <v>1315560.57</v>
      </c>
      <c r="E21" s="121"/>
      <c r="F21" s="121">
        <v>1315560.57</v>
      </c>
      <c r="G21" s="89"/>
      <c r="H21" s="121"/>
      <c r="I21" s="121"/>
      <c r="J21" s="121"/>
      <c r="K21" s="121"/>
      <c r="L21" s="121"/>
      <c r="M21" s="89"/>
      <c r="N21" s="121"/>
      <c r="O21" s="121"/>
    </row>
    <row r="22" ht="20.25" customHeight="1" spans="1:15">
      <c r="A22" s="30" t="s">
        <v>88</v>
      </c>
      <c r="B22" s="30" t="s">
        <v>89</v>
      </c>
      <c r="C22" s="121">
        <v>248678.77</v>
      </c>
      <c r="D22" s="121">
        <v>248678.77</v>
      </c>
      <c r="E22" s="121">
        <v>248678.77</v>
      </c>
      <c r="F22" s="121"/>
      <c r="G22" s="89"/>
      <c r="H22" s="121"/>
      <c r="I22" s="121"/>
      <c r="J22" s="121"/>
      <c r="K22" s="121"/>
      <c r="L22" s="121"/>
      <c r="M22" s="89"/>
      <c r="N22" s="121"/>
      <c r="O22" s="121"/>
    </row>
    <row r="23" ht="20.25" customHeight="1" spans="1:15">
      <c r="A23" s="129" t="s">
        <v>90</v>
      </c>
      <c r="B23" s="129" t="s">
        <v>91</v>
      </c>
      <c r="C23" s="121">
        <v>248678.77</v>
      </c>
      <c r="D23" s="121">
        <v>248678.77</v>
      </c>
      <c r="E23" s="121">
        <v>248678.77</v>
      </c>
      <c r="F23" s="121"/>
      <c r="G23" s="89"/>
      <c r="H23" s="121"/>
      <c r="I23" s="121"/>
      <c r="J23" s="121"/>
      <c r="K23" s="121"/>
      <c r="L23" s="121"/>
      <c r="M23" s="89"/>
      <c r="N23" s="121"/>
      <c r="O23" s="121"/>
    </row>
    <row r="24" ht="20.25" customHeight="1" spans="1:15">
      <c r="A24" s="130" t="s">
        <v>92</v>
      </c>
      <c r="B24" s="130" t="s">
        <v>93</v>
      </c>
      <c r="C24" s="121">
        <v>248678.77</v>
      </c>
      <c r="D24" s="121">
        <v>248678.77</v>
      </c>
      <c r="E24" s="121">
        <v>248678.77</v>
      </c>
      <c r="F24" s="121"/>
      <c r="G24" s="89"/>
      <c r="H24" s="121"/>
      <c r="I24" s="121"/>
      <c r="J24" s="121"/>
      <c r="K24" s="121"/>
      <c r="L24" s="121"/>
      <c r="M24" s="89"/>
      <c r="N24" s="121"/>
      <c r="O24" s="121"/>
    </row>
    <row r="25" ht="17.25" customHeight="1" spans="1:15">
      <c r="A25" s="105" t="s">
        <v>94</v>
      </c>
      <c r="B25" s="106" t="s">
        <v>94</v>
      </c>
      <c r="C25" s="121">
        <v>4528966.01</v>
      </c>
      <c r="D25" s="121">
        <v>4528966.01</v>
      </c>
      <c r="E25" s="121">
        <v>3213405.44</v>
      </c>
      <c r="F25" s="121">
        <v>1315560.57</v>
      </c>
      <c r="G25" s="89"/>
      <c r="H25" s="121"/>
      <c r="I25" s="121"/>
      <c r="J25" s="121"/>
      <c r="K25" s="121"/>
      <c r="L25" s="121"/>
      <c r="M25" s="89"/>
      <c r="N25" s="121"/>
      <c r="O25" s="121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B16" sqref="B16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3" t="s">
        <v>95</v>
      </c>
    </row>
    <row r="2" ht="31.5" customHeight="1" spans="1:4">
      <c r="A2" s="46" t="s">
        <v>96</v>
      </c>
      <c r="B2" s="133"/>
      <c r="C2" s="133"/>
      <c r="D2" s="133"/>
    </row>
    <row r="3" ht="17.25" customHeight="1" spans="1:4">
      <c r="A3" s="4" t="str">
        <f>"单位名称："&amp;"云南省林业和草原技术推广总站"</f>
        <v>单位名称：云南省林业和草原技术推广总站</v>
      </c>
      <c r="B3" s="134"/>
      <c r="C3" s="134"/>
      <c r="D3" s="95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5" t="s">
        <v>6</v>
      </c>
      <c r="C5" s="15" t="s">
        <v>97</v>
      </c>
      <c r="D5" s="135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6" t="s">
        <v>98</v>
      </c>
      <c r="B7" s="137">
        <v>4524035.44</v>
      </c>
      <c r="C7" s="138" t="s">
        <v>99</v>
      </c>
      <c r="D7" s="137">
        <v>4528966.01</v>
      </c>
    </row>
    <row r="8" ht="29.15" customHeight="1" spans="1:4">
      <c r="A8" s="139" t="s">
        <v>100</v>
      </c>
      <c r="B8" s="89">
        <v>4524035.44</v>
      </c>
      <c r="C8" s="23" t="str">
        <f>"（一）"&amp;"社会保障和就业支出"</f>
        <v>（一）社会保障和就业支出</v>
      </c>
      <c r="D8" s="89">
        <v>331773.55</v>
      </c>
    </row>
    <row r="9" ht="29.15" customHeight="1" spans="1:4">
      <c r="A9" s="139" t="s">
        <v>101</v>
      </c>
      <c r="B9" s="89"/>
      <c r="C9" s="23" t="str">
        <f>"（二）"&amp;"卫生健康支出"</f>
        <v>（二）卫生健康支出</v>
      </c>
      <c r="D9" s="89">
        <v>305666.35</v>
      </c>
    </row>
    <row r="10" ht="29.15" customHeight="1" spans="1:4">
      <c r="A10" s="139" t="s">
        <v>102</v>
      </c>
      <c r="B10" s="89"/>
      <c r="C10" s="23" t="str">
        <f>"（三）"&amp;"农林水支出"</f>
        <v>（三）农林水支出</v>
      </c>
      <c r="D10" s="89">
        <v>3642847.34</v>
      </c>
    </row>
    <row r="11" ht="29.15" customHeight="1" spans="1:4">
      <c r="A11" s="140" t="s">
        <v>103</v>
      </c>
      <c r="B11" s="141">
        <v>4930.57</v>
      </c>
      <c r="C11" s="23" t="str">
        <f>"（四）"&amp;"住房保障支出"</f>
        <v>（四）住房保障支出</v>
      </c>
      <c r="D11" s="89">
        <v>248678.77</v>
      </c>
    </row>
    <row r="12" ht="29.15" customHeight="1" spans="1:4">
      <c r="A12" s="139" t="s">
        <v>100</v>
      </c>
      <c r="B12" s="121">
        <v>4930.57</v>
      </c>
      <c r="C12" s="142"/>
      <c r="D12" s="141"/>
    </row>
    <row r="13" ht="29.15" customHeight="1" spans="1:4">
      <c r="A13" s="143" t="s">
        <v>101</v>
      </c>
      <c r="B13" s="121"/>
      <c r="C13" s="142"/>
      <c r="D13" s="141"/>
    </row>
    <row r="14" ht="29.15" customHeight="1" spans="1:4">
      <c r="A14" s="143" t="s">
        <v>102</v>
      </c>
      <c r="B14" s="141"/>
      <c r="C14" s="142"/>
      <c r="D14" s="141"/>
    </row>
    <row r="15" ht="29.15" customHeight="1" spans="1:4">
      <c r="A15" s="144"/>
      <c r="B15" s="141"/>
      <c r="C15" s="145" t="s">
        <v>104</v>
      </c>
      <c r="D15" s="141"/>
    </row>
    <row r="16" ht="29.15" customHeight="1" spans="1:4">
      <c r="A16" s="144" t="s">
        <v>105</v>
      </c>
      <c r="B16" s="141">
        <v>4528966.01</v>
      </c>
      <c r="C16" s="142" t="s">
        <v>25</v>
      </c>
      <c r="D16" s="141">
        <v>4528966.01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topLeftCell="A3" workbookViewId="0">
      <selection activeCell="C25" sqref="C25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8"/>
      <c r="F1" s="56"/>
      <c r="G1" s="56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"单位名称："&amp;"云南省林业和草原技术推广总站"</f>
        <v>单位名称：云南省林业和草原技术推广总站</v>
      </c>
      <c r="F3" s="104"/>
      <c r="G3" s="104" t="s">
        <v>2</v>
      </c>
    </row>
    <row r="4" ht="20.25" customHeight="1" spans="1:7">
      <c r="A4" s="123" t="s">
        <v>108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6"/>
      <c r="D5" s="96" t="s">
        <v>32</v>
      </c>
      <c r="E5" s="96" t="s">
        <v>109</v>
      </c>
      <c r="F5" s="96" t="s">
        <v>110</v>
      </c>
      <c r="G5" s="96"/>
    </row>
    <row r="6" ht="13.5" customHeight="1" spans="1:7">
      <c r="A6" s="128" t="s">
        <v>111</v>
      </c>
      <c r="B6" s="128" t="s">
        <v>112</v>
      </c>
      <c r="C6" s="128" t="s">
        <v>113</v>
      </c>
      <c r="D6" s="63"/>
      <c r="E6" s="128" t="s">
        <v>114</v>
      </c>
      <c r="F6" s="128" t="s">
        <v>115</v>
      </c>
      <c r="G6" s="128" t="s">
        <v>116</v>
      </c>
    </row>
    <row r="7" ht="18" customHeight="1" spans="1:7">
      <c r="A7" s="30" t="s">
        <v>59</v>
      </c>
      <c r="B7" s="30" t="s">
        <v>60</v>
      </c>
      <c r="C7" s="22">
        <v>331773.55</v>
      </c>
      <c r="D7" s="22">
        <v>331773.55</v>
      </c>
      <c r="E7" s="22">
        <v>327453.55</v>
      </c>
      <c r="F7" s="22">
        <v>4320</v>
      </c>
      <c r="G7" s="22"/>
    </row>
    <row r="8" ht="18" customHeight="1" spans="1:7">
      <c r="A8" s="30" t="s">
        <v>61</v>
      </c>
      <c r="B8" s="129" t="s">
        <v>62</v>
      </c>
      <c r="C8" s="22">
        <v>316453.75</v>
      </c>
      <c r="D8" s="22">
        <v>316453.75</v>
      </c>
      <c r="E8" s="22">
        <v>312133.75</v>
      </c>
      <c r="F8" s="22">
        <v>4320</v>
      </c>
      <c r="G8" s="22"/>
    </row>
    <row r="9" ht="18" customHeight="1" spans="1:7">
      <c r="A9" s="30" t="s">
        <v>63</v>
      </c>
      <c r="B9" s="130" t="s">
        <v>64</v>
      </c>
      <c r="C9" s="22">
        <v>4320</v>
      </c>
      <c r="D9" s="22">
        <v>4320</v>
      </c>
      <c r="E9" s="22"/>
      <c r="F9" s="22">
        <v>4320</v>
      </c>
      <c r="G9" s="22"/>
    </row>
    <row r="10" ht="18" customHeight="1" spans="1:7">
      <c r="A10" s="30" t="s">
        <v>65</v>
      </c>
      <c r="B10" s="130" t="s">
        <v>66</v>
      </c>
      <c r="C10" s="22">
        <v>312133.75</v>
      </c>
      <c r="D10" s="22">
        <v>312133.75</v>
      </c>
      <c r="E10" s="22">
        <v>312133.75</v>
      </c>
      <c r="F10" s="22"/>
      <c r="G10" s="22"/>
    </row>
    <row r="11" ht="18" customHeight="1" spans="1:7">
      <c r="A11" s="30" t="s">
        <v>67</v>
      </c>
      <c r="B11" s="129" t="s">
        <v>68</v>
      </c>
      <c r="C11" s="22">
        <v>15319.8</v>
      </c>
      <c r="D11" s="22">
        <v>15319.8</v>
      </c>
      <c r="E11" s="22">
        <v>15319.8</v>
      </c>
      <c r="F11" s="22"/>
      <c r="G11" s="22"/>
    </row>
    <row r="12" ht="18" customHeight="1" spans="1:7">
      <c r="A12" s="30" t="s">
        <v>69</v>
      </c>
      <c r="B12" s="130" t="s">
        <v>68</v>
      </c>
      <c r="C12" s="22">
        <v>15319.8</v>
      </c>
      <c r="D12" s="22">
        <v>15319.8</v>
      </c>
      <c r="E12" s="22">
        <v>15319.8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305666.35</v>
      </c>
      <c r="D13" s="22">
        <v>305666.35</v>
      </c>
      <c r="E13" s="22">
        <v>305666.35</v>
      </c>
      <c r="F13" s="22"/>
      <c r="G13" s="22"/>
    </row>
    <row r="14" ht="18" customHeight="1" spans="1:7">
      <c r="A14" s="30" t="s">
        <v>72</v>
      </c>
      <c r="B14" s="129" t="s">
        <v>73</v>
      </c>
      <c r="C14" s="22">
        <v>305666.35</v>
      </c>
      <c r="D14" s="22">
        <v>305666.35</v>
      </c>
      <c r="E14" s="22">
        <v>305666.35</v>
      </c>
      <c r="F14" s="22"/>
      <c r="G14" s="22"/>
    </row>
    <row r="15" ht="18" customHeight="1" spans="1:7">
      <c r="A15" s="30" t="s">
        <v>74</v>
      </c>
      <c r="B15" s="130" t="s">
        <v>75</v>
      </c>
      <c r="C15" s="22">
        <v>195083.6</v>
      </c>
      <c r="D15" s="22">
        <v>195083.6</v>
      </c>
      <c r="E15" s="22">
        <v>195083.6</v>
      </c>
      <c r="F15" s="22"/>
      <c r="G15" s="22"/>
    </row>
    <row r="16" ht="18" customHeight="1" spans="1:7">
      <c r="A16" s="30" t="s">
        <v>76</v>
      </c>
      <c r="B16" s="130" t="s">
        <v>77</v>
      </c>
      <c r="C16" s="22">
        <v>101164.25</v>
      </c>
      <c r="D16" s="22">
        <v>101164.25</v>
      </c>
      <c r="E16" s="22">
        <v>101164.25</v>
      </c>
      <c r="F16" s="22"/>
      <c r="G16" s="22"/>
    </row>
    <row r="17" ht="18" customHeight="1" spans="1:7">
      <c r="A17" s="30" t="s">
        <v>78</v>
      </c>
      <c r="B17" s="130" t="s">
        <v>79</v>
      </c>
      <c r="C17" s="22">
        <v>9418.5</v>
      </c>
      <c r="D17" s="22">
        <v>9418.5</v>
      </c>
      <c r="E17" s="22">
        <v>9418.5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3637916.77</v>
      </c>
      <c r="D18" s="22">
        <v>2327286.77</v>
      </c>
      <c r="E18" s="22">
        <v>2128059</v>
      </c>
      <c r="F18" s="22">
        <v>199227.77</v>
      </c>
      <c r="G18" s="22">
        <v>1310630</v>
      </c>
    </row>
    <row r="19" ht="18" customHeight="1" spans="1:7">
      <c r="A19" s="30" t="s">
        <v>82</v>
      </c>
      <c r="B19" s="129" t="s">
        <v>83</v>
      </c>
      <c r="C19" s="22">
        <v>3637916.77</v>
      </c>
      <c r="D19" s="22">
        <v>2327286.77</v>
      </c>
      <c r="E19" s="22">
        <v>2128059</v>
      </c>
      <c r="F19" s="22">
        <v>199227.77</v>
      </c>
      <c r="G19" s="22">
        <v>1310630</v>
      </c>
    </row>
    <row r="20" ht="18" customHeight="1" spans="1:7">
      <c r="A20" s="30" t="s">
        <v>84</v>
      </c>
      <c r="B20" s="130" t="s">
        <v>85</v>
      </c>
      <c r="C20" s="22">
        <v>2327286.77</v>
      </c>
      <c r="D20" s="22">
        <v>2327286.77</v>
      </c>
      <c r="E20" s="22">
        <v>2128059</v>
      </c>
      <c r="F20" s="22">
        <v>199227.77</v>
      </c>
      <c r="G20" s="22"/>
    </row>
    <row r="21" ht="18" customHeight="1" spans="1:7">
      <c r="A21" s="30" t="s">
        <v>86</v>
      </c>
      <c r="B21" s="130" t="s">
        <v>87</v>
      </c>
      <c r="C21" s="22">
        <v>1310630</v>
      </c>
      <c r="D21" s="22"/>
      <c r="E21" s="22"/>
      <c r="F21" s="22"/>
      <c r="G21" s="22">
        <v>1310630</v>
      </c>
    </row>
    <row r="22" ht="18" customHeight="1" spans="1:7">
      <c r="A22" s="30" t="s">
        <v>88</v>
      </c>
      <c r="B22" s="30" t="s">
        <v>89</v>
      </c>
      <c r="C22" s="22">
        <v>248678.77</v>
      </c>
      <c r="D22" s="22">
        <v>248678.77</v>
      </c>
      <c r="E22" s="22">
        <v>248678.77</v>
      </c>
      <c r="F22" s="22"/>
      <c r="G22" s="22"/>
    </row>
    <row r="23" ht="18" customHeight="1" spans="1:7">
      <c r="A23" s="30" t="s">
        <v>90</v>
      </c>
      <c r="B23" s="129" t="s">
        <v>91</v>
      </c>
      <c r="C23" s="22">
        <v>248678.77</v>
      </c>
      <c r="D23" s="22">
        <v>248678.77</v>
      </c>
      <c r="E23" s="22">
        <v>248678.77</v>
      </c>
      <c r="F23" s="22"/>
      <c r="G23" s="22"/>
    </row>
    <row r="24" ht="18" customHeight="1" spans="1:7">
      <c r="A24" s="30" t="s">
        <v>92</v>
      </c>
      <c r="B24" s="130" t="s">
        <v>93</v>
      </c>
      <c r="C24" s="22">
        <v>248678.77</v>
      </c>
      <c r="D24" s="22">
        <v>248678.77</v>
      </c>
      <c r="E24" s="22">
        <v>248678.77</v>
      </c>
      <c r="F24" s="22"/>
      <c r="G24" s="22"/>
    </row>
    <row r="25" ht="18" customHeight="1" spans="1:7">
      <c r="A25" s="131" t="s">
        <v>94</v>
      </c>
      <c r="B25" s="132" t="s">
        <v>94</v>
      </c>
      <c r="C25" s="22">
        <v>4524035.44</v>
      </c>
      <c r="D25" s="22">
        <v>3213405.44</v>
      </c>
      <c r="E25" s="22">
        <v>3009857.67</v>
      </c>
      <c r="F25" s="22">
        <v>203547.77</v>
      </c>
      <c r="G25" s="22">
        <v>1310630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7"/>
      <c r="B1" s="117"/>
      <c r="C1" s="61"/>
      <c r="F1" s="60" t="s">
        <v>117</v>
      </c>
    </row>
    <row r="2" ht="25.5" customHeight="1" spans="1:6">
      <c r="A2" s="118" t="s">
        <v>118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"单位名称："&amp;"云南省林业和草原技术推广总站"</f>
        <v>单位名称：云南省林业和草原技术推广总站</v>
      </c>
      <c r="B3" s="117"/>
      <c r="C3" s="61"/>
      <c r="F3" s="60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3" t="s">
        <v>32</v>
      </c>
      <c r="D5" s="63" t="s">
        <v>124</v>
      </c>
      <c r="E5" s="63" t="s">
        <v>125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50880</v>
      </c>
      <c r="B7" s="121"/>
      <c r="C7" s="122">
        <v>49380</v>
      </c>
      <c r="D7" s="121"/>
      <c r="E7" s="121">
        <v>49380</v>
      </c>
      <c r="F7" s="121">
        <v>1500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topLeftCell="A21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8"/>
      <c r="W1" s="56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"单位名称："&amp;"云南省林业和草原技术推广总站"</f>
        <v>单位名称：云南省林业和草原技术推广总站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3" t="s">
        <v>135</v>
      </c>
      <c r="I4" s="63"/>
      <c r="J4" s="63"/>
      <c r="K4" s="63"/>
      <c r="L4" s="110"/>
      <c r="M4" s="110"/>
      <c r="N4" s="110"/>
      <c r="O4" s="110"/>
      <c r="P4" s="110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10"/>
      <c r="M5" s="110"/>
      <c r="N5" s="110" t="s">
        <v>136</v>
      </c>
      <c r="O5" s="110"/>
      <c r="P5" s="110"/>
      <c r="Q5" s="48" t="s">
        <v>36</v>
      </c>
      <c r="R5" s="63" t="s">
        <v>51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137</v>
      </c>
      <c r="J6" s="48" t="s">
        <v>138</v>
      </c>
      <c r="K6" s="48" t="s">
        <v>139</v>
      </c>
      <c r="L6" s="114" t="s">
        <v>140</v>
      </c>
      <c r="M6" s="114" t="s">
        <v>141</v>
      </c>
      <c r="N6" s="114" t="s">
        <v>33</v>
      </c>
      <c r="O6" s="114" t="s">
        <v>34</v>
      </c>
      <c r="P6" s="114" t="s">
        <v>35</v>
      </c>
      <c r="Q6" s="48"/>
      <c r="R6" s="48" t="s">
        <v>32</v>
      </c>
      <c r="S6" s="48" t="s">
        <v>43</v>
      </c>
      <c r="T6" s="48" t="s">
        <v>142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4"/>
      <c r="M7" s="114"/>
      <c r="N7" s="114"/>
      <c r="O7" s="114"/>
      <c r="P7" s="114"/>
      <c r="Q7" s="48"/>
      <c r="R7" s="48"/>
      <c r="S7" s="48"/>
      <c r="T7" s="48"/>
      <c r="U7" s="48"/>
      <c r="V7" s="48"/>
      <c r="W7" s="48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23" t="s">
        <v>45</v>
      </c>
      <c r="B9" s="112"/>
      <c r="C9" s="23"/>
      <c r="D9" s="23"/>
      <c r="E9" s="23"/>
      <c r="F9" s="23"/>
      <c r="G9" s="23"/>
      <c r="H9" s="22">
        <v>3213405.44</v>
      </c>
      <c r="I9" s="22">
        <v>3213405.44</v>
      </c>
      <c r="J9" s="22">
        <v>790163.89</v>
      </c>
      <c r="K9" s="22"/>
      <c r="L9" s="22">
        <v>2423241.55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6" t="s">
        <v>45</v>
      </c>
      <c r="B10" s="112" t="s">
        <v>143</v>
      </c>
      <c r="C10" s="23" t="s">
        <v>144</v>
      </c>
      <c r="D10" s="23" t="s">
        <v>84</v>
      </c>
      <c r="E10" s="23" t="s">
        <v>85</v>
      </c>
      <c r="F10" s="23" t="s">
        <v>145</v>
      </c>
      <c r="G10" s="23" t="s">
        <v>146</v>
      </c>
      <c r="H10" s="22">
        <v>876276</v>
      </c>
      <c r="I10" s="22">
        <v>876276</v>
      </c>
      <c r="J10" s="22">
        <v>219069</v>
      </c>
      <c r="K10" s="22"/>
      <c r="L10" s="22">
        <v>657207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6" t="s">
        <v>45</v>
      </c>
      <c r="B11" s="112" t="s">
        <v>143</v>
      </c>
      <c r="C11" s="23" t="s">
        <v>144</v>
      </c>
      <c r="D11" s="23" t="s">
        <v>84</v>
      </c>
      <c r="E11" s="23" t="s">
        <v>85</v>
      </c>
      <c r="F11" s="23" t="s">
        <v>147</v>
      </c>
      <c r="G11" s="23" t="s">
        <v>148</v>
      </c>
      <c r="H11" s="22">
        <v>120</v>
      </c>
      <c r="I11" s="22">
        <v>120</v>
      </c>
      <c r="J11" s="22">
        <v>30</v>
      </c>
      <c r="K11" s="22"/>
      <c r="L11" s="22">
        <v>90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6" t="s">
        <v>45</v>
      </c>
      <c r="B12" s="112" t="s">
        <v>143</v>
      </c>
      <c r="C12" s="23" t="s">
        <v>144</v>
      </c>
      <c r="D12" s="23" t="s">
        <v>84</v>
      </c>
      <c r="E12" s="23" t="s">
        <v>85</v>
      </c>
      <c r="F12" s="23" t="s">
        <v>149</v>
      </c>
      <c r="G12" s="23" t="s">
        <v>150</v>
      </c>
      <c r="H12" s="22">
        <v>73023</v>
      </c>
      <c r="I12" s="22">
        <v>73023</v>
      </c>
      <c r="J12" s="22">
        <v>18255.75</v>
      </c>
      <c r="K12" s="22"/>
      <c r="L12" s="22">
        <v>54767.25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6" t="s">
        <v>45</v>
      </c>
      <c r="B13" s="112" t="s">
        <v>143</v>
      </c>
      <c r="C13" s="23" t="s">
        <v>144</v>
      </c>
      <c r="D13" s="23" t="s">
        <v>84</v>
      </c>
      <c r="E13" s="23" t="s">
        <v>85</v>
      </c>
      <c r="F13" s="23" t="s">
        <v>151</v>
      </c>
      <c r="G13" s="23" t="s">
        <v>152</v>
      </c>
      <c r="H13" s="22">
        <v>1178640</v>
      </c>
      <c r="I13" s="22">
        <v>1178640</v>
      </c>
      <c r="J13" s="22">
        <v>294660</v>
      </c>
      <c r="K13" s="22"/>
      <c r="L13" s="22">
        <v>883980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6" t="s">
        <v>45</v>
      </c>
      <c r="B14" s="112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312133.75</v>
      </c>
      <c r="I14" s="22">
        <v>312133.75</v>
      </c>
      <c r="J14" s="22">
        <v>78033.44</v>
      </c>
      <c r="K14" s="22"/>
      <c r="L14" s="22">
        <v>234100.31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6" t="s">
        <v>45</v>
      </c>
      <c r="B15" s="112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15319.8</v>
      </c>
      <c r="I15" s="22">
        <v>15319.8</v>
      </c>
      <c r="J15" s="22">
        <v>3829.95</v>
      </c>
      <c r="K15" s="22"/>
      <c r="L15" s="22">
        <v>11489.85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6" t="s">
        <v>45</v>
      </c>
      <c r="B16" s="112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195083.6</v>
      </c>
      <c r="I16" s="22">
        <v>195083.6</v>
      </c>
      <c r="J16" s="22">
        <v>48770.9</v>
      </c>
      <c r="K16" s="22"/>
      <c r="L16" s="22">
        <v>146312.7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6" t="s">
        <v>45</v>
      </c>
      <c r="B17" s="112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101164.25</v>
      </c>
      <c r="I17" s="22">
        <v>101164.25</v>
      </c>
      <c r="J17" s="22">
        <v>25291.06</v>
      </c>
      <c r="K17" s="22"/>
      <c r="L17" s="22">
        <v>75873.19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6" t="s">
        <v>45</v>
      </c>
      <c r="B18" s="112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9418.5</v>
      </c>
      <c r="I18" s="22">
        <v>9418.5</v>
      </c>
      <c r="J18" s="22">
        <v>9418.5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6" t="s">
        <v>45</v>
      </c>
      <c r="B19" s="112" t="s">
        <v>163</v>
      </c>
      <c r="C19" s="23" t="s">
        <v>93</v>
      </c>
      <c r="D19" s="23" t="s">
        <v>92</v>
      </c>
      <c r="E19" s="23" t="s">
        <v>93</v>
      </c>
      <c r="F19" s="23" t="s">
        <v>164</v>
      </c>
      <c r="G19" s="23" t="s">
        <v>93</v>
      </c>
      <c r="H19" s="22">
        <v>248678.77</v>
      </c>
      <c r="I19" s="22">
        <v>248678.77</v>
      </c>
      <c r="J19" s="22">
        <v>62169.69</v>
      </c>
      <c r="K19" s="22"/>
      <c r="L19" s="22">
        <v>186509.08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6" t="s">
        <v>45</v>
      </c>
      <c r="B20" s="112" t="s">
        <v>165</v>
      </c>
      <c r="C20" s="23" t="s">
        <v>166</v>
      </c>
      <c r="D20" s="23" t="s">
        <v>84</v>
      </c>
      <c r="E20" s="23" t="s">
        <v>85</v>
      </c>
      <c r="F20" s="23" t="s">
        <v>167</v>
      </c>
      <c r="G20" s="23" t="s">
        <v>168</v>
      </c>
      <c r="H20" s="22">
        <v>49380</v>
      </c>
      <c r="I20" s="22">
        <v>49380</v>
      </c>
      <c r="J20" s="22"/>
      <c r="K20" s="22"/>
      <c r="L20" s="22">
        <v>49380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6" t="s">
        <v>45</v>
      </c>
      <c r="B21" s="112" t="s">
        <v>169</v>
      </c>
      <c r="C21" s="23" t="s">
        <v>123</v>
      </c>
      <c r="D21" s="23" t="s">
        <v>84</v>
      </c>
      <c r="E21" s="23" t="s">
        <v>85</v>
      </c>
      <c r="F21" s="23" t="s">
        <v>170</v>
      </c>
      <c r="G21" s="23" t="s">
        <v>123</v>
      </c>
      <c r="H21" s="22">
        <v>1500</v>
      </c>
      <c r="I21" s="22">
        <v>1500</v>
      </c>
      <c r="J21" s="22">
        <v>375</v>
      </c>
      <c r="K21" s="22"/>
      <c r="L21" s="22">
        <v>1125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6" t="s">
        <v>45</v>
      </c>
      <c r="B22" s="112" t="s">
        <v>171</v>
      </c>
      <c r="C22" s="23" t="s">
        <v>172</v>
      </c>
      <c r="D22" s="23" t="s">
        <v>84</v>
      </c>
      <c r="E22" s="23" t="s">
        <v>85</v>
      </c>
      <c r="F22" s="23" t="s">
        <v>173</v>
      </c>
      <c r="G22" s="23" t="s">
        <v>172</v>
      </c>
      <c r="H22" s="22">
        <v>42561.18</v>
      </c>
      <c r="I22" s="22">
        <v>42561.18</v>
      </c>
      <c r="J22" s="22">
        <v>10640.3</v>
      </c>
      <c r="K22" s="22"/>
      <c r="L22" s="22">
        <v>31920.88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6" t="s">
        <v>45</v>
      </c>
      <c r="B23" s="112" t="s">
        <v>174</v>
      </c>
      <c r="C23" s="23" t="s">
        <v>175</v>
      </c>
      <c r="D23" s="23" t="s">
        <v>63</v>
      </c>
      <c r="E23" s="23" t="s">
        <v>64</v>
      </c>
      <c r="F23" s="23" t="s">
        <v>176</v>
      </c>
      <c r="G23" s="23" t="s">
        <v>177</v>
      </c>
      <c r="H23" s="22">
        <v>4320</v>
      </c>
      <c r="I23" s="22">
        <v>4320</v>
      </c>
      <c r="J23" s="22">
        <v>1080</v>
      </c>
      <c r="K23" s="22"/>
      <c r="L23" s="22">
        <v>3240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6" t="s">
        <v>45</v>
      </c>
      <c r="B24" s="112" t="s">
        <v>174</v>
      </c>
      <c r="C24" s="23" t="s">
        <v>175</v>
      </c>
      <c r="D24" s="23" t="s">
        <v>84</v>
      </c>
      <c r="E24" s="23" t="s">
        <v>85</v>
      </c>
      <c r="F24" s="23" t="s">
        <v>178</v>
      </c>
      <c r="G24" s="23" t="s">
        <v>179</v>
      </c>
      <c r="H24" s="22">
        <v>24145.41</v>
      </c>
      <c r="I24" s="22">
        <v>24145.41</v>
      </c>
      <c r="J24" s="22"/>
      <c r="K24" s="22"/>
      <c r="L24" s="22">
        <v>24145.41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6" t="s">
        <v>45</v>
      </c>
      <c r="B25" s="112" t="s">
        <v>174</v>
      </c>
      <c r="C25" s="23" t="s">
        <v>175</v>
      </c>
      <c r="D25" s="23" t="s">
        <v>84</v>
      </c>
      <c r="E25" s="23" t="s">
        <v>85</v>
      </c>
      <c r="F25" s="23" t="s">
        <v>180</v>
      </c>
      <c r="G25" s="23" t="s">
        <v>181</v>
      </c>
      <c r="H25" s="22">
        <v>1200</v>
      </c>
      <c r="I25" s="22">
        <v>1200</v>
      </c>
      <c r="J25" s="22">
        <v>300</v>
      </c>
      <c r="K25" s="22"/>
      <c r="L25" s="22">
        <v>900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6" t="s">
        <v>45</v>
      </c>
      <c r="B26" s="112" t="s">
        <v>174</v>
      </c>
      <c r="C26" s="23" t="s">
        <v>175</v>
      </c>
      <c r="D26" s="23" t="s">
        <v>84</v>
      </c>
      <c r="E26" s="23" t="s">
        <v>85</v>
      </c>
      <c r="F26" s="23" t="s">
        <v>182</v>
      </c>
      <c r="G26" s="23" t="s">
        <v>183</v>
      </c>
      <c r="H26" s="22">
        <v>3000</v>
      </c>
      <c r="I26" s="22">
        <v>3000</v>
      </c>
      <c r="J26" s="22">
        <v>750</v>
      </c>
      <c r="K26" s="22"/>
      <c r="L26" s="22">
        <v>2250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6" t="s">
        <v>45</v>
      </c>
      <c r="B27" s="112" t="s">
        <v>174</v>
      </c>
      <c r="C27" s="23" t="s">
        <v>175</v>
      </c>
      <c r="D27" s="23" t="s">
        <v>84</v>
      </c>
      <c r="E27" s="23" t="s">
        <v>85</v>
      </c>
      <c r="F27" s="23" t="s">
        <v>184</v>
      </c>
      <c r="G27" s="23" t="s">
        <v>185</v>
      </c>
      <c r="H27" s="22">
        <v>8000</v>
      </c>
      <c r="I27" s="22">
        <v>8000</v>
      </c>
      <c r="J27" s="22">
        <v>2000</v>
      </c>
      <c r="K27" s="22"/>
      <c r="L27" s="22">
        <v>6000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6" t="s">
        <v>45</v>
      </c>
      <c r="B28" s="112" t="s">
        <v>174</v>
      </c>
      <c r="C28" s="23" t="s">
        <v>175</v>
      </c>
      <c r="D28" s="23" t="s">
        <v>84</v>
      </c>
      <c r="E28" s="23" t="s">
        <v>85</v>
      </c>
      <c r="F28" s="23" t="s">
        <v>186</v>
      </c>
      <c r="G28" s="23" t="s">
        <v>187</v>
      </c>
      <c r="H28" s="22">
        <v>8000</v>
      </c>
      <c r="I28" s="22">
        <v>8000</v>
      </c>
      <c r="J28" s="22">
        <v>2000</v>
      </c>
      <c r="K28" s="22"/>
      <c r="L28" s="22">
        <v>6000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6" t="s">
        <v>45</v>
      </c>
      <c r="B29" s="112" t="s">
        <v>174</v>
      </c>
      <c r="C29" s="23" t="s">
        <v>175</v>
      </c>
      <c r="D29" s="23" t="s">
        <v>84</v>
      </c>
      <c r="E29" s="23" t="s">
        <v>85</v>
      </c>
      <c r="F29" s="23" t="s">
        <v>176</v>
      </c>
      <c r="G29" s="23" t="s">
        <v>177</v>
      </c>
      <c r="H29" s="22">
        <v>53961.18</v>
      </c>
      <c r="I29" s="22">
        <v>53961.18</v>
      </c>
      <c r="J29" s="22">
        <v>13490.3</v>
      </c>
      <c r="K29" s="22"/>
      <c r="L29" s="22">
        <v>40470.88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6" t="s">
        <v>45</v>
      </c>
      <c r="B30" s="112" t="s">
        <v>174</v>
      </c>
      <c r="C30" s="23" t="s">
        <v>175</v>
      </c>
      <c r="D30" s="23" t="s">
        <v>84</v>
      </c>
      <c r="E30" s="23" t="s">
        <v>85</v>
      </c>
      <c r="F30" s="23" t="s">
        <v>188</v>
      </c>
      <c r="G30" s="23" t="s">
        <v>189</v>
      </c>
      <c r="H30" s="22">
        <v>7480</v>
      </c>
      <c r="I30" s="22">
        <v>7480</v>
      </c>
      <c r="J30" s="22"/>
      <c r="K30" s="22"/>
      <c r="L30" s="22">
        <v>7480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18.75" customHeight="1" spans="1:23">
      <c r="A31" s="31" t="s">
        <v>94</v>
      </c>
      <c r="B31" s="32"/>
      <c r="C31" s="32"/>
      <c r="D31" s="32"/>
      <c r="E31" s="32"/>
      <c r="F31" s="32"/>
      <c r="G31" s="33"/>
      <c r="H31" s="22">
        <v>3213405.44</v>
      </c>
      <c r="I31" s="22">
        <v>3213405.44</v>
      </c>
      <c r="J31" s="22">
        <v>790163.89</v>
      </c>
      <c r="K31" s="22"/>
      <c r="L31" s="22">
        <v>2423241.55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</sheetData>
  <mergeCells count="30">
    <mergeCell ref="A2:W2"/>
    <mergeCell ref="A3:G3"/>
    <mergeCell ref="H4:W4"/>
    <mergeCell ref="I5:M5"/>
    <mergeCell ref="N5:P5"/>
    <mergeCell ref="R5:W5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0"/>
  <sheetViews>
    <sheetView showZeros="0" topLeftCell="D13" workbookViewId="0">
      <selection activeCell="C19" sqref="$A19:$XFD19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8"/>
      <c r="W1" s="56" t="s">
        <v>190</v>
      </c>
    </row>
    <row r="2" ht="27.75" customHeight="1" spans="1:23">
      <c r="A2" s="27" t="s">
        <v>191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"单位名称："&amp;"云南省林业和草原技术推广总站"</f>
        <v>单位名称：云南省林业和草原技术推广总站</v>
      </c>
      <c r="B3" s="109" t="str">
        <f t="shared" si="0"/>
        <v>单位名称：云南省林业和草原技术推广总站</v>
      </c>
      <c r="C3" s="109"/>
      <c r="D3" s="109"/>
      <c r="E3" s="109"/>
      <c r="F3" s="109"/>
      <c r="G3" s="109"/>
      <c r="H3" s="109"/>
      <c r="I3" s="109"/>
      <c r="J3" s="6"/>
      <c r="K3" s="6"/>
      <c r="L3" s="6"/>
      <c r="M3" s="6"/>
      <c r="N3" s="6"/>
      <c r="O3" s="6"/>
      <c r="P3" s="6"/>
      <c r="Q3" s="6"/>
      <c r="U3" s="108"/>
      <c r="W3" s="104" t="s">
        <v>119</v>
      </c>
    </row>
    <row r="4" ht="21.75" customHeight="1" spans="1:23">
      <c r="A4" s="8" t="s">
        <v>192</v>
      </c>
      <c r="B4" s="8" t="s">
        <v>129</v>
      </c>
      <c r="C4" s="8" t="s">
        <v>130</v>
      </c>
      <c r="D4" s="8" t="s">
        <v>193</v>
      </c>
      <c r="E4" s="9" t="s">
        <v>131</v>
      </c>
      <c r="F4" s="9" t="s">
        <v>132</v>
      </c>
      <c r="G4" s="9" t="s">
        <v>133</v>
      </c>
      <c r="H4" s="9" t="s">
        <v>134</v>
      </c>
      <c r="I4" s="63" t="s">
        <v>30</v>
      </c>
      <c r="J4" s="63" t="s">
        <v>194</v>
      </c>
      <c r="K4" s="63"/>
      <c r="L4" s="63"/>
      <c r="M4" s="63"/>
      <c r="N4" s="110" t="s">
        <v>136</v>
      </c>
      <c r="O4" s="110"/>
      <c r="P4" s="110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11" t="s">
        <v>33</v>
      </c>
      <c r="O5" s="111" t="s">
        <v>34</v>
      </c>
      <c r="P5" s="111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195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2"/>
      <c r="C8" s="23" t="s">
        <v>196</v>
      </c>
      <c r="D8" s="23"/>
      <c r="E8" s="23"/>
      <c r="F8" s="23"/>
      <c r="G8" s="23"/>
      <c r="H8" s="23"/>
      <c r="I8" s="113">
        <v>1265560.57</v>
      </c>
      <c r="J8" s="113">
        <v>1260630</v>
      </c>
      <c r="K8" s="113">
        <v>1260630</v>
      </c>
      <c r="L8" s="113"/>
      <c r="M8" s="113"/>
      <c r="N8" s="113">
        <v>4930.57</v>
      </c>
      <c r="O8" s="113"/>
      <c r="P8" s="113"/>
      <c r="Q8" s="113"/>
      <c r="R8" s="113"/>
      <c r="S8" s="113"/>
      <c r="T8" s="113"/>
      <c r="U8" s="89"/>
      <c r="V8" s="113"/>
      <c r="W8" s="113"/>
    </row>
    <row r="9" ht="32.9" customHeight="1" spans="1:23">
      <c r="A9" s="23" t="s">
        <v>197</v>
      </c>
      <c r="B9" s="112" t="s">
        <v>198</v>
      </c>
      <c r="C9" s="23" t="s">
        <v>196</v>
      </c>
      <c r="D9" s="23" t="s">
        <v>45</v>
      </c>
      <c r="E9" s="23" t="s">
        <v>86</v>
      </c>
      <c r="F9" s="23" t="s">
        <v>87</v>
      </c>
      <c r="G9" s="23" t="s">
        <v>199</v>
      </c>
      <c r="H9" s="23" t="s">
        <v>200</v>
      </c>
      <c r="I9" s="113">
        <v>235000</v>
      </c>
      <c r="J9" s="113">
        <v>235000</v>
      </c>
      <c r="K9" s="113">
        <v>235000</v>
      </c>
      <c r="L9" s="113"/>
      <c r="M9" s="113"/>
      <c r="N9" s="113"/>
      <c r="O9" s="113"/>
      <c r="P9" s="113"/>
      <c r="Q9" s="113"/>
      <c r="R9" s="113"/>
      <c r="S9" s="113"/>
      <c r="T9" s="113"/>
      <c r="U9" s="89"/>
      <c r="V9" s="113"/>
      <c r="W9" s="113"/>
    </row>
    <row r="10" ht="32.9" customHeight="1" spans="1:23">
      <c r="A10" s="23" t="s">
        <v>197</v>
      </c>
      <c r="B10" s="112" t="s">
        <v>198</v>
      </c>
      <c r="C10" s="23" t="s">
        <v>196</v>
      </c>
      <c r="D10" s="23" t="s">
        <v>45</v>
      </c>
      <c r="E10" s="23" t="s">
        <v>86</v>
      </c>
      <c r="F10" s="23" t="s">
        <v>87</v>
      </c>
      <c r="G10" s="23" t="s">
        <v>182</v>
      </c>
      <c r="H10" s="23" t="s">
        <v>183</v>
      </c>
      <c r="I10" s="113">
        <v>5000</v>
      </c>
      <c r="J10" s="113">
        <v>5000</v>
      </c>
      <c r="K10" s="113">
        <v>5000</v>
      </c>
      <c r="L10" s="113"/>
      <c r="M10" s="113"/>
      <c r="N10" s="113"/>
      <c r="O10" s="113"/>
      <c r="P10" s="113"/>
      <c r="Q10" s="113"/>
      <c r="R10" s="113"/>
      <c r="S10" s="113"/>
      <c r="T10" s="113"/>
      <c r="U10" s="89"/>
      <c r="V10" s="113"/>
      <c r="W10" s="113"/>
    </row>
    <row r="11" ht="32.9" customHeight="1" spans="1:23">
      <c r="A11" s="23" t="s">
        <v>197</v>
      </c>
      <c r="B11" s="112" t="s">
        <v>198</v>
      </c>
      <c r="C11" s="23" t="s">
        <v>196</v>
      </c>
      <c r="D11" s="23" t="s">
        <v>45</v>
      </c>
      <c r="E11" s="23" t="s">
        <v>86</v>
      </c>
      <c r="F11" s="23" t="s">
        <v>87</v>
      </c>
      <c r="G11" s="23" t="s">
        <v>184</v>
      </c>
      <c r="H11" s="23" t="s">
        <v>185</v>
      </c>
      <c r="I11" s="113">
        <v>188460.57</v>
      </c>
      <c r="J11" s="113">
        <v>185130</v>
      </c>
      <c r="K11" s="113">
        <v>185130</v>
      </c>
      <c r="L11" s="113"/>
      <c r="M11" s="113"/>
      <c r="N11" s="113">
        <v>3330.57</v>
      </c>
      <c r="O11" s="113"/>
      <c r="P11" s="113"/>
      <c r="Q11" s="113"/>
      <c r="R11" s="113"/>
      <c r="S11" s="113"/>
      <c r="T11" s="113"/>
      <c r="U11" s="89"/>
      <c r="V11" s="113"/>
      <c r="W11" s="113"/>
    </row>
    <row r="12" ht="32.9" customHeight="1" spans="1:23">
      <c r="A12" s="23" t="s">
        <v>197</v>
      </c>
      <c r="B12" s="112" t="s">
        <v>198</v>
      </c>
      <c r="C12" s="23" t="s">
        <v>196</v>
      </c>
      <c r="D12" s="23" t="s">
        <v>45</v>
      </c>
      <c r="E12" s="23" t="s">
        <v>86</v>
      </c>
      <c r="F12" s="23" t="s">
        <v>87</v>
      </c>
      <c r="G12" s="23" t="s">
        <v>201</v>
      </c>
      <c r="H12" s="23" t="s">
        <v>202</v>
      </c>
      <c r="I12" s="113">
        <v>481500</v>
      </c>
      <c r="J12" s="113">
        <v>481500</v>
      </c>
      <c r="K12" s="113">
        <v>481500</v>
      </c>
      <c r="L12" s="113"/>
      <c r="M12" s="113"/>
      <c r="N12" s="113"/>
      <c r="O12" s="113"/>
      <c r="P12" s="113"/>
      <c r="Q12" s="113"/>
      <c r="R12" s="113"/>
      <c r="S12" s="113"/>
      <c r="T12" s="113"/>
      <c r="U12" s="89"/>
      <c r="V12" s="113"/>
      <c r="W12" s="113"/>
    </row>
    <row r="13" ht="32.9" customHeight="1" spans="1:23">
      <c r="A13" s="23" t="s">
        <v>197</v>
      </c>
      <c r="B13" s="112" t="s">
        <v>198</v>
      </c>
      <c r="C13" s="23" t="s">
        <v>196</v>
      </c>
      <c r="D13" s="23" t="s">
        <v>45</v>
      </c>
      <c r="E13" s="23" t="s">
        <v>86</v>
      </c>
      <c r="F13" s="23" t="s">
        <v>87</v>
      </c>
      <c r="G13" s="23" t="s">
        <v>203</v>
      </c>
      <c r="H13" s="23" t="s">
        <v>204</v>
      </c>
      <c r="I13" s="113">
        <v>111200</v>
      </c>
      <c r="J13" s="113">
        <v>111200</v>
      </c>
      <c r="K13" s="113">
        <v>111200</v>
      </c>
      <c r="L13" s="113"/>
      <c r="M13" s="113"/>
      <c r="N13" s="113"/>
      <c r="O13" s="113"/>
      <c r="P13" s="113"/>
      <c r="Q13" s="113"/>
      <c r="R13" s="113"/>
      <c r="S13" s="113"/>
      <c r="T13" s="113"/>
      <c r="U13" s="89"/>
      <c r="V13" s="113"/>
      <c r="W13" s="113"/>
    </row>
    <row r="14" ht="32.9" customHeight="1" spans="1:23">
      <c r="A14" s="23" t="s">
        <v>197</v>
      </c>
      <c r="B14" s="112" t="s">
        <v>198</v>
      </c>
      <c r="C14" s="23" t="s">
        <v>196</v>
      </c>
      <c r="D14" s="23" t="s">
        <v>45</v>
      </c>
      <c r="E14" s="23" t="s">
        <v>86</v>
      </c>
      <c r="F14" s="23" t="s">
        <v>87</v>
      </c>
      <c r="G14" s="23" t="s">
        <v>205</v>
      </c>
      <c r="H14" s="23" t="s">
        <v>206</v>
      </c>
      <c r="I14" s="113">
        <v>144400</v>
      </c>
      <c r="J14" s="113">
        <v>142800</v>
      </c>
      <c r="K14" s="113">
        <v>142800</v>
      </c>
      <c r="L14" s="113"/>
      <c r="M14" s="113"/>
      <c r="N14" s="113">
        <v>1600</v>
      </c>
      <c r="O14" s="113"/>
      <c r="P14" s="113"/>
      <c r="Q14" s="113"/>
      <c r="R14" s="113"/>
      <c r="S14" s="113"/>
      <c r="T14" s="113"/>
      <c r="U14" s="89"/>
      <c r="V14" s="113"/>
      <c r="W14" s="113"/>
    </row>
    <row r="15" ht="32.9" customHeight="1" spans="1:23">
      <c r="A15" s="23" t="s">
        <v>197</v>
      </c>
      <c r="B15" s="112" t="s">
        <v>198</v>
      </c>
      <c r="C15" s="23" t="s">
        <v>196</v>
      </c>
      <c r="D15" s="23" t="s">
        <v>45</v>
      </c>
      <c r="E15" s="23" t="s">
        <v>86</v>
      </c>
      <c r="F15" s="23" t="s">
        <v>87</v>
      </c>
      <c r="G15" s="23" t="s">
        <v>207</v>
      </c>
      <c r="H15" s="23" t="s">
        <v>208</v>
      </c>
      <c r="I15" s="113">
        <v>100000</v>
      </c>
      <c r="J15" s="113">
        <v>100000</v>
      </c>
      <c r="K15" s="113">
        <v>100000</v>
      </c>
      <c r="L15" s="113"/>
      <c r="M15" s="113"/>
      <c r="N15" s="113"/>
      <c r="O15" s="113"/>
      <c r="P15" s="113"/>
      <c r="Q15" s="113"/>
      <c r="R15" s="113"/>
      <c r="S15" s="113"/>
      <c r="T15" s="113"/>
      <c r="U15" s="89"/>
      <c r="V15" s="113"/>
      <c r="W15" s="113"/>
    </row>
    <row r="16" ht="32.9" customHeight="1" spans="1:23">
      <c r="A16" s="23"/>
      <c r="B16" s="23"/>
      <c r="C16" s="23" t="s">
        <v>209</v>
      </c>
      <c r="D16" s="23"/>
      <c r="E16" s="23"/>
      <c r="F16" s="23"/>
      <c r="G16" s="23"/>
      <c r="H16" s="23"/>
      <c r="I16" s="113">
        <v>50000</v>
      </c>
      <c r="J16" s="113">
        <v>50000</v>
      </c>
      <c r="K16" s="113">
        <v>50000</v>
      </c>
      <c r="L16" s="113"/>
      <c r="M16" s="113"/>
      <c r="N16" s="113"/>
      <c r="O16" s="113"/>
      <c r="P16" s="113"/>
      <c r="Q16" s="113"/>
      <c r="R16" s="113"/>
      <c r="S16" s="113"/>
      <c r="T16" s="113"/>
      <c r="U16" s="89"/>
      <c r="V16" s="113"/>
      <c r="W16" s="113"/>
    </row>
    <row r="17" ht="32.9" customHeight="1" spans="1:23">
      <c r="A17" s="23" t="s">
        <v>210</v>
      </c>
      <c r="B17" s="112" t="s">
        <v>211</v>
      </c>
      <c r="C17" s="23" t="s">
        <v>209</v>
      </c>
      <c r="D17" s="23" t="s">
        <v>45</v>
      </c>
      <c r="E17" s="23" t="s">
        <v>86</v>
      </c>
      <c r="F17" s="23" t="s">
        <v>87</v>
      </c>
      <c r="G17" s="23" t="s">
        <v>184</v>
      </c>
      <c r="H17" s="23" t="s">
        <v>185</v>
      </c>
      <c r="I17" s="113">
        <v>8300</v>
      </c>
      <c r="J17" s="113">
        <v>8300</v>
      </c>
      <c r="K17" s="113">
        <v>8300</v>
      </c>
      <c r="L17" s="113"/>
      <c r="M17" s="113"/>
      <c r="N17" s="113"/>
      <c r="O17" s="113"/>
      <c r="P17" s="113"/>
      <c r="Q17" s="113"/>
      <c r="R17" s="113"/>
      <c r="S17" s="113"/>
      <c r="T17" s="113"/>
      <c r="U17" s="89"/>
      <c r="V17" s="113"/>
      <c r="W17" s="113"/>
    </row>
    <row r="18" ht="32.9" customHeight="1" spans="1:23">
      <c r="A18" s="23" t="s">
        <v>210</v>
      </c>
      <c r="B18" s="112" t="s">
        <v>211</v>
      </c>
      <c r="C18" s="23" t="s">
        <v>209</v>
      </c>
      <c r="D18" s="23" t="s">
        <v>45</v>
      </c>
      <c r="E18" s="23" t="s">
        <v>86</v>
      </c>
      <c r="F18" s="23" t="s">
        <v>87</v>
      </c>
      <c r="G18" s="23" t="s">
        <v>205</v>
      </c>
      <c r="H18" s="23" t="s">
        <v>206</v>
      </c>
      <c r="I18" s="113">
        <v>40000</v>
      </c>
      <c r="J18" s="113">
        <v>40000</v>
      </c>
      <c r="K18" s="113">
        <v>40000</v>
      </c>
      <c r="L18" s="113"/>
      <c r="M18" s="113"/>
      <c r="N18" s="113"/>
      <c r="O18" s="113"/>
      <c r="P18" s="113"/>
      <c r="Q18" s="113"/>
      <c r="R18" s="113"/>
      <c r="S18" s="113"/>
      <c r="T18" s="113"/>
      <c r="U18" s="89"/>
      <c r="V18" s="113"/>
      <c r="W18" s="113"/>
    </row>
    <row r="19" ht="32.9" customHeight="1" spans="1:23">
      <c r="A19" s="23" t="s">
        <v>210</v>
      </c>
      <c r="B19" s="112" t="s">
        <v>211</v>
      </c>
      <c r="C19" s="23" t="s">
        <v>209</v>
      </c>
      <c r="D19" s="23" t="s">
        <v>45</v>
      </c>
      <c r="E19" s="23" t="s">
        <v>86</v>
      </c>
      <c r="F19" s="23" t="s">
        <v>87</v>
      </c>
      <c r="G19" s="23" t="s">
        <v>176</v>
      </c>
      <c r="H19" s="23" t="s">
        <v>177</v>
      </c>
      <c r="I19" s="113">
        <v>1700</v>
      </c>
      <c r="J19" s="113">
        <v>1700</v>
      </c>
      <c r="K19" s="113">
        <v>1700</v>
      </c>
      <c r="L19" s="113"/>
      <c r="M19" s="113"/>
      <c r="N19" s="113"/>
      <c r="O19" s="113"/>
      <c r="P19" s="113"/>
      <c r="Q19" s="113"/>
      <c r="R19" s="113"/>
      <c r="S19" s="113"/>
      <c r="T19" s="113"/>
      <c r="U19" s="89"/>
      <c r="V19" s="113"/>
      <c r="W19" s="113"/>
    </row>
    <row r="20" ht="18.75" customHeight="1" spans="1:23">
      <c r="A20" s="31" t="s">
        <v>94</v>
      </c>
      <c r="B20" s="32"/>
      <c r="C20" s="32"/>
      <c r="D20" s="32"/>
      <c r="E20" s="32"/>
      <c r="F20" s="32"/>
      <c r="G20" s="32"/>
      <c r="H20" s="33"/>
      <c r="I20" s="113">
        <v>1315560.57</v>
      </c>
      <c r="J20" s="113">
        <v>1310630</v>
      </c>
      <c r="K20" s="113">
        <v>1310630</v>
      </c>
      <c r="L20" s="113"/>
      <c r="M20" s="113"/>
      <c r="N20" s="113">
        <v>4930.57</v>
      </c>
      <c r="O20" s="113"/>
      <c r="P20" s="113"/>
      <c r="Q20" s="113"/>
      <c r="R20" s="113"/>
      <c r="S20" s="113"/>
      <c r="T20" s="113"/>
      <c r="U20" s="89"/>
      <c r="V20" s="113"/>
      <c r="W20" s="113"/>
    </row>
  </sheetData>
  <mergeCells count="28">
    <mergeCell ref="A2:W2"/>
    <mergeCell ref="A3:I3"/>
    <mergeCell ref="J4:M4"/>
    <mergeCell ref="N4:P4"/>
    <mergeCell ref="R4:W4"/>
    <mergeCell ref="J5:K5"/>
    <mergeCell ref="A20:H2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7"/>
  <sheetViews>
    <sheetView showZeros="0" tabSelected="1" topLeftCell="A14" workbookViewId="0">
      <selection activeCell="D17" sqref="D17"/>
    </sheetView>
  </sheetViews>
  <sheetFormatPr defaultColWidth="9.14166666666667" defaultRowHeight="12" customHeight="1"/>
  <cols>
    <col min="1" max="1" width="31.3916666666667" customWidth="1"/>
    <col min="2" max="2" width="44.125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5" t="s">
        <v>212</v>
      </c>
    </row>
    <row r="2" ht="28.5" customHeight="1" spans="1:10">
      <c r="A2" s="46" t="s">
        <v>213</v>
      </c>
      <c r="B2" s="27"/>
      <c r="C2" s="27"/>
      <c r="D2" s="27"/>
      <c r="E2" s="27"/>
      <c r="F2" s="47"/>
      <c r="G2" s="27"/>
      <c r="H2" s="47"/>
      <c r="I2" s="47"/>
      <c r="J2" s="27"/>
    </row>
    <row r="3" ht="15" customHeight="1" spans="1:10">
      <c r="A3" s="4" t="str">
        <f>"单位名称："&amp;"云南省林业和草原技术推广总站"</f>
        <v>单位名称：云南省林业和草原技术推广总站</v>
      </c>
    </row>
    <row r="4" ht="14.25" customHeight="1" spans="1:10">
      <c r="A4" s="48" t="s">
        <v>214</v>
      </c>
      <c r="B4" s="48" t="s">
        <v>215</v>
      </c>
      <c r="C4" s="48" t="s">
        <v>216</v>
      </c>
      <c r="D4" s="48" t="s">
        <v>217</v>
      </c>
      <c r="E4" s="48" t="s">
        <v>218</v>
      </c>
      <c r="F4" s="49" t="s">
        <v>219</v>
      </c>
      <c r="G4" s="48" t="s">
        <v>220</v>
      </c>
      <c r="H4" s="49" t="s">
        <v>221</v>
      </c>
      <c r="I4" s="49" t="s">
        <v>222</v>
      </c>
      <c r="J4" s="48" t="s">
        <v>223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3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107" t="s">
        <v>209</v>
      </c>
      <c r="B7" s="54" t="s">
        <v>224</v>
      </c>
      <c r="C7" s="54" t="s">
        <v>225</v>
      </c>
      <c r="D7" s="54" t="s">
        <v>226</v>
      </c>
      <c r="E7" s="50" t="s">
        <v>227</v>
      </c>
      <c r="F7" s="54" t="s">
        <v>228</v>
      </c>
      <c r="G7" s="50" t="s">
        <v>112</v>
      </c>
      <c r="H7" s="54" t="s">
        <v>229</v>
      </c>
      <c r="I7" s="54" t="s">
        <v>230</v>
      </c>
      <c r="J7" s="55" t="s">
        <v>231</v>
      </c>
    </row>
    <row r="8" ht="47.3" customHeight="1" spans="1:10">
      <c r="A8" s="107" t="s">
        <v>209</v>
      </c>
      <c r="B8" s="54" t="s">
        <v>224</v>
      </c>
      <c r="C8" s="54" t="s">
        <v>225</v>
      </c>
      <c r="D8" s="54" t="s">
        <v>226</v>
      </c>
      <c r="E8" s="50" t="s">
        <v>232</v>
      </c>
      <c r="F8" s="54" t="s">
        <v>228</v>
      </c>
      <c r="G8" s="50" t="s">
        <v>112</v>
      </c>
      <c r="H8" s="54" t="s">
        <v>233</v>
      </c>
      <c r="I8" s="54" t="s">
        <v>230</v>
      </c>
      <c r="J8" s="55" t="s">
        <v>234</v>
      </c>
    </row>
    <row r="9" ht="47.3" customHeight="1" spans="1:10">
      <c r="A9" s="107" t="s">
        <v>209</v>
      </c>
      <c r="B9" s="54" t="s">
        <v>224</v>
      </c>
      <c r="C9" s="54" t="s">
        <v>225</v>
      </c>
      <c r="D9" s="54" t="s">
        <v>226</v>
      </c>
      <c r="E9" s="50" t="s">
        <v>235</v>
      </c>
      <c r="F9" s="54" t="s">
        <v>228</v>
      </c>
      <c r="G9" s="50" t="s">
        <v>236</v>
      </c>
      <c r="H9" s="54" t="s">
        <v>237</v>
      </c>
      <c r="I9" s="54" t="s">
        <v>230</v>
      </c>
      <c r="J9" s="55" t="s">
        <v>238</v>
      </c>
    </row>
    <row r="10" ht="47.3" customHeight="1" spans="1:10">
      <c r="A10" s="107" t="s">
        <v>209</v>
      </c>
      <c r="B10" s="54" t="s">
        <v>224</v>
      </c>
      <c r="C10" s="54" t="s">
        <v>225</v>
      </c>
      <c r="D10" s="54" t="s">
        <v>226</v>
      </c>
      <c r="E10" s="50" t="s">
        <v>239</v>
      </c>
      <c r="F10" s="54" t="s">
        <v>228</v>
      </c>
      <c r="G10" s="50" t="s">
        <v>115</v>
      </c>
      <c r="H10" s="54" t="s">
        <v>240</v>
      </c>
      <c r="I10" s="54" t="s">
        <v>230</v>
      </c>
      <c r="J10" s="55" t="s">
        <v>241</v>
      </c>
    </row>
    <row r="11" ht="47.3" customHeight="1" spans="1:10">
      <c r="A11" s="107" t="s">
        <v>209</v>
      </c>
      <c r="B11" s="54" t="s">
        <v>224</v>
      </c>
      <c r="C11" s="54" t="s">
        <v>242</v>
      </c>
      <c r="D11" s="54" t="s">
        <v>243</v>
      </c>
      <c r="E11" s="50" t="s">
        <v>244</v>
      </c>
      <c r="F11" s="54" t="s">
        <v>245</v>
      </c>
      <c r="G11" s="50" t="s">
        <v>112</v>
      </c>
      <c r="H11" s="54" t="s">
        <v>246</v>
      </c>
      <c r="I11" s="54" t="s">
        <v>230</v>
      </c>
      <c r="J11" s="55" t="s">
        <v>247</v>
      </c>
    </row>
    <row r="12" ht="47.3" customHeight="1" spans="1:10">
      <c r="A12" s="107" t="s">
        <v>196</v>
      </c>
      <c r="B12" s="54" t="s">
        <v>248</v>
      </c>
      <c r="C12" s="54" t="s">
        <v>225</v>
      </c>
      <c r="D12" s="54" t="s">
        <v>226</v>
      </c>
      <c r="E12" s="50" t="s">
        <v>249</v>
      </c>
      <c r="F12" s="54" t="s">
        <v>228</v>
      </c>
      <c r="G12" s="50" t="s">
        <v>250</v>
      </c>
      <c r="H12" s="54" t="s">
        <v>229</v>
      </c>
      <c r="I12" s="54" t="s">
        <v>230</v>
      </c>
      <c r="J12" s="55" t="s">
        <v>251</v>
      </c>
    </row>
    <row r="13" ht="47.3" customHeight="1" spans="1:10">
      <c r="A13" s="107" t="s">
        <v>196</v>
      </c>
      <c r="B13" s="54" t="s">
        <v>252</v>
      </c>
      <c r="C13" s="54" t="s">
        <v>225</v>
      </c>
      <c r="D13" s="54" t="s">
        <v>226</v>
      </c>
      <c r="E13" s="50" t="s">
        <v>253</v>
      </c>
      <c r="F13" s="54" t="s">
        <v>228</v>
      </c>
      <c r="G13" s="50" t="s">
        <v>254</v>
      </c>
      <c r="H13" s="54" t="s">
        <v>255</v>
      </c>
      <c r="I13" s="54" t="s">
        <v>230</v>
      </c>
      <c r="J13" s="55" t="s">
        <v>256</v>
      </c>
    </row>
    <row r="14" ht="47.3" customHeight="1" spans="1:10">
      <c r="A14" s="107" t="s">
        <v>196</v>
      </c>
      <c r="B14" s="54" t="s">
        <v>252</v>
      </c>
      <c r="C14" s="54" t="s">
        <v>225</v>
      </c>
      <c r="D14" s="54" t="s">
        <v>226</v>
      </c>
      <c r="E14" s="50" t="s">
        <v>257</v>
      </c>
      <c r="F14" s="54" t="s">
        <v>228</v>
      </c>
      <c r="G14" s="50" t="s">
        <v>254</v>
      </c>
      <c r="H14" s="54" t="s">
        <v>240</v>
      </c>
      <c r="I14" s="54" t="s">
        <v>230</v>
      </c>
      <c r="J14" s="55" t="s">
        <v>258</v>
      </c>
    </row>
    <row r="15" ht="47.3" customHeight="1" spans="1:10">
      <c r="A15" s="107" t="s">
        <v>196</v>
      </c>
      <c r="B15" s="54" t="s">
        <v>252</v>
      </c>
      <c r="C15" s="54" t="s">
        <v>225</v>
      </c>
      <c r="D15" s="54" t="s">
        <v>259</v>
      </c>
      <c r="E15" s="50" t="s">
        <v>260</v>
      </c>
      <c r="F15" s="54" t="s">
        <v>228</v>
      </c>
      <c r="G15" s="50" t="s">
        <v>261</v>
      </c>
      <c r="H15" s="54" t="s">
        <v>262</v>
      </c>
      <c r="I15" s="54" t="s">
        <v>230</v>
      </c>
      <c r="J15" s="55" t="s">
        <v>263</v>
      </c>
    </row>
    <row r="16" ht="47.3" customHeight="1" spans="1:10">
      <c r="A16" s="107" t="s">
        <v>196</v>
      </c>
      <c r="B16" s="54" t="s">
        <v>252</v>
      </c>
      <c r="C16" s="54" t="s">
        <v>242</v>
      </c>
      <c r="D16" s="54" t="s">
        <v>243</v>
      </c>
      <c r="E16" s="50" t="s">
        <v>244</v>
      </c>
      <c r="F16" s="54" t="s">
        <v>245</v>
      </c>
      <c r="G16" s="50" t="s">
        <v>264</v>
      </c>
      <c r="H16" s="54" t="s">
        <v>246</v>
      </c>
      <c r="I16" s="54" t="s">
        <v>230</v>
      </c>
      <c r="J16" s="55" t="s">
        <v>247</v>
      </c>
    </row>
    <row r="17" ht="409" customHeight="1" spans="1:10">
      <c r="A17" s="107" t="s">
        <v>196</v>
      </c>
      <c r="B17" s="54" t="s">
        <v>252</v>
      </c>
      <c r="C17" s="54" t="s">
        <v>265</v>
      </c>
      <c r="D17" s="54" t="s">
        <v>266</v>
      </c>
      <c r="E17" s="50" t="s">
        <v>267</v>
      </c>
      <c r="F17" s="54" t="s">
        <v>228</v>
      </c>
      <c r="G17" s="50" t="s">
        <v>261</v>
      </c>
      <c r="H17" s="54" t="s">
        <v>262</v>
      </c>
      <c r="I17" s="54" t="s">
        <v>230</v>
      </c>
      <c r="J17" s="55" t="s">
        <v>268</v>
      </c>
    </row>
  </sheetData>
  <mergeCells count="6">
    <mergeCell ref="A2:J2"/>
    <mergeCell ref="A3:H3"/>
    <mergeCell ref="A7:A11"/>
    <mergeCell ref="A12:A17"/>
    <mergeCell ref="B7:B11"/>
    <mergeCell ref="B12:B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6" t="s">
        <v>269</v>
      </c>
    </row>
    <row r="2" ht="28.5" customHeight="1" spans="1:6">
      <c r="A2" s="27" t="s">
        <v>270</v>
      </c>
      <c r="B2" s="27"/>
      <c r="C2" s="27"/>
      <c r="D2" s="27"/>
      <c r="E2" s="27"/>
      <c r="F2" s="27"/>
    </row>
    <row r="3" ht="15" customHeight="1" spans="1:6">
      <c r="A3" s="102" t="str">
        <f>"单位名称："&amp;"云南省林业和草原技术推广总站"</f>
        <v>单位名称：云南省林业和草原技术推广总站</v>
      </c>
      <c r="B3" s="103"/>
      <c r="C3" s="103"/>
      <c r="D3" s="59"/>
      <c r="E3" s="59"/>
      <c r="F3" s="104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271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5" t="s">
        <v>94</v>
      </c>
      <c r="B8" s="106"/>
      <c r="C8" s="106" t="s">
        <v>94</v>
      </c>
      <c r="D8" s="22"/>
      <c r="E8" s="22"/>
      <c r="F8" s="22"/>
    </row>
    <row r="9" s="44" customFormat="1" ht="38" customHeight="1" spans="1:6">
      <c r="A9" s="44" t="s">
        <v>272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9"/>
  <sheetViews>
    <sheetView showZeros="0" topLeftCell="A8" workbookViewId="0">
      <selection activeCell="C16" sqref="C16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3" t="s">
        <v>273</v>
      </c>
    </row>
    <row r="2" ht="27.75" customHeight="1" spans="1:17">
      <c r="A2" s="57" t="s">
        <v>274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18.75" customHeight="1" spans="1:17">
      <c r="A3" s="94" t="str">
        <f>"单位名称："&amp;"云南省林业和草原技术推广总站"</f>
        <v>单位名称：云南省林业和草原技术推广总站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5" t="s">
        <v>119</v>
      </c>
    </row>
    <row r="4" ht="15.75" customHeight="1" spans="1:17">
      <c r="A4" s="9" t="s">
        <v>275</v>
      </c>
      <c r="B4" s="73" t="s">
        <v>276</v>
      </c>
      <c r="C4" s="73" t="s">
        <v>277</v>
      </c>
      <c r="D4" s="73" t="s">
        <v>278</v>
      </c>
      <c r="E4" s="73" t="s">
        <v>279</v>
      </c>
      <c r="F4" s="73" t="s">
        <v>280</v>
      </c>
      <c r="G4" s="74" t="s">
        <v>135</v>
      </c>
      <c r="H4" s="74"/>
      <c r="I4" s="74"/>
      <c r="J4" s="74"/>
      <c r="K4" s="75"/>
      <c r="L4" s="74"/>
      <c r="M4" s="74"/>
      <c r="N4" s="74"/>
      <c r="O4" s="76"/>
      <c r="P4" s="75"/>
      <c r="Q4" s="77"/>
    </row>
    <row r="5" ht="17.25" customHeight="1" spans="1:17">
      <c r="A5" s="14"/>
      <c r="B5" s="78"/>
      <c r="C5" s="78"/>
      <c r="D5" s="78"/>
      <c r="E5" s="78"/>
      <c r="F5" s="78"/>
      <c r="G5" s="78" t="s">
        <v>30</v>
      </c>
      <c r="H5" s="78" t="s">
        <v>33</v>
      </c>
      <c r="I5" s="78" t="s">
        <v>281</v>
      </c>
      <c r="J5" s="78" t="s">
        <v>282</v>
      </c>
      <c r="K5" s="79" t="s">
        <v>283</v>
      </c>
      <c r="L5" s="80" t="s">
        <v>284</v>
      </c>
      <c r="M5" s="80"/>
      <c r="N5" s="80"/>
      <c r="O5" s="81"/>
      <c r="P5" s="82"/>
      <c r="Q5" s="83"/>
    </row>
    <row r="6" ht="54" customHeight="1" spans="1:17">
      <c r="A6" s="17"/>
      <c r="B6" s="83"/>
      <c r="C6" s="83"/>
      <c r="D6" s="83"/>
      <c r="E6" s="83"/>
      <c r="F6" s="83"/>
      <c r="G6" s="83"/>
      <c r="H6" s="83" t="s">
        <v>32</v>
      </c>
      <c r="I6" s="83"/>
      <c r="J6" s="83"/>
      <c r="K6" s="84"/>
      <c r="L6" s="83" t="s">
        <v>32</v>
      </c>
      <c r="M6" s="83" t="s">
        <v>43</v>
      </c>
      <c r="N6" s="83" t="s">
        <v>142</v>
      </c>
      <c r="O6" s="85" t="s">
        <v>39</v>
      </c>
      <c r="P6" s="84" t="s">
        <v>40</v>
      </c>
      <c r="Q6" s="83" t="s">
        <v>41</v>
      </c>
    </row>
    <row r="7" ht="15" customHeight="1" spans="1:17">
      <c r="A7" s="18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21" customHeight="1" spans="1:17">
      <c r="A8" s="86" t="s">
        <v>45</v>
      </c>
      <c r="B8" s="87"/>
      <c r="C8" s="87"/>
      <c r="D8" s="87"/>
      <c r="E8" s="98"/>
      <c r="F8" s="22">
        <v>174460</v>
      </c>
      <c r="G8" s="22">
        <v>174460</v>
      </c>
      <c r="H8" s="22">
        <v>174460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9" t="s">
        <v>166</v>
      </c>
      <c r="B9" s="87" t="s">
        <v>285</v>
      </c>
      <c r="C9" s="87" t="s">
        <v>286</v>
      </c>
      <c r="D9" s="100" t="s">
        <v>287</v>
      </c>
      <c r="E9" s="101">
        <v>1</v>
      </c>
      <c r="F9" s="22">
        <v>14580</v>
      </c>
      <c r="G9" s="22">
        <v>14580</v>
      </c>
      <c r="H9" s="22">
        <v>14580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9" t="s">
        <v>166</v>
      </c>
      <c r="B10" s="87" t="s">
        <v>288</v>
      </c>
      <c r="C10" s="87" t="s">
        <v>289</v>
      </c>
      <c r="D10" s="100" t="s">
        <v>287</v>
      </c>
      <c r="E10" s="101">
        <v>1</v>
      </c>
      <c r="F10" s="22">
        <v>22000</v>
      </c>
      <c r="G10" s="22">
        <v>22000</v>
      </c>
      <c r="H10" s="22">
        <v>22000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9" t="s">
        <v>166</v>
      </c>
      <c r="B11" s="87" t="s">
        <v>290</v>
      </c>
      <c r="C11" s="87" t="s">
        <v>291</v>
      </c>
      <c r="D11" s="100" t="s">
        <v>287</v>
      </c>
      <c r="E11" s="101">
        <v>1</v>
      </c>
      <c r="F11" s="22">
        <v>2000</v>
      </c>
      <c r="G11" s="22">
        <v>2000</v>
      </c>
      <c r="H11" s="22">
        <v>2000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9" t="s">
        <v>175</v>
      </c>
      <c r="B12" s="87" t="s">
        <v>292</v>
      </c>
      <c r="C12" s="87" t="s">
        <v>293</v>
      </c>
      <c r="D12" s="100" t="s">
        <v>294</v>
      </c>
      <c r="E12" s="101">
        <v>1</v>
      </c>
      <c r="F12" s="22">
        <v>3600</v>
      </c>
      <c r="G12" s="22">
        <v>3600</v>
      </c>
      <c r="H12" s="22">
        <v>3600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9" t="s">
        <v>175</v>
      </c>
      <c r="B13" s="87" t="s">
        <v>295</v>
      </c>
      <c r="C13" s="87" t="s">
        <v>296</v>
      </c>
      <c r="D13" s="100" t="s">
        <v>255</v>
      </c>
      <c r="E13" s="101">
        <v>4</v>
      </c>
      <c r="F13" s="22">
        <v>7200</v>
      </c>
      <c r="G13" s="22">
        <v>7200</v>
      </c>
      <c r="H13" s="22">
        <v>7200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9" t="s">
        <v>175</v>
      </c>
      <c r="B14" s="87" t="s">
        <v>297</v>
      </c>
      <c r="C14" s="87" t="s">
        <v>298</v>
      </c>
      <c r="D14" s="100" t="s">
        <v>299</v>
      </c>
      <c r="E14" s="101">
        <v>4</v>
      </c>
      <c r="F14" s="22">
        <v>4000</v>
      </c>
      <c r="G14" s="22">
        <v>4000</v>
      </c>
      <c r="H14" s="22">
        <v>4000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9" t="s">
        <v>175</v>
      </c>
      <c r="B15" s="87" t="s">
        <v>300</v>
      </c>
      <c r="C15" s="87" t="s">
        <v>301</v>
      </c>
      <c r="D15" s="100" t="s">
        <v>302</v>
      </c>
      <c r="E15" s="101">
        <v>4</v>
      </c>
      <c r="F15" s="22">
        <v>280</v>
      </c>
      <c r="G15" s="22">
        <v>280</v>
      </c>
      <c r="H15" s="22">
        <v>280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9" t="s">
        <v>196</v>
      </c>
      <c r="B16" s="87" t="s">
        <v>303</v>
      </c>
      <c r="C16" s="87" t="s">
        <v>304</v>
      </c>
      <c r="D16" s="100" t="s">
        <v>302</v>
      </c>
      <c r="E16" s="101">
        <v>1</v>
      </c>
      <c r="F16" s="22">
        <v>25800</v>
      </c>
      <c r="G16" s="22">
        <v>25800</v>
      </c>
      <c r="H16" s="22">
        <v>25800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32" customHeight="1" spans="1:17">
      <c r="A17" s="99" t="s">
        <v>196</v>
      </c>
      <c r="B17" s="87" t="s">
        <v>305</v>
      </c>
      <c r="C17" s="87" t="s">
        <v>306</v>
      </c>
      <c r="D17" s="100" t="s">
        <v>287</v>
      </c>
      <c r="E17" s="101">
        <v>1000</v>
      </c>
      <c r="F17" s="22">
        <v>80000</v>
      </c>
      <c r="G17" s="22">
        <v>80000</v>
      </c>
      <c r="H17" s="22">
        <v>80000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33" customHeight="1" spans="1:17">
      <c r="A18" s="99" t="s">
        <v>196</v>
      </c>
      <c r="B18" s="87" t="s">
        <v>307</v>
      </c>
      <c r="C18" s="87" t="s">
        <v>306</v>
      </c>
      <c r="D18" s="100" t="s">
        <v>287</v>
      </c>
      <c r="E18" s="101">
        <v>300</v>
      </c>
      <c r="F18" s="22">
        <v>15000</v>
      </c>
      <c r="G18" s="22">
        <v>15000</v>
      </c>
      <c r="H18" s="22">
        <v>15000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0" t="s">
        <v>94</v>
      </c>
      <c r="B19" s="91"/>
      <c r="C19" s="91"/>
      <c r="D19" s="91"/>
      <c r="E19" s="98"/>
      <c r="F19" s="22">
        <v>174460</v>
      </c>
      <c r="G19" s="22">
        <v>174460</v>
      </c>
      <c r="H19" s="22">
        <v>174460</v>
      </c>
      <c r="I19" s="22"/>
      <c r="J19" s="22"/>
      <c r="K19" s="22"/>
      <c r="L19" s="22"/>
      <c r="M19" s="22"/>
      <c r="N19" s="22"/>
      <c r="O19" s="22"/>
      <c r="P19" s="22"/>
      <c r="Q19" s="22"/>
    </row>
  </sheetData>
  <mergeCells count="16">
    <mergeCell ref="A2:Q2"/>
    <mergeCell ref="A3:F3"/>
    <mergeCell ref="G4:Q4"/>
    <mergeCell ref="L5:Q5"/>
    <mergeCell ref="A19:E1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45"/>
      <c r="M1" s="67"/>
      <c r="N1" s="68" t="s">
        <v>308</v>
      </c>
    </row>
    <row r="2" ht="27.75" customHeight="1" spans="1:14">
      <c r="A2" s="57" t="s">
        <v>309</v>
      </c>
      <c r="B2" s="69"/>
      <c r="C2" s="69"/>
      <c r="D2" s="69"/>
      <c r="E2" s="69"/>
      <c r="F2" s="69"/>
      <c r="G2" s="69"/>
      <c r="H2" s="70"/>
      <c r="I2" s="69"/>
      <c r="J2" s="69"/>
      <c r="K2" s="69"/>
      <c r="L2" s="47"/>
      <c r="M2" s="70"/>
      <c r="N2" s="69"/>
    </row>
    <row r="3" ht="18.75" customHeight="1" spans="1:14">
      <c r="A3" s="58" t="str">
        <f>"单位名称："&amp;"云南省林业和草原技术推广总站"</f>
        <v>单位名称：云南省林业和草原技术推广总站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2"/>
      <c r="M3" s="71"/>
      <c r="N3" s="72" t="s">
        <v>119</v>
      </c>
    </row>
    <row r="4" ht="15.75" customHeight="1" spans="1:14">
      <c r="A4" s="9" t="s">
        <v>275</v>
      </c>
      <c r="B4" s="73" t="s">
        <v>310</v>
      </c>
      <c r="C4" s="73" t="s">
        <v>311</v>
      </c>
      <c r="D4" s="74" t="s">
        <v>135</v>
      </c>
      <c r="E4" s="74"/>
      <c r="F4" s="74"/>
      <c r="G4" s="74"/>
      <c r="H4" s="75"/>
      <c r="I4" s="74"/>
      <c r="J4" s="74"/>
      <c r="K4" s="74"/>
      <c r="L4" s="76"/>
      <c r="M4" s="75"/>
      <c r="N4" s="77"/>
    </row>
    <row r="5" ht="17.25" customHeight="1" spans="1:14">
      <c r="A5" s="14"/>
      <c r="B5" s="78"/>
      <c r="C5" s="78"/>
      <c r="D5" s="78" t="s">
        <v>30</v>
      </c>
      <c r="E5" s="78" t="s">
        <v>33</v>
      </c>
      <c r="F5" s="78" t="s">
        <v>281</v>
      </c>
      <c r="G5" s="78" t="s">
        <v>282</v>
      </c>
      <c r="H5" s="79" t="s">
        <v>283</v>
      </c>
      <c r="I5" s="80" t="s">
        <v>284</v>
      </c>
      <c r="J5" s="80"/>
      <c r="K5" s="80"/>
      <c r="L5" s="81"/>
      <c r="M5" s="82"/>
      <c r="N5" s="83"/>
    </row>
    <row r="6" ht="54" customHeight="1" spans="1:14">
      <c r="A6" s="17"/>
      <c r="B6" s="83"/>
      <c r="C6" s="83"/>
      <c r="D6" s="83"/>
      <c r="E6" s="83"/>
      <c r="F6" s="83"/>
      <c r="G6" s="83"/>
      <c r="H6" s="84"/>
      <c r="I6" s="83" t="s">
        <v>32</v>
      </c>
      <c r="J6" s="83" t="s">
        <v>43</v>
      </c>
      <c r="K6" s="83" t="s">
        <v>142</v>
      </c>
      <c r="L6" s="85" t="s">
        <v>39</v>
      </c>
      <c r="M6" s="84" t="s">
        <v>40</v>
      </c>
      <c r="N6" s="83" t="s">
        <v>41</v>
      </c>
    </row>
    <row r="7" ht="15" customHeight="1" spans="1:14">
      <c r="A7" s="17">
        <v>1</v>
      </c>
      <c r="B7" s="83">
        <v>2</v>
      </c>
      <c r="C7" s="83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86"/>
      <c r="B8" s="87"/>
      <c r="C8" s="87"/>
      <c r="D8" s="88"/>
      <c r="E8" s="88"/>
      <c r="F8" s="88"/>
      <c r="G8" s="88"/>
      <c r="H8" s="88"/>
      <c r="I8" s="88"/>
      <c r="J8" s="88"/>
      <c r="K8" s="88"/>
      <c r="L8" s="89"/>
      <c r="M8" s="88"/>
      <c r="N8" s="88"/>
    </row>
    <row r="9" ht="21" customHeight="1" spans="1:14">
      <c r="A9" s="86"/>
      <c r="B9" s="87"/>
      <c r="C9" s="87"/>
      <c r="D9" s="88"/>
      <c r="E9" s="88"/>
      <c r="F9" s="88"/>
      <c r="G9" s="88"/>
      <c r="H9" s="88"/>
      <c r="I9" s="88"/>
      <c r="J9" s="88"/>
      <c r="K9" s="88"/>
      <c r="L9" s="89"/>
      <c r="M9" s="88"/>
      <c r="N9" s="88"/>
    </row>
    <row r="10" ht="21" customHeight="1" spans="1:14">
      <c r="A10" s="90" t="s">
        <v>94</v>
      </c>
      <c r="B10" s="91"/>
      <c r="C10" s="92"/>
      <c r="D10" s="88"/>
      <c r="E10" s="88"/>
      <c r="F10" s="88"/>
      <c r="G10" s="88"/>
      <c r="H10" s="88"/>
      <c r="I10" s="88"/>
      <c r="J10" s="88"/>
      <c r="K10" s="88"/>
      <c r="L10" s="89"/>
      <c r="M10" s="88"/>
      <c r="N10" s="88"/>
    </row>
    <row r="11" s="44" customFormat="1" ht="36" customHeight="1" spans="1:14">
      <c r="A11" s="44" t="s">
        <v>312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E19" sqref="E1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6"/>
      <c r="W1" s="45"/>
      <c r="X1" s="45" t="s">
        <v>313</v>
      </c>
    </row>
    <row r="2" ht="27.75" customHeight="1" spans="1:24">
      <c r="A2" s="57" t="s">
        <v>314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8" t="str">
        <f>"单位名称："&amp;"云南省林业和草原技术推广总站"</f>
        <v>单位名称：云南省林业和草原技术推广总站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119</v>
      </c>
    </row>
    <row r="4" ht="19.5" customHeight="1" spans="1:24">
      <c r="A4" s="15" t="s">
        <v>315</v>
      </c>
      <c r="B4" s="10" t="s">
        <v>135</v>
      </c>
      <c r="C4" s="11"/>
      <c r="D4" s="11"/>
      <c r="E4" s="63" t="s">
        <v>316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8" t="s">
        <v>30</v>
      </c>
      <c r="C5" s="9" t="s">
        <v>33</v>
      </c>
      <c r="D5" s="64" t="s">
        <v>317</v>
      </c>
      <c r="E5" s="63" t="s">
        <v>318</v>
      </c>
      <c r="F5" s="63" t="s">
        <v>319</v>
      </c>
      <c r="G5" s="63" t="s">
        <v>320</v>
      </c>
      <c r="H5" s="63" t="s">
        <v>321</v>
      </c>
      <c r="I5" s="63" t="s">
        <v>322</v>
      </c>
      <c r="J5" s="63" t="s">
        <v>323</v>
      </c>
      <c r="K5" s="63" t="s">
        <v>324</v>
      </c>
      <c r="L5" s="63" t="s">
        <v>325</v>
      </c>
      <c r="M5" s="63" t="s">
        <v>326</v>
      </c>
      <c r="N5" s="63" t="s">
        <v>327</v>
      </c>
      <c r="O5" s="63" t="s">
        <v>328</v>
      </c>
      <c r="P5" s="63" t="s">
        <v>329</v>
      </c>
      <c r="Q5" s="63" t="s">
        <v>330</v>
      </c>
      <c r="R5" s="63" t="s">
        <v>331</v>
      </c>
      <c r="S5" s="63" t="s">
        <v>332</v>
      </c>
      <c r="T5" s="63" t="s">
        <v>333</v>
      </c>
      <c r="U5" s="63" t="s">
        <v>334</v>
      </c>
      <c r="V5" s="63" t="s">
        <v>335</v>
      </c>
      <c r="W5" s="63" t="s">
        <v>336</v>
      </c>
      <c r="X5" s="63" t="s">
        <v>337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s="44" customFormat="1" ht="27" customHeight="1" spans="1:24">
      <c r="A9" s="44" t="s">
        <v>338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5" t="s">
        <v>339</v>
      </c>
    </row>
    <row r="2" ht="28.5" customHeight="1" spans="1:10">
      <c r="A2" s="46" t="s">
        <v>340</v>
      </c>
      <c r="B2" s="27"/>
      <c r="C2" s="27"/>
      <c r="D2" s="27"/>
      <c r="E2" s="27"/>
      <c r="F2" s="47"/>
      <c r="G2" s="27"/>
      <c r="H2" s="47"/>
      <c r="I2" s="47"/>
      <c r="J2" s="27"/>
    </row>
    <row r="3" ht="17.25" customHeight="1" spans="1:10">
      <c r="A3" s="4" t="str">
        <f>"单位名称："&amp;"云南省林业和草原技术推广总站"</f>
        <v>单位名称：云南省林业和草原技术推广总站</v>
      </c>
    </row>
    <row r="4" ht="44.25" customHeight="1" spans="1:10">
      <c r="A4" s="48" t="s">
        <v>214</v>
      </c>
      <c r="B4" s="48" t="s">
        <v>215</v>
      </c>
      <c r="C4" s="48" t="s">
        <v>216</v>
      </c>
      <c r="D4" s="48" t="s">
        <v>217</v>
      </c>
      <c r="E4" s="48" t="s">
        <v>218</v>
      </c>
      <c r="F4" s="49" t="s">
        <v>219</v>
      </c>
      <c r="G4" s="48" t="s">
        <v>220</v>
      </c>
      <c r="H4" s="49" t="s">
        <v>221</v>
      </c>
      <c r="I4" s="49" t="s">
        <v>222</v>
      </c>
      <c r="J4" s="48" t="s">
        <v>223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s="44" customFormat="1" ht="30" customHeight="1" spans="1:10">
      <c r="A8" s="44" t="s">
        <v>341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342</v>
      </c>
    </row>
    <row r="2" ht="30.65" customHeight="1" spans="1:8">
      <c r="A2" s="36" t="s">
        <v>343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"单位名称："&amp;"云南省林业和草原技术推广总站"</f>
        <v>单位名称：云南省林业和草原技术推广总站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344</v>
      </c>
      <c r="C4" s="37" t="s">
        <v>345</v>
      </c>
      <c r="D4" s="37" t="s">
        <v>346</v>
      </c>
      <c r="E4" s="37" t="s">
        <v>347</v>
      </c>
      <c r="F4" s="37" t="s">
        <v>348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279</v>
      </c>
      <c r="G5" s="37" t="s">
        <v>349</v>
      </c>
      <c r="H5" s="37" t="s">
        <v>350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351</v>
      </c>
      <c r="H6" s="38" t="s">
        <v>250</v>
      </c>
    </row>
    <row r="7" ht="29.9" customHeight="1" spans="1:8">
      <c r="A7" s="39" t="s">
        <v>45</v>
      </c>
      <c r="B7" s="39" t="s">
        <v>352</v>
      </c>
      <c r="C7" s="39" t="s">
        <v>298</v>
      </c>
      <c r="D7" s="39" t="s">
        <v>297</v>
      </c>
      <c r="E7" s="37" t="s">
        <v>287</v>
      </c>
      <c r="F7" s="40">
        <v>4</v>
      </c>
      <c r="G7" s="41">
        <v>6000</v>
      </c>
      <c r="H7" s="41">
        <v>24000</v>
      </c>
    </row>
    <row r="8" ht="29.9" customHeight="1" spans="1:8">
      <c r="A8" s="39" t="s">
        <v>45</v>
      </c>
      <c r="B8" s="39" t="s">
        <v>353</v>
      </c>
      <c r="C8" s="39" t="s">
        <v>296</v>
      </c>
      <c r="D8" s="39" t="s">
        <v>295</v>
      </c>
      <c r="E8" s="37" t="s">
        <v>302</v>
      </c>
      <c r="F8" s="40">
        <v>4</v>
      </c>
      <c r="G8" s="41">
        <v>1800</v>
      </c>
      <c r="H8" s="41">
        <v>7200</v>
      </c>
    </row>
    <row r="9" ht="20.15" customHeight="1" spans="1:8">
      <c r="A9" s="37" t="s">
        <v>30</v>
      </c>
      <c r="B9" s="37"/>
      <c r="C9" s="37"/>
      <c r="D9" s="37"/>
      <c r="E9" s="37"/>
      <c r="F9" s="40">
        <v>8</v>
      </c>
      <c r="G9" s="41"/>
      <c r="H9" s="41">
        <v>31200</v>
      </c>
    </row>
    <row r="10" ht="30" customHeight="1" spans="1:8">
      <c r="A10" s="39" t="s">
        <v>354</v>
      </c>
      <c r="B10" s="39"/>
      <c r="C10" s="39"/>
      <c r="D10" s="39"/>
      <c r="E10" s="39"/>
      <c r="F10" s="42"/>
      <c r="G10" s="43"/>
      <c r="H10" s="43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5"/>
  <sheetViews>
    <sheetView showZeros="0" topLeftCell="A3" workbookViewId="0">
      <selection activeCell="B14" sqref="B14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355</v>
      </c>
    </row>
    <row r="2" ht="27.75" customHeight="1" spans="1:11">
      <c r="A2" s="27" t="s">
        <v>356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"单位名称："&amp;"云南省林业和草原技术推广总站"</f>
        <v>单位名称：云南省林业和草原技术推广总站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192</v>
      </c>
      <c r="B4" s="8" t="s">
        <v>130</v>
      </c>
      <c r="C4" s="8" t="s">
        <v>193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357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 t="s">
        <v>358</v>
      </c>
      <c r="C8" s="30"/>
      <c r="D8" s="30"/>
      <c r="E8" s="30"/>
      <c r="F8" s="30"/>
      <c r="G8" s="30"/>
      <c r="H8" s="22">
        <v>3100000</v>
      </c>
      <c r="I8" s="22">
        <v>3100000</v>
      </c>
      <c r="J8" s="22"/>
      <c r="K8" s="22"/>
    </row>
    <row r="9" ht="30.65" customHeight="1" spans="1:11">
      <c r="A9" s="20" t="s">
        <v>197</v>
      </c>
      <c r="B9" s="20" t="s">
        <v>358</v>
      </c>
      <c r="C9" s="20" t="s">
        <v>45</v>
      </c>
      <c r="D9" s="20" t="s">
        <v>86</v>
      </c>
      <c r="E9" s="20" t="s">
        <v>87</v>
      </c>
      <c r="F9" s="20" t="s">
        <v>199</v>
      </c>
      <c r="G9" s="20" t="s">
        <v>200</v>
      </c>
      <c r="H9" s="22">
        <v>5000</v>
      </c>
      <c r="I9" s="22">
        <v>5000</v>
      </c>
      <c r="J9" s="22"/>
      <c r="K9" s="22"/>
    </row>
    <row r="10" ht="30.65" customHeight="1" spans="1:11">
      <c r="A10" s="20" t="s">
        <v>197</v>
      </c>
      <c r="B10" s="20" t="s">
        <v>358</v>
      </c>
      <c r="C10" s="20" t="s">
        <v>45</v>
      </c>
      <c r="D10" s="20" t="s">
        <v>86</v>
      </c>
      <c r="E10" s="20" t="s">
        <v>87</v>
      </c>
      <c r="F10" s="20" t="s">
        <v>184</v>
      </c>
      <c r="G10" s="20" t="s">
        <v>185</v>
      </c>
      <c r="H10" s="22">
        <v>97200</v>
      </c>
      <c r="I10" s="22">
        <v>97200</v>
      </c>
      <c r="J10" s="22"/>
      <c r="K10" s="22"/>
    </row>
    <row r="11" ht="30.65" customHeight="1" spans="1:11">
      <c r="A11" s="20" t="s">
        <v>197</v>
      </c>
      <c r="B11" s="20" t="s">
        <v>358</v>
      </c>
      <c r="C11" s="20" t="s">
        <v>45</v>
      </c>
      <c r="D11" s="20" t="s">
        <v>86</v>
      </c>
      <c r="E11" s="20" t="s">
        <v>87</v>
      </c>
      <c r="F11" s="20" t="s">
        <v>201</v>
      </c>
      <c r="G11" s="20" t="s">
        <v>202</v>
      </c>
      <c r="H11" s="22">
        <v>8000</v>
      </c>
      <c r="I11" s="22">
        <v>8000</v>
      </c>
      <c r="J11" s="22"/>
      <c r="K11" s="22"/>
    </row>
    <row r="12" ht="30.65" customHeight="1" spans="1:11">
      <c r="A12" s="20" t="s">
        <v>197</v>
      </c>
      <c r="B12" s="20" t="s">
        <v>358</v>
      </c>
      <c r="C12" s="20" t="s">
        <v>45</v>
      </c>
      <c r="D12" s="20" t="s">
        <v>86</v>
      </c>
      <c r="E12" s="20" t="s">
        <v>87</v>
      </c>
      <c r="F12" s="20" t="s">
        <v>203</v>
      </c>
      <c r="G12" s="20" t="s">
        <v>204</v>
      </c>
      <c r="H12" s="22">
        <v>1957000</v>
      </c>
      <c r="I12" s="22">
        <v>1957000</v>
      </c>
      <c r="J12" s="22"/>
      <c r="K12" s="22"/>
    </row>
    <row r="13" ht="30.65" customHeight="1" spans="1:11">
      <c r="A13" s="20" t="s">
        <v>197</v>
      </c>
      <c r="B13" s="20" t="s">
        <v>358</v>
      </c>
      <c r="C13" s="20" t="s">
        <v>45</v>
      </c>
      <c r="D13" s="20" t="s">
        <v>86</v>
      </c>
      <c r="E13" s="20" t="s">
        <v>87</v>
      </c>
      <c r="F13" s="20" t="s">
        <v>205</v>
      </c>
      <c r="G13" s="20" t="s">
        <v>206</v>
      </c>
      <c r="H13" s="22">
        <v>735000</v>
      </c>
      <c r="I13" s="22">
        <v>735000</v>
      </c>
      <c r="J13" s="22"/>
      <c r="K13" s="22"/>
    </row>
    <row r="14" ht="30.65" customHeight="1" spans="1:11">
      <c r="A14" s="20" t="s">
        <v>197</v>
      </c>
      <c r="B14" s="20" t="s">
        <v>358</v>
      </c>
      <c r="C14" s="20" t="s">
        <v>45</v>
      </c>
      <c r="D14" s="20" t="s">
        <v>86</v>
      </c>
      <c r="E14" s="20" t="s">
        <v>87</v>
      </c>
      <c r="F14" s="20" t="s">
        <v>207</v>
      </c>
      <c r="G14" s="20" t="s">
        <v>208</v>
      </c>
      <c r="H14" s="22">
        <v>297800</v>
      </c>
      <c r="I14" s="22">
        <v>297800</v>
      </c>
      <c r="J14" s="22"/>
      <c r="K14" s="22"/>
    </row>
    <row r="15" ht="18.75" customHeight="1" spans="1:11">
      <c r="A15" s="31" t="s">
        <v>94</v>
      </c>
      <c r="B15" s="32"/>
      <c r="C15" s="32"/>
      <c r="D15" s="32"/>
      <c r="E15" s="32"/>
      <c r="F15" s="32"/>
      <c r="G15" s="33"/>
      <c r="H15" s="22">
        <v>3100000</v>
      </c>
      <c r="I15" s="22">
        <v>3100000</v>
      </c>
      <c r="J15" s="22"/>
      <c r="K15" s="22"/>
    </row>
  </sheetData>
  <mergeCells count="15">
    <mergeCell ref="A2:K2"/>
    <mergeCell ref="A3:G3"/>
    <mergeCell ref="I4:K4"/>
    <mergeCell ref="A15:G15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opLeftCell="A5" workbookViewId="0">
      <selection activeCell="B15" sqref="B15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359</v>
      </c>
    </row>
    <row r="2" ht="27.75" customHeight="1" spans="1:7">
      <c r="A2" s="3" t="s">
        <v>360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"单位名称："&amp;"云南省林业和草原技术推广总站"</f>
        <v>单位名称：云南省林业和草原技术推广总站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193</v>
      </c>
      <c r="B4" s="8" t="s">
        <v>192</v>
      </c>
      <c r="C4" s="8" t="s">
        <v>130</v>
      </c>
      <c r="D4" s="9" t="s">
        <v>361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362</v>
      </c>
      <c r="F5" s="9" t="s">
        <v>363</v>
      </c>
      <c r="G5" s="9" t="s">
        <v>364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1310630</v>
      </c>
      <c r="F8" s="22">
        <v>1310630</v>
      </c>
      <c r="G8" s="22">
        <v>1310630</v>
      </c>
    </row>
    <row r="9" ht="29.9" customHeight="1" spans="1:7">
      <c r="A9" s="20"/>
      <c r="B9" s="20" t="s">
        <v>365</v>
      </c>
      <c r="C9" s="20" t="s">
        <v>196</v>
      </c>
      <c r="D9" s="20" t="s">
        <v>366</v>
      </c>
      <c r="E9" s="22">
        <v>1260630</v>
      </c>
      <c r="F9" s="22">
        <v>1260630</v>
      </c>
      <c r="G9" s="22">
        <v>1260630</v>
      </c>
    </row>
    <row r="10" ht="29.9" customHeight="1" spans="1:7">
      <c r="A10" s="23"/>
      <c r="B10" s="20" t="s">
        <v>367</v>
      </c>
      <c r="C10" s="20" t="s">
        <v>209</v>
      </c>
      <c r="D10" s="20" t="s">
        <v>366</v>
      </c>
      <c r="E10" s="22">
        <v>50000</v>
      </c>
      <c r="F10" s="22">
        <v>50000</v>
      </c>
      <c r="G10" s="22">
        <v>50000</v>
      </c>
    </row>
    <row r="11" ht="18.75" customHeight="1" spans="1:7">
      <c r="A11" s="24" t="s">
        <v>30</v>
      </c>
      <c r="B11" s="25" t="s">
        <v>368</v>
      </c>
      <c r="C11" s="25"/>
      <c r="D11" s="26"/>
      <c r="E11" s="22">
        <v>1310630</v>
      </c>
      <c r="F11" s="22">
        <v>1310630</v>
      </c>
      <c r="G11" s="22">
        <v>1310630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2026-02-10T02:58:00Z</dcterms:created>
  <dcterms:modified xsi:type="dcterms:W3CDTF">2026-02-13T06:57:23Z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2B4A82139CEC421D98188B9E087973DB_13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