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<sst xmlns="http://schemas.openxmlformats.org/spreadsheetml/2006/main" count="744" uniqueCount="347">
  <si>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</si>
  <si>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</si>
  <si>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</si>
  <si>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</si>
  <si>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</si>
  <si>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</si>
  <si>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</si>
  <si>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</si>
  <si>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</si>
  <si>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</si>
  <si>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</si>
  <si>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</si>
  <si>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</si>
  <si>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</si>
  <si>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</si>
  <si>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</si>
  <si>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</si>
  <si>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</si>
  <si>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</si>
  <si>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</si>
  <si>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</si>
  <si>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</si>
  <si>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</si>
  <si>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</si>
  <si>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</si>
  <si>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</si>
  <si>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</si>
  <si>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</si>
  <si>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</si>
  <si>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</si>
  <si>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</si>
  <si>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</si>
  <si>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</si>
  <si>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</si>
  <si>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</si>
  <si>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</si>
  <si>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</si>
  <si>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</si>
  <si>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</si>
  <si>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</si>
  <si>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</si>
  <si>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</si>
  <si>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</si>
  <si>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</si>
  <si>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</si>
  <si>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169018</t>
  </si>
  <si>
    <t>云南省林业和草原有害生物防治检疫局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</si>
  <si>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</si>
  <si>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</si>
  <si>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</si>
  <si>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</si>
  <si>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</si>
  <si>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</si>
  <si>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</si>
  <si>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</si>
  <si>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</si>
  <si>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</si>
  <si>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</si>
  <si>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</si>
  <si>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</si>
  <si>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</si>
  <si>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</si>
  <si>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</si>
  <si>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</si>
  <si>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</si>
  <si>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</si>
  <si>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</si>
  <si>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</si>
  <si>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</si>
  <si>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</si>
  <si>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</si>
  <si>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</si>
  <si>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</si>
  <si>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</si>
  <si>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</si>
  <si>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</si>
  <si>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</si>
  <si>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</si>
  <si>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</si>
  <si>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</si>
  <si>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</si>
  <si>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</si>
  <si>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</si>
  <si>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</si>
  <si>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</si>
  <si>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2130201</t>
  </si>
  <si>
    <t>行政运行</t>
  </si>
  <si>
    <t>2130234</t>
  </si>
  <si>
    <t>林业草原防灾减灾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</si>
  <si>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</si>
  <si>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</si>
  <si>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</si>
  <si>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</si>
  <si>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</si>
  <si>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</si>
  <si>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</si>
  <si>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</si>
  <si>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</si>
  <si>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</si>
  <si>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</si>
  <si>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</si>
  <si>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</si>
  <si>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</si>
  <si>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</si>
  <si>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</si>
  <si>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</si>
  <si>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</si>
  <si>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</si>
  <si>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</si>
  <si>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</si>
  <si>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</si>
  <si>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</si>
  <si>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</si>
  <si>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</si>
  <si>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</si>
  <si>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</si>
  <si>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</si>
  <si>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</si>
  <si>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</si>
  <si>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</si>
  <si>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</si>
  <si>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</si>
  <si>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</si>
  <si>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</si>
  <si>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</si>
  <si>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</si>
  <si>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</si>
  <si>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</si>
  <si>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</si>
  <si>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</si>
  <si>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</si>
  <si>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</si>
  <si>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</si>
  <si>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</si>
  <si>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</si>
  <si>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</si>
  <si>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</si>
  <si>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</si>
  <si>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</si>
  <si>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</si>
  <si>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</si>
  <si>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</si>
  <si>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</si>
  <si>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530000210000000035908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</si>
  <si>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</si>
  <si>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</si>
  <si>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</si>
  <si>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</si>
  <si>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</si>
  <si>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</si>
  <si>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</si>
  <si>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530000210000000035910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</si>
  <si>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</si>
  <si>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</si>
  <si>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</si>
  <si>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</si>
  <si>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</si>
  <si>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</si>
  <si>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</si>
  <si>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</si>
  <si>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</si>
  <si>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530000210000000035912</t>
  </si>
  <si>
    <t>30113</t>
  </si>
  <si>
    <t>530000210000000035915</t>
  </si>
  <si>
    <t>公车购置及运维费</t>
  </si>
  <si>
    <t>30231</t>
  </si>
  <si>
    <t>公务用车运行维护费</t>
  </si>
  <si>
    <t>530000210000000035917</t>
  </si>
  <si>
    <t>30217</t>
  </si>
  <si>
    <t>530000210000000035918</t>
  </si>
  <si>
    <t>行政人员公务交通补贴</t>
  </si>
  <si>
    <t>30239</t>
  </si>
  <si>
    <t>其他交通费用</t>
  </si>
  <si>
    <t>530000210000000035919</t>
  </si>
  <si>
    <t>工会经费</t>
  </si>
  <si>
    <t>30228</t>
  </si>
  <si>
    <t>530000210000000035920</t>
  </si>
  <si>
    <t>一般公用经费</t>
  </si>
  <si>
    <t>30299</t>
  </si>
  <si>
    <t>其他商品和服务支出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</si>
  <si>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</si>
  <si>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</si>
  <si>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</si>
  <si>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</si>
  <si>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</si>
  <si>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</si>
  <si>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</si>
  <si>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</si>
  <si>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30213</t>
  </si>
  <si>
    <t>维修（护）费</t>
  </si>
  <si>
    <t>31002</t>
  </si>
  <si>
    <t>办公设备购置</t>
  </si>
  <si>
    <t>31007</t>
  </si>
  <si>
    <t>信息网络及软件购置更新</t>
  </si>
  <si>
    <t>530000241100002220534</t>
  </si>
  <si>
    <t>行政人员绩效奖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</si>
  <si>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</si>
  <si>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</si>
  <si>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</si>
  <si>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</si>
  <si>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</si>
  <si>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</si>
  <si>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2024年农业专项（种子工程和动植物保护能力提升）中央基建投资边境外来有害生物监测项目专项资金</t>
  </si>
  <si>
    <t>事业发展类</t>
  </si>
  <si>
    <t>530000241100003121701</t>
  </si>
  <si>
    <t>30905</t>
  </si>
  <si>
    <t>基础设施建设</t>
  </si>
  <si>
    <t>林业和草原有害生物防治与监测补助经费</t>
  </si>
  <si>
    <t>530000241100002003330</t>
  </si>
  <si>
    <t>30211</t>
  </si>
  <si>
    <t>差旅费</t>
  </si>
  <si>
    <t>30216</t>
  </si>
  <si>
    <t>培训费</t>
  </si>
  <si>
    <t>30226</t>
  </si>
  <si>
    <t>劳务费</t>
  </si>
  <si>
    <t>30227</t>
  </si>
  <si>
    <t>委托业务费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</si>
  <si>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</si>
  <si>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</si>
  <si>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</si>
  <si>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</si>
  <si>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</si>
  <si>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</si>
  <si>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</si>
  <si>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</si>
  <si>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</si>
  <si>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</si>
  <si>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</si>
  <si>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</si>
  <si>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贯彻落实《国办意见》和《省办实施意见》，部署全省林业和草原有害生物防治工作，做好本部门林业和草原行业管理事务。具体有开展林业和草原有害生物的监测预报、防治、检疫检查、行政执法等工作，开展对全省森防人员监测、防治、检疫、执法法律法规和技能业务培训，使业务技能培训参训率达预计参训人员90%以上，新任检疫员培训合格率达90%以上。有序推进外来入侵物种防控工作，与滇黔贵藏川青开展林业有害生物联防联控，建立健全联防联控长效机制。加大对松材线虫病、黄脊竹蝗、红火蚁、小蠹虫、薇甘菊、白蛾蜡蝉等林业有害生物防治除治工作的调研、指导，开展草原有害生物的普查、调查工作任务等，开展秋季松材线虫病普查，开展各类监测、测报、防治报表统计，开展林业有害生物标本维护及其他事务。通过项目的实施，有力地保障林业有害生物防治部门行政管理事务的正常、有序、有力开展，加强队伍建设，增强林检人员责任意识，提升业务水平。</t>
  </si>
  <si>
    <t>产出指标</t>
  </si>
  <si>
    <t>数量指标</t>
  </si>
  <si>
    <t>培训参加率</t>
  </si>
  <si>
    <t>&gt;=</t>
  </si>
  <si>
    <t>90</t>
  </si>
  <si>
    <t>%</t>
  </si>
  <si>
    <t>定量指标</t>
  </si>
  <si>
    <t>反映预算部门（单位）组织开展各类培训实际参加人数占年度计划的完成情况。</t>
  </si>
  <si>
    <t>贯彻落实《国办意见》和《省办实施意见》，部署全省林业和草原有害生物防治工作，做好本部门林业和草原行业管理事务。具体有开展林业和草原有害生物的监测预报、防治、检疫检查、行政执法等工作，开展对全省森防人员监测、防治、检疫、执法法律法规和技能业务培训，使业务技能培训参训率达预计参训人员90%以上，新任检疫员培训合格率达90%以上。有序推进外来入侵物种防控工作，与滇黔贵藏川青开展林业有害生物联防联控，建立健全联防联控长效机制。加大对松材线虫病、黄脊竹蝗、红火蚁、小蠹虫、薇甘菊、白蛾蜡蝉等林业有害生物防治除治工作的调研、指导，开展草原有害生物的普查、调查工作任务等，开展秋季松材线虫病普查，开展各类监测、测报、防治报表统计，开展林业有害生物标本维护及其它事务。通过项目的实施，有力的保障林业有害生物防治部门行政管理事务的正常、有序、有力的开展，加强队伍建设，增加林检人员责任意识，提升业务水平。</t>
  </si>
  <si>
    <t>林草有害生物防治调研指导完成率</t>
  </si>
  <si>
    <t>85</t>
  </si>
  <si>
    <t>开展全省林业和草原有害生物防治目标责任综合检查，监测、防治、检疫、执法、宣传等工作调研指导完成年度计划情况。（含对松材线虫和沙漠蝗、黄脊竹蝗等监测、防治工作的调研指导。）</t>
  </si>
  <si>
    <t>质量指标</t>
  </si>
  <si>
    <t>培训人员合格率</t>
  </si>
  <si>
    <t>反映预算部门（单位）组织开展检疫员培训的质量。
培训人员合格率=（合格的学员数量/培训总学员数量）*100%。</t>
  </si>
  <si>
    <t>效益指标</t>
  </si>
  <si>
    <t>社会效益</t>
  </si>
  <si>
    <t>参训人员业务水平</t>
  </si>
  <si>
    <t>=</t>
  </si>
  <si>
    <t>明显提高</t>
  </si>
  <si>
    <t>定性指标</t>
  </si>
  <si>
    <t>森林植物检疫员依据《中华人民共和国森林法》《植物检疫条例》规定，依法开展产地检疫、调运检疫和检疫执法，有效防止危险性病虫害因人为活动传播蔓延，保障林业生产安全。</t>
  </si>
  <si>
    <t>满意度指标</t>
  </si>
  <si>
    <t>服务对象满意度</t>
  </si>
  <si>
    <t>培训对象满意度</t>
  </si>
  <si>
    <t>培训对象满意度不低于90%以上。</t>
  </si>
  <si>
    <t>预算06表</t>
  </si>
  <si>
    <t>2026年政府性基金预算支出预算表</t>
  </si>
  <si>
    <t>政府性基金预算支出</t>
  </si>
  <si>
    <t>注：云南省林业和草原有害生物防治检疫局2026年度无政府性基金预算，故此表为空表，特此说明。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</si>
  <si>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</si>
  <si>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</si>
  <si>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</si>
  <si>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</si>
  <si>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</si>
  <si>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</si>
  <si>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</si>
  <si>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</si>
  <si>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</si>
  <si>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</si>
  <si>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</si>
  <si>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</si>
  <si>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</si>
  <si>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</si>
  <si>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年</t>
  </si>
  <si>
    <t>车辆维修和保养服务</t>
  </si>
  <si>
    <t>C23120301 车辆维修和保养服务</t>
  </si>
  <si>
    <t>机动车保险服务</t>
  </si>
  <si>
    <t>C1804010201 机动车保险服务</t>
  </si>
  <si>
    <t>计算机软件</t>
  </si>
  <si>
    <t>A08060300 计算机软件</t>
  </si>
  <si>
    <t>套</t>
  </si>
  <si>
    <t>台式计算机</t>
  </si>
  <si>
    <t>A02010105 台式计算机</t>
  </si>
  <si>
    <t>台</t>
  </si>
  <si>
    <t>预算08表</t>
  </si>
  <si>
    <t>2026年部门政府购买服务预算表</t>
  </si>
  <si>
    <t>政府购买服务项目</t>
  </si>
  <si>
    <t>政府购买服务目录</t>
  </si>
  <si>
    <t>注：云南省林业和草原有害生物防治检疫局2026年度无政府购买服务预算，故此表为空表，特此说明。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</si>
  <si>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</si>
  <si>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</si>
  <si>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</si>
  <si>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</si>
  <si>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</si>
  <si>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</si>
  <si>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</si>
  <si>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</si>
  <si>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</si>
  <si>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</si>
  <si>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</si>
  <si>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</si>
  <si>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</si>
  <si>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</si>
  <si>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</si>
  <si>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</si>
  <si>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</si>
  <si>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</si>
  <si>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</si>
  <si>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</si>
  <si>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</si>
  <si>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</si>
  <si>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</si>
  <si>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</si>
  <si>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</si>
  <si>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注：云南省林业和草原有害生物防治检疫局2026年度无对下转移支付预算，故此表为空表，特此说明。</t>
  </si>
  <si>
    <t>预算09-2表</t>
  </si>
  <si>
    <t>2026年省对下转移支付绩效目标表</t>
  </si>
  <si>
    <t>注：云南省林业和草原有害生物防治检疫局2026年度无对下转移支付绩效目标，故此表为空表，特此说明。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</si>
  <si>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</si>
  <si>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</si>
  <si>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</si>
  <si>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</si>
  <si>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</si>
  <si>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</si>
  <si>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</si>
  <si>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</si>
  <si>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</si>
  <si>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</si>
  <si>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</si>
  <si>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</si>
  <si>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无形资产</t>
  </si>
  <si>
    <t>A08060301 基础软件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</si>
  <si>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</si>
  <si>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</si>
  <si>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</si>
  <si>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</si>
  <si>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注：云南省林业和草原有害生物防治检疫局2026年度无中央转移支付补助项目支出预算，故此表为空表，特此说明。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</si>
  <si>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</si>
  <si>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</si>
  <si>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</si>
  <si>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</si>
  <si>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</si>
  <si>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</si>
  <si>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313 事业发展类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</si>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</sst>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15"/>
      <color rgb="FF000000"/>
      <name val="黑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8" applyNumberFormat="0" applyAlignment="0" applyProtection="0">
      <alignment vertical="center"/>
    </xf>
    <xf numFmtId="0" fontId="31" fillId="4" borderId="19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5" borderId="20" applyNumberFormat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8" fillId="0" borderId="7">
      <alignment horizontal="right" vertical="center"/>
    </xf>
    <xf numFmtId="49" fontId="8" fillId="0" borderId="7">
      <alignment horizontal="left" vertical="center" wrapText="1"/>
    </xf>
    <xf numFmtId="176" fontId="8" fillId="0" borderId="7">
      <alignment horizontal="right" vertical="center"/>
    </xf>
    <xf numFmtId="177" fontId="8" fillId="0" borderId="7">
      <alignment horizontal="right" vertical="center"/>
    </xf>
    <xf numFmtId="178" fontId="8" fillId="0" borderId="7">
      <alignment horizontal="right" vertical="center"/>
    </xf>
    <xf numFmtId="179" fontId="8" fillId="0" borderId="7">
      <alignment horizontal="right" vertical="center"/>
    </xf>
    <xf numFmtId="10" fontId="8" fillId="0" borderId="7">
      <alignment horizontal="right" vertical="center"/>
    </xf>
    <xf numFmtId="180" fontId="8" fillId="0" borderId="7">
      <alignment horizontal="right" vertical="center"/>
    </xf>
  </cellStyleXfs>
  <cellXfs count="181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0" xfId="0" applyFont="1"/>
    <xf numFmtId="49" fontId="8" fillId="0" borderId="0" xfId="50" applyBorder="1">
      <alignment horizontal="left" vertical="center" wrapText="1"/>
    </xf>
    <xf numFmtId="49" fontId="8" fillId="0" borderId="0" xfId="50" applyBorder="1" applyAlignment="1">
      <alignment horizontal="right" vertical="center" wrapText="1"/>
    </xf>
    <xf numFmtId="49" fontId="9" fillId="0" borderId="0" xfId="50" applyFont="1" applyBorder="1" applyAlignment="1">
      <alignment horizontal="center" vertical="center" wrapText="1"/>
    </xf>
    <xf numFmtId="49" fontId="8" fillId="0" borderId="8" xfId="50" applyBorder="1" applyAlignment="1">
      <alignment horizontal="left" vertical="center" wrapText="1"/>
    </xf>
    <xf numFmtId="49" fontId="8" fillId="0" borderId="9" xfId="50" applyBorder="1" applyAlignment="1">
      <alignment horizontal="left" vertical="center" wrapText="1"/>
    </xf>
    <xf numFmtId="49" fontId="10" fillId="0" borderId="7" xfId="50" applyFont="1" applyAlignment="1">
      <alignment horizontal="center" vertical="center" wrapText="1"/>
    </xf>
    <xf numFmtId="49" fontId="11" fillId="0" borderId="7" xfId="50" applyAlignment="1">
      <alignment horizontal="center" vertical="center" wrapText="1"/>
    </xf>
    <xf numFmtId="49" fontId="10" fillId="0" borderId="7" xfId="50" applyFont="1">
      <alignment horizontal="left" vertical="center" wrapText="1"/>
    </xf>
    <xf numFmtId="180" fontId="8" fillId="0" borderId="7" xfId="56">
      <alignment horizontal="right" vertical="center"/>
    </xf>
    <xf numFmtId="176" fontId="8" fillId="0" borderId="7" xfId="51">
      <alignment horizontal="right" vertical="center"/>
    </xf>
    <xf numFmtId="180" fontId="8" fillId="0" borderId="7" xfId="0" applyNumberFormat="1" applyFont="1" applyBorder="1" applyAlignment="1">
      <alignment horizontal="left" vertical="center"/>
    </xf>
    <xf numFmtId="176" fontId="8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2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4" fontId="3" fillId="0" borderId="13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3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6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workbookViewId="0">
      <selection activeCell="D3" sqref="D3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8" t="s">
        <v>0</v>
      </c>
    </row>
    <row r="2" ht="36" customHeight="1" spans="1:4">
      <c r="A2" s="47" t="s">
        <v>1</v>
      </c>
      <c r="B2" s="173"/>
      <c r="C2" s="173"/>
      <c r="D2" s="173"/>
    </row>
    <row r="3" ht="21" customHeight="1" spans="1:4">
      <c r="A3" s="97" t="str">
        <f>"单位名称："&amp;"云南省林业和草原有害生物防治检疫局"</f>
        <v>单位名称：云南省林业和草原有害生物防治检疫局</v>
      </c>
      <c r="B3" s="138"/>
      <c r="C3" s="138"/>
      <c r="D3" s="96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9" t="s">
        <v>8</v>
      </c>
      <c r="B7" s="125">
        <v>9357116.33</v>
      </c>
      <c r="C7" s="115" t="str">
        <f>"一"&amp;"、"&amp;"社会保障和就业支出"</f>
        <v>一、社会保障和就业支出</v>
      </c>
      <c r="D7" s="125">
        <v>814055.02</v>
      </c>
    </row>
    <row r="8" ht="25.4" customHeight="1" spans="1:4">
      <c r="A8" s="149" t="s">
        <v>9</v>
      </c>
      <c r="B8" s="125"/>
      <c r="C8" s="115" t="str">
        <f>"二"&amp;"、"&amp;"卫生健康支出"</f>
        <v>二、卫生健康支出</v>
      </c>
      <c r="D8" s="125">
        <v>845667.38</v>
      </c>
    </row>
    <row r="9" ht="25.4" customHeight="1" spans="1:4">
      <c r="A9" s="149" t="s">
        <v>10</v>
      </c>
      <c r="B9" s="125"/>
      <c r="C9" s="115" t="str">
        <f>"三"&amp;"、"&amp;"农林水支出"</f>
        <v>三、农林水支出</v>
      </c>
      <c r="D9" s="125">
        <v>7682248.93</v>
      </c>
    </row>
    <row r="10" ht="25.4" customHeight="1" spans="1:4">
      <c r="A10" s="149" t="s">
        <v>11</v>
      </c>
      <c r="B10" s="92"/>
      <c r="C10" s="115" t="str">
        <f>"四"&amp;"、"&amp;"住房保障支出"</f>
        <v>四、住房保障支出</v>
      </c>
      <c r="D10" s="125">
        <v>659741.67</v>
      </c>
    </row>
    <row r="11" ht="25.4" customHeight="1" spans="1:4">
      <c r="A11" s="149" t="s">
        <v>12</v>
      </c>
      <c r="B11" s="125">
        <v>900</v>
      </c>
      <c r="C11" s="115"/>
      <c r="D11" s="125"/>
    </row>
    <row r="12" ht="25.4" customHeight="1" spans="1:4">
      <c r="A12" s="149" t="s">
        <v>13</v>
      </c>
      <c r="B12" s="92"/>
      <c r="C12" s="115"/>
      <c r="D12" s="125"/>
    </row>
    <row r="13" ht="25.4" customHeight="1" spans="1:4">
      <c r="A13" s="149" t="s">
        <v>14</v>
      </c>
      <c r="B13" s="92"/>
      <c r="C13" s="115"/>
      <c r="D13" s="125"/>
    </row>
    <row r="14" ht="25.4" customHeight="1" spans="1:4">
      <c r="A14" s="149" t="s">
        <v>15</v>
      </c>
      <c r="B14" s="92"/>
      <c r="C14" s="115"/>
      <c r="D14" s="125"/>
    </row>
    <row r="15" ht="25.4" customHeight="1" spans="1:4">
      <c r="A15" s="174" t="s">
        <v>16</v>
      </c>
      <c r="B15" s="92"/>
      <c r="C15" s="115"/>
      <c r="D15" s="125"/>
    </row>
    <row r="16" ht="25.4" customHeight="1" spans="1:4">
      <c r="A16" s="174" t="s">
        <v>17</v>
      </c>
      <c r="B16" s="125">
        <v>900</v>
      </c>
      <c r="C16" s="115"/>
      <c r="D16" s="125"/>
    </row>
    <row r="17" ht="25.4" customHeight="1" spans="1:4">
      <c r="A17" s="175" t="s">
        <v>18</v>
      </c>
      <c r="B17" s="145">
        <v>9358016.33</v>
      </c>
      <c r="C17" s="146" t="s">
        <v>19</v>
      </c>
      <c r="D17" s="145">
        <v>10001713</v>
      </c>
    </row>
    <row r="18" ht="25.4" customHeight="1" spans="1:4">
      <c r="A18" s="176" t="s">
        <v>20</v>
      </c>
      <c r="B18" s="145">
        <v>689596.67</v>
      </c>
      <c r="C18" s="177" t="s">
        <v>21</v>
      </c>
      <c r="D18" s="178">
        <v>45900</v>
      </c>
    </row>
    <row r="19" ht="25.4" customHeight="1" spans="1:4">
      <c r="A19" s="179" t="s">
        <v>22</v>
      </c>
      <c r="B19" s="125">
        <v>644596.67</v>
      </c>
      <c r="C19" s="147" t="s">
        <v>22</v>
      </c>
      <c r="D19" s="92"/>
    </row>
    <row r="20" ht="25.4" customHeight="1" spans="1:4">
      <c r="A20" s="179" t="s">
        <v>23</v>
      </c>
      <c r="B20" s="125">
        <v>45000</v>
      </c>
      <c r="C20" s="147" t="s">
        <v>23</v>
      </c>
      <c r="D20" s="92">
        <v>45900</v>
      </c>
    </row>
    <row r="21" ht="25.4" customHeight="1" spans="1:4">
      <c r="A21" s="180" t="s">
        <v>24</v>
      </c>
      <c r="B21" s="145">
        <v>10047613</v>
      </c>
      <c r="C21" s="146" t="s">
        <v>25</v>
      </c>
      <c r="D21" s="141">
        <v>10047613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51"/>
      <c r="J1" s="152"/>
      <c r="R1" s="2" t="s">
        <v>26</v>
      </c>
    </row>
    <row r="2" ht="36" customHeight="1" spans="1:19">
      <c r="A2" s="153" t="s">
        <v>27</v>
      </c>
      <c r="B2" s="26"/>
      <c r="C2" s="26"/>
      <c r="D2" s="26"/>
      <c r="E2" s="26"/>
      <c r="F2" s="26"/>
      <c r="G2" s="26"/>
      <c r="H2" s="26"/>
      <c r="I2" s="26"/>
      <c r="J2" s="48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7" t="str">
        <f>"单位名称："&amp;"云南省林业和草原有害生物防治检疫局"</f>
        <v>单位名称：云南省林业和草原有害生物防治检疫局</v>
      </c>
      <c r="B3" s="6"/>
      <c r="C3" s="6"/>
      <c r="D3" s="6"/>
      <c r="E3" s="6"/>
      <c r="F3" s="6"/>
      <c r="G3" s="6"/>
      <c r="H3" s="6"/>
      <c r="I3" s="6"/>
      <c r="J3" s="154"/>
      <c r="K3" s="6"/>
      <c r="L3" s="6"/>
      <c r="M3" s="6"/>
      <c r="N3" s="7"/>
      <c r="O3" s="7"/>
      <c r="P3" s="7"/>
      <c r="Q3" s="7"/>
      <c r="R3" s="7" t="s">
        <v>2</v>
      </c>
      <c r="S3" s="7" t="s">
        <v>28</v>
      </c>
    </row>
    <row r="4" ht="18.75" customHeight="1" spans="1:19">
      <c r="A4" s="155" t="s">
        <v>29</v>
      </c>
      <c r="B4" s="156" t="s">
        <v>30</v>
      </c>
      <c r="C4" s="156" t="s">
        <v>31</v>
      </c>
      <c r="D4" s="157" t="s">
        <v>32</v>
      </c>
      <c r="E4" s="158"/>
      <c r="F4" s="158"/>
      <c r="G4" s="158"/>
      <c r="H4" s="158"/>
      <c r="I4" s="158"/>
      <c r="J4" s="159"/>
      <c r="K4" s="158"/>
      <c r="L4" s="158"/>
      <c r="M4" s="158"/>
      <c r="N4" s="160"/>
      <c r="O4" s="160" t="s">
        <v>20</v>
      </c>
      <c r="P4" s="160"/>
      <c r="Q4" s="160"/>
      <c r="R4" s="160"/>
      <c r="S4" s="160"/>
    </row>
    <row r="5" ht="18" customHeight="1" spans="1:19">
      <c r="A5" s="161"/>
      <c r="B5" s="162"/>
      <c r="C5" s="162"/>
      <c r="D5" s="162" t="s">
        <v>33</v>
      </c>
      <c r="E5" s="162" t="s">
        <v>34</v>
      </c>
      <c r="F5" s="162" t="s">
        <v>35</v>
      </c>
      <c r="G5" s="162" t="s">
        <v>36</v>
      </c>
      <c r="H5" s="162" t="s">
        <v>37</v>
      </c>
      <c r="I5" s="163" t="s">
        <v>38</v>
      </c>
      <c r="J5" s="164"/>
      <c r="K5" s="163" t="s">
        <v>39</v>
      </c>
      <c r="L5" s="163" t="s">
        <v>40</v>
      </c>
      <c r="M5" s="163" t="s">
        <v>41</v>
      </c>
      <c r="N5" s="165" t="s">
        <v>42</v>
      </c>
      <c r="O5" s="166" t="s">
        <v>33</v>
      </c>
      <c r="P5" s="166" t="s">
        <v>34</v>
      </c>
      <c r="Q5" s="166" t="s">
        <v>35</v>
      </c>
      <c r="R5" s="166" t="s">
        <v>36</v>
      </c>
      <c r="S5" s="166" t="s">
        <v>43</v>
      </c>
    </row>
    <row r="6" ht="29.25" customHeight="1" spans="1:19">
      <c r="A6" s="167"/>
      <c r="B6" s="168"/>
      <c r="C6" s="168"/>
      <c r="D6" s="168"/>
      <c r="E6" s="168"/>
      <c r="F6" s="168"/>
      <c r="G6" s="168"/>
      <c r="H6" s="168"/>
      <c r="I6" s="169" t="s">
        <v>33</v>
      </c>
      <c r="J6" s="169" t="s">
        <v>44</v>
      </c>
      <c r="K6" s="169" t="s">
        <v>39</v>
      </c>
      <c r="L6" s="169" t="s">
        <v>40</v>
      </c>
      <c r="M6" s="169" t="s">
        <v>41</v>
      </c>
      <c r="N6" s="169" t="s">
        <v>42</v>
      </c>
      <c r="O6" s="169"/>
      <c r="P6" s="169"/>
      <c r="Q6" s="169"/>
      <c r="R6" s="169"/>
      <c r="S6" s="169"/>
    </row>
    <row r="7" ht="16.5" customHeight="1" spans="1:19">
      <c r="A7" s="135">
        <v>1</v>
      </c>
      <c r="B7" s="19">
        <v>2</v>
      </c>
      <c r="C7" s="19">
        <v>3</v>
      </c>
      <c r="D7" s="19">
        <v>4</v>
      </c>
      <c r="E7" s="135">
        <v>5</v>
      </c>
      <c r="F7" s="19">
        <v>6</v>
      </c>
      <c r="G7" s="19">
        <v>7</v>
      </c>
      <c r="H7" s="135">
        <v>8</v>
      </c>
      <c r="I7" s="19">
        <v>9</v>
      </c>
      <c r="J7" s="28">
        <v>10</v>
      </c>
      <c r="K7" s="28">
        <v>11</v>
      </c>
      <c r="L7" s="170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45</v>
      </c>
      <c r="B8" s="29" t="s">
        <v>46</v>
      </c>
      <c r="C8" s="22">
        <v>10047613</v>
      </c>
      <c r="D8" s="125">
        <v>9358016.33</v>
      </c>
      <c r="E8" s="92">
        <v>9357116.33</v>
      </c>
      <c r="F8" s="92"/>
      <c r="G8" s="92"/>
      <c r="H8" s="92"/>
      <c r="I8" s="92">
        <v>900</v>
      </c>
      <c r="J8" s="92"/>
      <c r="K8" s="92"/>
      <c r="L8" s="92"/>
      <c r="M8" s="92"/>
      <c r="N8" s="92">
        <v>900</v>
      </c>
      <c r="O8" s="92">
        <v>689596.67</v>
      </c>
      <c r="P8" s="92">
        <v>644596.67</v>
      </c>
      <c r="Q8" s="92"/>
      <c r="R8" s="92"/>
      <c r="S8" s="92">
        <v>45000</v>
      </c>
    </row>
    <row r="9" ht="16.5" customHeight="1" spans="1:19">
      <c r="A9" s="171" t="s">
        <v>31</v>
      </c>
      <c r="B9" s="172"/>
      <c r="C9" s="125">
        <v>10047613</v>
      </c>
      <c r="D9" s="125">
        <v>9358016.33</v>
      </c>
      <c r="E9" s="92">
        <v>9357116.33</v>
      </c>
      <c r="F9" s="92"/>
      <c r="G9" s="92"/>
      <c r="H9" s="92"/>
      <c r="I9" s="92">
        <v>900</v>
      </c>
      <c r="J9" s="92"/>
      <c r="K9" s="92"/>
      <c r="L9" s="92"/>
      <c r="M9" s="92"/>
      <c r="N9" s="92">
        <v>900</v>
      </c>
      <c r="O9" s="92">
        <v>689596.67</v>
      </c>
      <c r="P9" s="92">
        <v>644596.67</v>
      </c>
      <c r="Q9" s="92"/>
      <c r="R9" s="92"/>
      <c r="S9" s="92">
        <v>45000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G3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5.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7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5" t="str">
        <f>"单位名称："&amp;"云南省林业和草原有害生物防治检疫局"</f>
        <v>单位名称：云南省林业和草原有害生物防治检疫局</v>
      </c>
      <c r="B3" s="106"/>
      <c r="C3" s="60"/>
      <c r="D3" s="60"/>
      <c r="E3" s="60"/>
      <c r="F3" s="60"/>
      <c r="G3" s="6"/>
      <c r="H3" s="60"/>
      <c r="I3" s="60"/>
      <c r="J3" s="6"/>
      <c r="K3" s="60"/>
      <c r="L3" s="60"/>
      <c r="M3" s="6"/>
      <c r="N3" s="6"/>
      <c r="O3" s="107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4" t="s">
        <v>34</v>
      </c>
      <c r="E4" s="64"/>
      <c r="F4" s="64"/>
      <c r="G4" s="150" t="s">
        <v>35</v>
      </c>
      <c r="H4" s="9" t="s">
        <v>36</v>
      </c>
      <c r="I4" s="9" t="s">
        <v>51</v>
      </c>
      <c r="J4" s="10" t="s">
        <v>52</v>
      </c>
      <c r="K4" s="77" t="s">
        <v>53</v>
      </c>
      <c r="L4" s="77" t="s">
        <v>54</v>
      </c>
      <c r="M4" s="77" t="s">
        <v>55</v>
      </c>
      <c r="N4" s="77" t="s">
        <v>56</v>
      </c>
      <c r="O4" s="80" t="s">
        <v>57</v>
      </c>
    </row>
    <row r="5" ht="30" customHeight="1" spans="1:15">
      <c r="A5" s="18"/>
      <c r="B5" s="18"/>
      <c r="C5" s="18"/>
      <c r="D5" s="64" t="s">
        <v>33</v>
      </c>
      <c r="E5" s="64" t="s">
        <v>58</v>
      </c>
      <c r="F5" s="64" t="s">
        <v>59</v>
      </c>
      <c r="G5" s="18"/>
      <c r="H5" s="18"/>
      <c r="I5" s="18"/>
      <c r="J5" s="64" t="s">
        <v>33</v>
      </c>
      <c r="K5" s="88" t="s">
        <v>53</v>
      </c>
      <c r="L5" s="88" t="s">
        <v>54</v>
      </c>
      <c r="M5" s="88" t="s">
        <v>55</v>
      </c>
      <c r="N5" s="88" t="s">
        <v>56</v>
      </c>
      <c r="O5" s="88" t="s">
        <v>57</v>
      </c>
    </row>
    <row r="6" ht="16.5" customHeight="1" spans="1:15">
      <c r="A6" s="64">
        <v>1</v>
      </c>
      <c r="B6" s="64">
        <v>2</v>
      </c>
      <c r="C6" s="64">
        <v>3</v>
      </c>
      <c r="D6" s="64">
        <v>4</v>
      </c>
      <c r="E6" s="64">
        <v>5</v>
      </c>
      <c r="F6" s="64">
        <v>6</v>
      </c>
      <c r="G6" s="64">
        <v>7</v>
      </c>
      <c r="H6" s="50">
        <v>8</v>
      </c>
      <c r="I6" s="50">
        <v>9</v>
      </c>
      <c r="J6" s="50">
        <v>10</v>
      </c>
      <c r="K6" s="50">
        <v>11</v>
      </c>
      <c r="L6" s="50">
        <v>12</v>
      </c>
      <c r="M6" s="50">
        <v>13</v>
      </c>
      <c r="N6" s="50">
        <v>14</v>
      </c>
      <c r="O6" s="64">
        <v>15</v>
      </c>
    </row>
    <row r="7" ht="20.25" customHeight="1" spans="1:15">
      <c r="A7" s="29" t="s">
        <v>60</v>
      </c>
      <c r="B7" s="29" t="s">
        <v>61</v>
      </c>
      <c r="C7" s="125">
        <v>814055.02</v>
      </c>
      <c r="D7" s="125">
        <v>814055.02</v>
      </c>
      <c r="E7" s="125">
        <v>814055.02</v>
      </c>
      <c r="F7" s="125"/>
      <c r="G7" s="92"/>
      <c r="H7" s="125"/>
      <c r="I7" s="125"/>
      <c r="J7" s="125"/>
      <c r="K7" s="125"/>
      <c r="L7" s="125"/>
      <c r="M7" s="92"/>
      <c r="N7" s="125"/>
      <c r="O7" s="125"/>
    </row>
    <row r="8" ht="20.25" customHeight="1" spans="1:15">
      <c r="A8" s="133" t="s">
        <v>62</v>
      </c>
      <c r="B8" s="133" t="s">
        <v>63</v>
      </c>
      <c r="C8" s="125">
        <v>806250.34</v>
      </c>
      <c r="D8" s="125">
        <v>806250.34</v>
      </c>
      <c r="E8" s="125">
        <v>806250.34</v>
      </c>
      <c r="F8" s="125"/>
      <c r="G8" s="92"/>
      <c r="H8" s="125"/>
      <c r="I8" s="125"/>
      <c r="J8" s="125"/>
      <c r="K8" s="125"/>
      <c r="L8" s="125"/>
      <c r="M8" s="92"/>
      <c r="N8" s="125"/>
      <c r="O8" s="125"/>
    </row>
    <row r="9" ht="20.25" customHeight="1" spans="1:15">
      <c r="A9" s="134" t="s">
        <v>64</v>
      </c>
      <c r="B9" s="134" t="s">
        <v>65</v>
      </c>
      <c r="C9" s="125">
        <v>13500</v>
      </c>
      <c r="D9" s="125">
        <v>13500</v>
      </c>
      <c r="E9" s="125">
        <v>13500</v>
      </c>
      <c r="F9" s="125"/>
      <c r="G9" s="92"/>
      <c r="H9" s="125"/>
      <c r="I9" s="125"/>
      <c r="J9" s="125"/>
      <c r="K9" s="125"/>
      <c r="L9" s="125"/>
      <c r="M9" s="92"/>
      <c r="N9" s="125"/>
      <c r="O9" s="125"/>
    </row>
    <row r="10" ht="20.25" customHeight="1" spans="1:15">
      <c r="A10" s="134" t="s">
        <v>66</v>
      </c>
      <c r="B10" s="134" t="s">
        <v>67</v>
      </c>
      <c r="C10" s="125">
        <v>792750.34</v>
      </c>
      <c r="D10" s="125">
        <v>792750.34</v>
      </c>
      <c r="E10" s="125">
        <v>792750.34</v>
      </c>
      <c r="F10" s="125"/>
      <c r="G10" s="92"/>
      <c r="H10" s="125"/>
      <c r="I10" s="125"/>
      <c r="J10" s="125"/>
      <c r="K10" s="125"/>
      <c r="L10" s="125"/>
      <c r="M10" s="92"/>
      <c r="N10" s="125"/>
      <c r="O10" s="125"/>
    </row>
    <row r="11" ht="20.25" customHeight="1" spans="1:15">
      <c r="A11" s="133" t="s">
        <v>68</v>
      </c>
      <c r="B11" s="133" t="s">
        <v>69</v>
      </c>
      <c r="C11" s="125">
        <v>7804.68</v>
      </c>
      <c r="D11" s="125">
        <v>7804.68</v>
      </c>
      <c r="E11" s="125">
        <v>7804.68</v>
      </c>
      <c r="F11" s="125"/>
      <c r="G11" s="92"/>
      <c r="H11" s="125"/>
      <c r="I11" s="125"/>
      <c r="J11" s="125"/>
      <c r="K11" s="125"/>
      <c r="L11" s="125"/>
      <c r="M11" s="92"/>
      <c r="N11" s="125"/>
      <c r="O11" s="125"/>
    </row>
    <row r="12" ht="20.25" customHeight="1" spans="1:15">
      <c r="A12" s="134" t="s">
        <v>70</v>
      </c>
      <c r="B12" s="134" t="s">
        <v>69</v>
      </c>
      <c r="C12" s="125">
        <v>7804.68</v>
      </c>
      <c r="D12" s="125">
        <v>7804.68</v>
      </c>
      <c r="E12" s="125">
        <v>7804.68</v>
      </c>
      <c r="F12" s="125"/>
      <c r="G12" s="92"/>
      <c r="H12" s="125"/>
      <c r="I12" s="125"/>
      <c r="J12" s="125"/>
      <c r="K12" s="125"/>
      <c r="L12" s="125"/>
      <c r="M12" s="92"/>
      <c r="N12" s="125"/>
      <c r="O12" s="125"/>
    </row>
    <row r="13" ht="20.25" customHeight="1" spans="1:15">
      <c r="A13" s="29" t="s">
        <v>71</v>
      </c>
      <c r="B13" s="29" t="s">
        <v>72</v>
      </c>
      <c r="C13" s="125">
        <v>845667.38</v>
      </c>
      <c r="D13" s="125">
        <v>845667.38</v>
      </c>
      <c r="E13" s="125">
        <v>845667.38</v>
      </c>
      <c r="F13" s="125"/>
      <c r="G13" s="92"/>
      <c r="H13" s="125"/>
      <c r="I13" s="125"/>
      <c r="J13" s="125"/>
      <c r="K13" s="125"/>
      <c r="L13" s="125"/>
      <c r="M13" s="92"/>
      <c r="N13" s="125"/>
      <c r="O13" s="125"/>
    </row>
    <row r="14" ht="20.25" customHeight="1" spans="1:15">
      <c r="A14" s="133" t="s">
        <v>73</v>
      </c>
      <c r="B14" s="133" t="s">
        <v>74</v>
      </c>
      <c r="C14" s="125">
        <v>845667.38</v>
      </c>
      <c r="D14" s="125">
        <v>845667.38</v>
      </c>
      <c r="E14" s="125">
        <v>845667.38</v>
      </c>
      <c r="F14" s="125"/>
      <c r="G14" s="92"/>
      <c r="H14" s="125"/>
      <c r="I14" s="125"/>
      <c r="J14" s="125"/>
      <c r="K14" s="125"/>
      <c r="L14" s="125"/>
      <c r="M14" s="92"/>
      <c r="N14" s="125"/>
      <c r="O14" s="125"/>
    </row>
    <row r="15" ht="20.25" customHeight="1" spans="1:15">
      <c r="A15" s="134" t="s">
        <v>75</v>
      </c>
      <c r="B15" s="134" t="s">
        <v>76</v>
      </c>
      <c r="C15" s="125">
        <v>495468.96</v>
      </c>
      <c r="D15" s="125">
        <v>495468.96</v>
      </c>
      <c r="E15" s="125">
        <v>495468.96</v>
      </c>
      <c r="F15" s="125"/>
      <c r="G15" s="92"/>
      <c r="H15" s="125"/>
      <c r="I15" s="125"/>
      <c r="J15" s="125"/>
      <c r="K15" s="125"/>
      <c r="L15" s="125"/>
      <c r="M15" s="92"/>
      <c r="N15" s="125"/>
      <c r="O15" s="125"/>
    </row>
    <row r="16" ht="20.25" customHeight="1" spans="1:15">
      <c r="A16" s="134" t="s">
        <v>77</v>
      </c>
      <c r="B16" s="134" t="s">
        <v>78</v>
      </c>
      <c r="C16" s="125">
        <v>326447.42</v>
      </c>
      <c r="D16" s="125">
        <v>326447.42</v>
      </c>
      <c r="E16" s="125">
        <v>326447.42</v>
      </c>
      <c r="F16" s="125"/>
      <c r="G16" s="92"/>
      <c r="H16" s="125"/>
      <c r="I16" s="125"/>
      <c r="J16" s="125"/>
      <c r="K16" s="125"/>
      <c r="L16" s="125"/>
      <c r="M16" s="92"/>
      <c r="N16" s="125"/>
      <c r="O16" s="125"/>
    </row>
    <row r="17" ht="20.25" customHeight="1" spans="1:15">
      <c r="A17" s="134" t="s">
        <v>79</v>
      </c>
      <c r="B17" s="134" t="s">
        <v>80</v>
      </c>
      <c r="C17" s="125">
        <v>23751</v>
      </c>
      <c r="D17" s="125">
        <v>23751</v>
      </c>
      <c r="E17" s="125">
        <v>23751</v>
      </c>
      <c r="F17" s="125"/>
      <c r="G17" s="92"/>
      <c r="H17" s="125"/>
      <c r="I17" s="125"/>
      <c r="J17" s="125"/>
      <c r="K17" s="125"/>
      <c r="L17" s="125"/>
      <c r="M17" s="92"/>
      <c r="N17" s="125"/>
      <c r="O17" s="125"/>
    </row>
    <row r="18" ht="20.25" customHeight="1" spans="1:15">
      <c r="A18" s="29" t="s">
        <v>81</v>
      </c>
      <c r="B18" s="29" t="s">
        <v>82</v>
      </c>
      <c r="C18" s="125">
        <v>7682248.93</v>
      </c>
      <c r="D18" s="125">
        <v>7682248.93</v>
      </c>
      <c r="E18" s="125">
        <v>6387652.26</v>
      </c>
      <c r="F18" s="125">
        <v>1294596.67</v>
      </c>
      <c r="G18" s="92"/>
      <c r="H18" s="125"/>
      <c r="I18" s="125"/>
      <c r="J18" s="125"/>
      <c r="K18" s="125"/>
      <c r="L18" s="125"/>
      <c r="M18" s="92"/>
      <c r="N18" s="125"/>
      <c r="O18" s="125"/>
    </row>
    <row r="19" ht="20.25" customHeight="1" spans="1:15">
      <c r="A19" s="133" t="s">
        <v>83</v>
      </c>
      <c r="B19" s="133" t="s">
        <v>84</v>
      </c>
      <c r="C19" s="125">
        <v>7682248.93</v>
      </c>
      <c r="D19" s="125">
        <v>7682248.93</v>
      </c>
      <c r="E19" s="125">
        <v>6387652.26</v>
      </c>
      <c r="F19" s="125">
        <v>1294596.67</v>
      </c>
      <c r="G19" s="92"/>
      <c r="H19" s="125"/>
      <c r="I19" s="125"/>
      <c r="J19" s="125"/>
      <c r="K19" s="125"/>
      <c r="L19" s="125"/>
      <c r="M19" s="92"/>
      <c r="N19" s="125"/>
      <c r="O19" s="125"/>
    </row>
    <row r="20" ht="20.25" customHeight="1" spans="1:15">
      <c r="A20" s="134" t="s">
        <v>85</v>
      </c>
      <c r="B20" s="134" t="s">
        <v>86</v>
      </c>
      <c r="C20" s="125">
        <v>6387652.26</v>
      </c>
      <c r="D20" s="125">
        <v>6387652.26</v>
      </c>
      <c r="E20" s="125">
        <v>6387652.26</v>
      </c>
      <c r="F20" s="125"/>
      <c r="G20" s="92"/>
      <c r="H20" s="125"/>
      <c r="I20" s="125"/>
      <c r="J20" s="125"/>
      <c r="K20" s="125"/>
      <c r="L20" s="125"/>
      <c r="M20" s="92"/>
      <c r="N20" s="125"/>
      <c r="O20" s="125"/>
    </row>
    <row r="21" ht="20.25" customHeight="1" spans="1:15">
      <c r="A21" s="134" t="s">
        <v>87</v>
      </c>
      <c r="B21" s="134" t="s">
        <v>88</v>
      </c>
      <c r="C21" s="125">
        <v>1294596.67</v>
      </c>
      <c r="D21" s="125">
        <v>1294596.67</v>
      </c>
      <c r="E21" s="125"/>
      <c r="F21" s="125">
        <v>1294596.67</v>
      </c>
      <c r="G21" s="92"/>
      <c r="H21" s="125"/>
      <c r="I21" s="125"/>
      <c r="J21" s="125"/>
      <c r="K21" s="125"/>
      <c r="L21" s="125"/>
      <c r="M21" s="92"/>
      <c r="N21" s="125"/>
      <c r="O21" s="125"/>
    </row>
    <row r="22" ht="20.25" customHeight="1" spans="1:15">
      <c r="A22" s="29" t="s">
        <v>89</v>
      </c>
      <c r="B22" s="29" t="s">
        <v>90</v>
      </c>
      <c r="C22" s="125">
        <v>659741.67</v>
      </c>
      <c r="D22" s="125">
        <v>659741.67</v>
      </c>
      <c r="E22" s="125">
        <v>659741.67</v>
      </c>
      <c r="F22" s="125"/>
      <c r="G22" s="92"/>
      <c r="H22" s="125"/>
      <c r="I22" s="125"/>
      <c r="J22" s="125"/>
      <c r="K22" s="125"/>
      <c r="L22" s="125"/>
      <c r="M22" s="92"/>
      <c r="N22" s="125"/>
      <c r="O22" s="125"/>
    </row>
    <row r="23" ht="20.25" customHeight="1" spans="1:15">
      <c r="A23" s="133" t="s">
        <v>91</v>
      </c>
      <c r="B23" s="133" t="s">
        <v>92</v>
      </c>
      <c r="C23" s="125">
        <v>659741.67</v>
      </c>
      <c r="D23" s="125">
        <v>659741.67</v>
      </c>
      <c r="E23" s="125">
        <v>659741.67</v>
      </c>
      <c r="F23" s="125"/>
      <c r="G23" s="92"/>
      <c r="H23" s="125"/>
      <c r="I23" s="125"/>
      <c r="J23" s="125"/>
      <c r="K23" s="125"/>
      <c r="L23" s="125"/>
      <c r="M23" s="92"/>
      <c r="N23" s="125"/>
      <c r="O23" s="125"/>
    </row>
    <row r="24" ht="20.25" customHeight="1" spans="1:15">
      <c r="A24" s="134" t="s">
        <v>93</v>
      </c>
      <c r="B24" s="134" t="s">
        <v>94</v>
      </c>
      <c r="C24" s="125">
        <v>659741.67</v>
      </c>
      <c r="D24" s="125">
        <v>659741.67</v>
      </c>
      <c r="E24" s="125">
        <v>659741.67</v>
      </c>
      <c r="F24" s="125"/>
      <c r="G24" s="92"/>
      <c r="H24" s="125"/>
      <c r="I24" s="125"/>
      <c r="J24" s="125"/>
      <c r="K24" s="125"/>
      <c r="L24" s="125"/>
      <c r="M24" s="92"/>
      <c r="N24" s="125"/>
      <c r="O24" s="125"/>
    </row>
    <row r="25" ht="17.25" customHeight="1" spans="1:15">
      <c r="A25" s="108" t="s">
        <v>95</v>
      </c>
      <c r="B25" s="109" t="s">
        <v>95</v>
      </c>
      <c r="C25" s="125">
        <v>10001713</v>
      </c>
      <c r="D25" s="125">
        <v>10001713</v>
      </c>
      <c r="E25" s="125">
        <v>8707116.33</v>
      </c>
      <c r="F25" s="125">
        <v>1294596.67</v>
      </c>
      <c r="G25" s="92"/>
      <c r="H25" s="125"/>
      <c r="I25" s="125"/>
      <c r="J25" s="125"/>
      <c r="K25" s="125"/>
      <c r="L25" s="125"/>
      <c r="M25" s="92"/>
      <c r="N25" s="125"/>
      <c r="O25" s="125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6" t="s">
        <v>96</v>
      </c>
    </row>
    <row r="2" ht="31.5" customHeight="1" spans="1:4">
      <c r="A2" s="47" t="s">
        <v>97</v>
      </c>
      <c r="B2" s="137"/>
      <c r="C2" s="137"/>
      <c r="D2" s="137"/>
    </row>
    <row r="3" ht="17.25" customHeight="1" spans="1:4">
      <c r="A3" s="4" t="str">
        <f>"单位名称："&amp;"云南省林业和草原有害生物防治检疫局"</f>
        <v>单位名称：云南省林业和草原有害生物防治检疫局</v>
      </c>
      <c r="B3" s="138"/>
      <c r="C3" s="138"/>
      <c r="D3" s="98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9" t="s">
        <v>6</v>
      </c>
      <c r="C5" s="15" t="s">
        <v>98</v>
      </c>
      <c r="D5" s="139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0" t="s">
        <v>99</v>
      </c>
      <c r="B7" s="141">
        <v>9357116.33</v>
      </c>
      <c r="C7" s="142" t="s">
        <v>100</v>
      </c>
      <c r="D7" s="141">
        <v>10001713</v>
      </c>
    </row>
    <row r="8" ht="29.15" customHeight="1" spans="1:4">
      <c r="A8" s="143" t="s">
        <v>101</v>
      </c>
      <c r="B8" s="92">
        <v>9357116.33</v>
      </c>
      <c r="C8" s="115" t="str">
        <f>"（一）"&amp;"社会保障和就业支出"</f>
        <v>（一）社会保障和就业支出</v>
      </c>
      <c r="D8" s="92">
        <v>814055.02</v>
      </c>
    </row>
    <row r="9" ht="29.15" customHeight="1" spans="1:4">
      <c r="A9" s="143" t="s">
        <v>102</v>
      </c>
      <c r="B9" s="92"/>
      <c r="C9" s="115" t="str">
        <f>"（二）"&amp;"卫生健康支出"</f>
        <v>（二）卫生健康支出</v>
      </c>
      <c r="D9" s="92">
        <v>845667.38</v>
      </c>
    </row>
    <row r="10" ht="29.15" customHeight="1" spans="1:4">
      <c r="A10" s="143" t="s">
        <v>103</v>
      </c>
      <c r="B10" s="92"/>
      <c r="C10" s="115" t="str">
        <f>"（三）"&amp;"农林水支出"</f>
        <v>（三）农林水支出</v>
      </c>
      <c r="D10" s="92">
        <v>7682248.93</v>
      </c>
    </row>
    <row r="11" ht="29.15" customHeight="1" spans="1:4">
      <c r="A11" s="144" t="s">
        <v>104</v>
      </c>
      <c r="B11" s="145">
        <v>644596.67</v>
      </c>
      <c r="C11" s="115" t="str">
        <f>"（四）"&amp;"住房保障支出"</f>
        <v>（四）住房保障支出</v>
      </c>
      <c r="D11" s="92">
        <v>659741.67</v>
      </c>
    </row>
    <row r="12" ht="29.15" customHeight="1" spans="1:4">
      <c r="A12" s="143" t="s">
        <v>101</v>
      </c>
      <c r="B12" s="125">
        <v>644596.67</v>
      </c>
      <c r="C12" s="146"/>
      <c r="D12" s="145"/>
    </row>
    <row r="13" ht="29.15" customHeight="1" spans="1:4">
      <c r="A13" s="147" t="s">
        <v>102</v>
      </c>
      <c r="B13" s="125"/>
      <c r="C13" s="146"/>
      <c r="D13" s="145"/>
    </row>
    <row r="14" ht="29.15" customHeight="1" spans="1:4">
      <c r="A14" s="147" t="s">
        <v>103</v>
      </c>
      <c r="B14" s="145"/>
      <c r="C14" s="146"/>
      <c r="D14" s="145"/>
    </row>
    <row r="15" ht="29.15" customHeight="1" spans="1:4">
      <c r="A15" s="148"/>
      <c r="B15" s="145"/>
      <c r="C15" s="149" t="s">
        <v>105</v>
      </c>
      <c r="D15" s="145"/>
    </row>
    <row r="16" ht="29.15" customHeight="1" spans="1:4">
      <c r="A16" s="148" t="s">
        <v>106</v>
      </c>
      <c r="B16" s="145">
        <v>10001713</v>
      </c>
      <c r="C16" s="146" t="s">
        <v>25</v>
      </c>
      <c r="D16" s="145">
        <v>10001713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topLeftCell="B3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11"/>
      <c r="F1" s="57"/>
      <c r="G1" s="57" t="s">
        <v>107</v>
      </c>
    </row>
    <row r="2" ht="39" customHeight="1" spans="1:7">
      <c r="A2" s="3" t="s">
        <v>108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"单位名称："&amp;"云南省林业和草原有害生物防治检疫局"</f>
        <v>单位名称：云南省林业和草原有害生物防治检疫局</v>
      </c>
      <c r="F3" s="107"/>
      <c r="G3" s="107" t="s">
        <v>2</v>
      </c>
    </row>
    <row r="4" ht="20.25" customHeight="1" spans="1:7">
      <c r="A4" s="127" t="s">
        <v>109</v>
      </c>
      <c r="B4" s="128"/>
      <c r="C4" s="129" t="s">
        <v>31</v>
      </c>
      <c r="D4" s="11" t="s">
        <v>58</v>
      </c>
      <c r="E4" s="11"/>
      <c r="F4" s="12"/>
      <c r="G4" s="129" t="s">
        <v>59</v>
      </c>
    </row>
    <row r="5" ht="20.25" customHeight="1" spans="1:7">
      <c r="A5" s="130" t="s">
        <v>49</v>
      </c>
      <c r="B5" s="131" t="s">
        <v>50</v>
      </c>
      <c r="C5" s="99"/>
      <c r="D5" s="99" t="s">
        <v>33</v>
      </c>
      <c r="E5" s="99" t="s">
        <v>110</v>
      </c>
      <c r="F5" s="99" t="s">
        <v>111</v>
      </c>
      <c r="G5" s="99"/>
    </row>
    <row r="6" ht="13.5" customHeight="1" spans="1:7">
      <c r="A6" s="132" t="s">
        <v>112</v>
      </c>
      <c r="B6" s="132" t="s">
        <v>113</v>
      </c>
      <c r="C6" s="132" t="s">
        <v>114</v>
      </c>
      <c r="D6" s="64"/>
      <c r="E6" s="132" t="s">
        <v>115</v>
      </c>
      <c r="F6" s="132" t="s">
        <v>116</v>
      </c>
      <c r="G6" s="132" t="s">
        <v>117</v>
      </c>
    </row>
    <row r="7" ht="18" customHeight="1" spans="1:7">
      <c r="A7" s="29" t="s">
        <v>60</v>
      </c>
      <c r="B7" s="29" t="s">
        <v>61</v>
      </c>
      <c r="C7" s="22">
        <v>814055.02</v>
      </c>
      <c r="D7" s="22">
        <v>814055.02</v>
      </c>
      <c r="E7" s="22">
        <v>800555.02</v>
      </c>
      <c r="F7" s="22">
        <v>13500</v>
      </c>
      <c r="G7" s="22"/>
    </row>
    <row r="8" ht="18" customHeight="1" spans="1:7">
      <c r="A8" s="29" t="s">
        <v>62</v>
      </c>
      <c r="B8" s="133" t="s">
        <v>63</v>
      </c>
      <c r="C8" s="22">
        <v>806250.34</v>
      </c>
      <c r="D8" s="22">
        <v>806250.34</v>
      </c>
      <c r="E8" s="22">
        <v>792750.34</v>
      </c>
      <c r="F8" s="22">
        <v>13500</v>
      </c>
      <c r="G8" s="22"/>
    </row>
    <row r="9" ht="18" customHeight="1" spans="1:7">
      <c r="A9" s="29" t="s">
        <v>64</v>
      </c>
      <c r="B9" s="134" t="s">
        <v>65</v>
      </c>
      <c r="C9" s="22">
        <v>13500</v>
      </c>
      <c r="D9" s="22">
        <v>13500</v>
      </c>
      <c r="E9" s="22"/>
      <c r="F9" s="22">
        <v>13500</v>
      </c>
      <c r="G9" s="22"/>
    </row>
    <row r="10" ht="18" customHeight="1" spans="1:7">
      <c r="A10" s="29" t="s">
        <v>66</v>
      </c>
      <c r="B10" s="134" t="s">
        <v>67</v>
      </c>
      <c r="C10" s="22">
        <v>792750.34</v>
      </c>
      <c r="D10" s="22">
        <v>792750.34</v>
      </c>
      <c r="E10" s="22">
        <v>792750.34</v>
      </c>
      <c r="F10" s="22"/>
      <c r="G10" s="22"/>
    </row>
    <row r="11" ht="18" customHeight="1" spans="1:7">
      <c r="A11" s="29" t="s">
        <v>68</v>
      </c>
      <c r="B11" s="133" t="s">
        <v>69</v>
      </c>
      <c r="C11" s="22">
        <v>7804.68</v>
      </c>
      <c r="D11" s="22">
        <v>7804.68</v>
      </c>
      <c r="E11" s="22">
        <v>7804.68</v>
      </c>
      <c r="F11" s="22"/>
      <c r="G11" s="22"/>
    </row>
    <row r="12" ht="18" customHeight="1" spans="1:7">
      <c r="A12" s="29" t="s">
        <v>70</v>
      </c>
      <c r="B12" s="134" t="s">
        <v>69</v>
      </c>
      <c r="C12" s="22">
        <v>7804.68</v>
      </c>
      <c r="D12" s="22">
        <v>7804.68</v>
      </c>
      <c r="E12" s="22">
        <v>7804.68</v>
      </c>
      <c r="F12" s="22"/>
      <c r="G12" s="22"/>
    </row>
    <row r="13" ht="18" customHeight="1" spans="1:7">
      <c r="A13" s="29" t="s">
        <v>71</v>
      </c>
      <c r="B13" s="29" t="s">
        <v>72</v>
      </c>
      <c r="C13" s="22">
        <v>845667.38</v>
      </c>
      <c r="D13" s="22">
        <v>845667.38</v>
      </c>
      <c r="E13" s="22">
        <v>845667.38</v>
      </c>
      <c r="F13" s="22"/>
      <c r="G13" s="22"/>
    </row>
    <row r="14" ht="18" customHeight="1" spans="1:7">
      <c r="A14" s="29" t="s">
        <v>73</v>
      </c>
      <c r="B14" s="133" t="s">
        <v>74</v>
      </c>
      <c r="C14" s="22">
        <v>845667.38</v>
      </c>
      <c r="D14" s="22">
        <v>845667.38</v>
      </c>
      <c r="E14" s="22">
        <v>845667.38</v>
      </c>
      <c r="F14" s="22"/>
      <c r="G14" s="22"/>
    </row>
    <row r="15" ht="18" customHeight="1" spans="1:7">
      <c r="A15" s="29" t="s">
        <v>75</v>
      </c>
      <c r="B15" s="134" t="s">
        <v>76</v>
      </c>
      <c r="C15" s="22">
        <v>495468.96</v>
      </c>
      <c r="D15" s="22">
        <v>495468.96</v>
      </c>
      <c r="E15" s="22">
        <v>495468.96</v>
      </c>
      <c r="F15" s="22"/>
      <c r="G15" s="22"/>
    </row>
    <row r="16" ht="18" customHeight="1" spans="1:7">
      <c r="A16" s="29" t="s">
        <v>77</v>
      </c>
      <c r="B16" s="134" t="s">
        <v>78</v>
      </c>
      <c r="C16" s="22">
        <v>326447.42</v>
      </c>
      <c r="D16" s="22">
        <v>326447.42</v>
      </c>
      <c r="E16" s="22">
        <v>326447.42</v>
      </c>
      <c r="F16" s="22"/>
      <c r="G16" s="22"/>
    </row>
    <row r="17" ht="18" customHeight="1" spans="1:7">
      <c r="A17" s="29" t="s">
        <v>79</v>
      </c>
      <c r="B17" s="134" t="s">
        <v>80</v>
      </c>
      <c r="C17" s="22">
        <v>23751</v>
      </c>
      <c r="D17" s="22">
        <v>23751</v>
      </c>
      <c r="E17" s="22">
        <v>23751</v>
      </c>
      <c r="F17" s="22"/>
      <c r="G17" s="22"/>
    </row>
    <row r="18" ht="18" customHeight="1" spans="1:7">
      <c r="A18" s="29" t="s">
        <v>81</v>
      </c>
      <c r="B18" s="29" t="s">
        <v>82</v>
      </c>
      <c r="C18" s="22">
        <v>7037652.26</v>
      </c>
      <c r="D18" s="22">
        <v>6387652.26</v>
      </c>
      <c r="E18" s="22">
        <v>5422365.6</v>
      </c>
      <c r="F18" s="22">
        <v>965286.66</v>
      </c>
      <c r="G18" s="22">
        <v>650000</v>
      </c>
    </row>
    <row r="19" ht="18" customHeight="1" spans="1:7">
      <c r="A19" s="29" t="s">
        <v>83</v>
      </c>
      <c r="B19" s="133" t="s">
        <v>84</v>
      </c>
      <c r="C19" s="22">
        <v>7037652.26</v>
      </c>
      <c r="D19" s="22">
        <v>6387652.26</v>
      </c>
      <c r="E19" s="22">
        <v>5422365.6</v>
      </c>
      <c r="F19" s="22">
        <v>965286.66</v>
      </c>
      <c r="G19" s="22">
        <v>650000</v>
      </c>
    </row>
    <row r="20" ht="18" customHeight="1" spans="1:7">
      <c r="A20" s="29" t="s">
        <v>85</v>
      </c>
      <c r="B20" s="134" t="s">
        <v>86</v>
      </c>
      <c r="C20" s="22">
        <v>6387652.26</v>
      </c>
      <c r="D20" s="22">
        <v>6387652.26</v>
      </c>
      <c r="E20" s="22">
        <v>5422365.6</v>
      </c>
      <c r="F20" s="22">
        <v>965286.66</v>
      </c>
      <c r="G20" s="22"/>
    </row>
    <row r="21" ht="18" customHeight="1" spans="1:7">
      <c r="A21" s="29" t="s">
        <v>87</v>
      </c>
      <c r="B21" s="134" t="s">
        <v>88</v>
      </c>
      <c r="C21" s="22">
        <v>650000</v>
      </c>
      <c r="D21" s="22"/>
      <c r="E21" s="22"/>
      <c r="F21" s="22"/>
      <c r="G21" s="22">
        <v>650000</v>
      </c>
    </row>
    <row r="22" ht="18" customHeight="1" spans="1:7">
      <c r="A22" s="29" t="s">
        <v>89</v>
      </c>
      <c r="B22" s="29" t="s">
        <v>90</v>
      </c>
      <c r="C22" s="22">
        <v>659741.67</v>
      </c>
      <c r="D22" s="22">
        <v>659741.67</v>
      </c>
      <c r="E22" s="22">
        <v>659741.67</v>
      </c>
      <c r="F22" s="22"/>
      <c r="G22" s="22"/>
    </row>
    <row r="23" ht="18" customHeight="1" spans="1:7">
      <c r="A23" s="29" t="s">
        <v>91</v>
      </c>
      <c r="B23" s="133" t="s">
        <v>92</v>
      </c>
      <c r="C23" s="22">
        <v>659741.67</v>
      </c>
      <c r="D23" s="22">
        <v>659741.67</v>
      </c>
      <c r="E23" s="22">
        <v>659741.67</v>
      </c>
      <c r="F23" s="22"/>
      <c r="G23" s="22"/>
    </row>
    <row r="24" ht="18" customHeight="1" spans="1:7">
      <c r="A24" s="29" t="s">
        <v>93</v>
      </c>
      <c r="B24" s="134" t="s">
        <v>94</v>
      </c>
      <c r="C24" s="22">
        <v>659741.67</v>
      </c>
      <c r="D24" s="22">
        <v>659741.67</v>
      </c>
      <c r="E24" s="22">
        <v>659741.67</v>
      </c>
      <c r="F24" s="22"/>
      <c r="G24" s="22"/>
    </row>
    <row r="25" ht="18" customHeight="1" spans="1:7">
      <c r="A25" s="135" t="s">
        <v>95</v>
      </c>
      <c r="B25" s="136" t="s">
        <v>95</v>
      </c>
      <c r="C25" s="22">
        <v>9357116.33</v>
      </c>
      <c r="D25" s="22">
        <v>8707116.33</v>
      </c>
      <c r="E25" s="22">
        <v>7728329.67</v>
      </c>
      <c r="F25" s="22">
        <v>978786.66</v>
      </c>
      <c r="G25" s="22">
        <v>650000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B39" sqref="B39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21"/>
      <c r="B1" s="121"/>
      <c r="C1" s="62"/>
      <c r="F1" s="61" t="s">
        <v>118</v>
      </c>
    </row>
    <row r="2" ht="25.5" customHeight="1" spans="1:6">
      <c r="A2" s="122" t="s">
        <v>119</v>
      </c>
      <c r="B2" s="122"/>
      <c r="C2" s="122"/>
      <c r="D2" s="122"/>
      <c r="E2" s="122"/>
      <c r="F2" s="122"/>
    </row>
    <row r="3" ht="15.75" customHeight="1" spans="1:6">
      <c r="A3" s="4" t="str">
        <f>"单位名称："&amp;"云南省林业和草原有害生物防治检疫局"</f>
        <v>单位名称：云南省林业和草原有害生物防治检疫局</v>
      </c>
      <c r="B3" s="121"/>
      <c r="C3" s="62"/>
      <c r="F3" s="61" t="s">
        <v>2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4" t="s">
        <v>33</v>
      </c>
      <c r="D5" s="64" t="s">
        <v>124</v>
      </c>
      <c r="E5" s="64" t="s">
        <v>125</v>
      </c>
      <c r="F5" s="18"/>
    </row>
    <row r="6" ht="18.75" customHeight="1" spans="1:6">
      <c r="A6" s="123">
        <v>1</v>
      </c>
      <c r="B6" s="123">
        <v>2</v>
      </c>
      <c r="C6" s="124">
        <v>3</v>
      </c>
      <c r="D6" s="123">
        <v>4</v>
      </c>
      <c r="E6" s="123">
        <v>5</v>
      </c>
      <c r="F6" s="123">
        <v>6</v>
      </c>
    </row>
    <row r="7" ht="18.75" customHeight="1" spans="1:6">
      <c r="A7" s="125">
        <v>26359.38</v>
      </c>
      <c r="B7" s="125"/>
      <c r="C7" s="126">
        <v>23359.38</v>
      </c>
      <c r="D7" s="125"/>
      <c r="E7" s="125">
        <v>23359.38</v>
      </c>
      <c r="F7" s="125">
        <v>3000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4"/>
  <sheetViews>
    <sheetView showZeros="0" topLeftCell="E3" workbookViewId="0">
      <selection activeCell="A1" sqref="A1"/>
    </sheetView>
  </sheetViews>
  <sheetFormatPr defaultColWidth="9.14166666666667" defaultRowHeight="14.25" customHeight="1"/>
  <cols>
    <col min="1" max="1" width="34" customWidth="1"/>
    <col min="2" max="3" width="23.85" customWidth="1"/>
    <col min="4" max="4" width="14.6" customWidth="1"/>
    <col min="5" max="5" width="30.625" customWidth="1"/>
    <col min="6" max="6" width="14.7416666666667" customWidth="1"/>
    <col min="7" max="7" width="29.625" customWidth="1"/>
    <col min="8" max="8" width="15.3166666666667" customWidth="1"/>
    <col min="9" max="9" width="16.5" customWidth="1"/>
    <col min="10" max="10" width="16.75" customWidth="1"/>
    <col min="11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11"/>
      <c r="W1" s="57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"单位名称："&amp;"云南省林业和草原有害生物防治检疫局"</f>
        <v>单位名称：云南省林业和草原有害生物防治检疫局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1"/>
      <c r="W3" s="107" t="s">
        <v>2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4" t="s">
        <v>135</v>
      </c>
      <c r="I4" s="64"/>
      <c r="J4" s="64"/>
      <c r="K4" s="64"/>
      <c r="L4" s="113"/>
      <c r="M4" s="113"/>
      <c r="N4" s="113"/>
      <c r="O4" s="113"/>
      <c r="P4" s="113"/>
      <c r="Q4" s="49"/>
      <c r="R4" s="64"/>
      <c r="S4" s="64"/>
      <c r="T4" s="64"/>
      <c r="U4" s="64"/>
      <c r="V4" s="64"/>
      <c r="W4" s="64"/>
    </row>
    <row r="5" ht="21.75" customHeight="1" spans="1:23">
      <c r="A5" s="13"/>
      <c r="B5" s="13"/>
      <c r="C5" s="13"/>
      <c r="D5" s="14"/>
      <c r="E5" s="14"/>
      <c r="F5" s="14"/>
      <c r="G5" s="14"/>
      <c r="H5" s="64" t="s">
        <v>31</v>
      </c>
      <c r="I5" s="49" t="s">
        <v>34</v>
      </c>
      <c r="J5" s="49"/>
      <c r="K5" s="49"/>
      <c r="L5" s="113"/>
      <c r="M5" s="113"/>
      <c r="N5" s="113" t="s">
        <v>136</v>
      </c>
      <c r="O5" s="113"/>
      <c r="P5" s="113"/>
      <c r="Q5" s="49" t="s">
        <v>37</v>
      </c>
      <c r="R5" s="64" t="s">
        <v>52</v>
      </c>
      <c r="S5" s="49"/>
      <c r="T5" s="49"/>
      <c r="U5" s="49"/>
      <c r="V5" s="49"/>
      <c r="W5" s="49"/>
    </row>
    <row r="6" ht="15" customHeight="1" spans="1:23">
      <c r="A6" s="16"/>
      <c r="B6" s="16"/>
      <c r="C6" s="16"/>
      <c r="D6" s="17"/>
      <c r="E6" s="17"/>
      <c r="F6" s="17"/>
      <c r="G6" s="17"/>
      <c r="H6" s="64"/>
      <c r="I6" s="49" t="s">
        <v>137</v>
      </c>
      <c r="J6" s="49" t="s">
        <v>138</v>
      </c>
      <c r="K6" s="49" t="s">
        <v>139</v>
      </c>
      <c r="L6" s="118" t="s">
        <v>140</v>
      </c>
      <c r="M6" s="118" t="s">
        <v>141</v>
      </c>
      <c r="N6" s="118" t="s">
        <v>34</v>
      </c>
      <c r="O6" s="118" t="s">
        <v>35</v>
      </c>
      <c r="P6" s="118" t="s">
        <v>36</v>
      </c>
      <c r="Q6" s="49"/>
      <c r="R6" s="49" t="s">
        <v>33</v>
      </c>
      <c r="S6" s="49" t="s">
        <v>44</v>
      </c>
      <c r="T6" s="49" t="s">
        <v>142</v>
      </c>
      <c r="U6" s="49" t="s">
        <v>40</v>
      </c>
      <c r="V6" s="49" t="s">
        <v>41</v>
      </c>
      <c r="W6" s="49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4"/>
      <c r="I7" s="49"/>
      <c r="J7" s="49"/>
      <c r="K7" s="49"/>
      <c r="L7" s="118"/>
      <c r="M7" s="118"/>
      <c r="N7" s="118"/>
      <c r="O7" s="118"/>
      <c r="P7" s="118"/>
      <c r="Q7" s="49"/>
      <c r="R7" s="49"/>
      <c r="S7" s="49"/>
      <c r="T7" s="49"/>
      <c r="U7" s="49"/>
      <c r="V7" s="49"/>
      <c r="W7" s="49"/>
    </row>
    <row r="8" ht="1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18.75" customHeight="1" spans="1:23">
      <c r="A9" s="115" t="s">
        <v>46</v>
      </c>
      <c r="B9" s="116"/>
      <c r="C9" s="115"/>
      <c r="D9" s="115"/>
      <c r="E9" s="115"/>
      <c r="F9" s="115"/>
      <c r="G9" s="115"/>
      <c r="H9" s="22">
        <v>8707116.33</v>
      </c>
      <c r="I9" s="22">
        <v>8707116.33</v>
      </c>
      <c r="J9" s="22">
        <v>2167504.85</v>
      </c>
      <c r="K9" s="22"/>
      <c r="L9" s="22">
        <v>6539611.48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20" t="s">
        <v>46</v>
      </c>
      <c r="B10" s="116" t="s">
        <v>143</v>
      </c>
      <c r="C10" s="115" t="s">
        <v>144</v>
      </c>
      <c r="D10" s="115" t="s">
        <v>85</v>
      </c>
      <c r="E10" s="115" t="s">
        <v>86</v>
      </c>
      <c r="F10" s="115" t="s">
        <v>145</v>
      </c>
      <c r="G10" s="115" t="s">
        <v>146</v>
      </c>
      <c r="H10" s="22">
        <v>1931479.2</v>
      </c>
      <c r="I10" s="22">
        <v>1931479.2</v>
      </c>
      <c r="J10" s="22">
        <v>482869.8</v>
      </c>
      <c r="K10" s="22"/>
      <c r="L10" s="22">
        <v>1448609.4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20" t="s">
        <v>46</v>
      </c>
      <c r="B11" s="116" t="s">
        <v>143</v>
      </c>
      <c r="C11" s="115" t="s">
        <v>144</v>
      </c>
      <c r="D11" s="115" t="s">
        <v>85</v>
      </c>
      <c r="E11" s="115" t="s">
        <v>86</v>
      </c>
      <c r="F11" s="115" t="s">
        <v>147</v>
      </c>
      <c r="G11" s="115" t="s">
        <v>148</v>
      </c>
      <c r="H11" s="22">
        <v>2265202.8</v>
      </c>
      <c r="I11" s="22">
        <v>2265202.8</v>
      </c>
      <c r="J11" s="22">
        <v>566300.7</v>
      </c>
      <c r="K11" s="22"/>
      <c r="L11" s="22">
        <v>1698902.1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20" t="s">
        <v>46</v>
      </c>
      <c r="B12" s="116" t="s">
        <v>143</v>
      </c>
      <c r="C12" s="115" t="s">
        <v>144</v>
      </c>
      <c r="D12" s="115" t="s">
        <v>85</v>
      </c>
      <c r="E12" s="115" t="s">
        <v>86</v>
      </c>
      <c r="F12" s="115" t="s">
        <v>149</v>
      </c>
      <c r="G12" s="115" t="s">
        <v>150</v>
      </c>
      <c r="H12" s="22">
        <v>173331.6</v>
      </c>
      <c r="I12" s="22">
        <v>173331.6</v>
      </c>
      <c r="J12" s="22">
        <v>43332.9</v>
      </c>
      <c r="K12" s="22"/>
      <c r="L12" s="22">
        <v>129998.7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20" t="s">
        <v>46</v>
      </c>
      <c r="B13" s="116" t="s">
        <v>151</v>
      </c>
      <c r="C13" s="115" t="s">
        <v>152</v>
      </c>
      <c r="D13" s="115" t="s">
        <v>66</v>
      </c>
      <c r="E13" s="115" t="s">
        <v>67</v>
      </c>
      <c r="F13" s="115" t="s">
        <v>153</v>
      </c>
      <c r="G13" s="115" t="s">
        <v>154</v>
      </c>
      <c r="H13" s="22">
        <v>792750.34</v>
      </c>
      <c r="I13" s="22">
        <v>792750.34</v>
      </c>
      <c r="J13" s="22">
        <v>198187.59</v>
      </c>
      <c r="K13" s="22"/>
      <c r="L13" s="22">
        <v>594562.75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20" t="s">
        <v>46</v>
      </c>
      <c r="B14" s="116" t="s">
        <v>151</v>
      </c>
      <c r="C14" s="115" t="s">
        <v>152</v>
      </c>
      <c r="D14" s="115" t="s">
        <v>70</v>
      </c>
      <c r="E14" s="115" t="s">
        <v>69</v>
      </c>
      <c r="F14" s="115" t="s">
        <v>155</v>
      </c>
      <c r="G14" s="115" t="s">
        <v>156</v>
      </c>
      <c r="H14" s="22">
        <v>7804.68</v>
      </c>
      <c r="I14" s="22">
        <v>7804.68</v>
      </c>
      <c r="J14" s="22">
        <v>1951.17</v>
      </c>
      <c r="K14" s="22"/>
      <c r="L14" s="22">
        <v>5853.51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20" t="s">
        <v>46</v>
      </c>
      <c r="B15" s="116" t="s">
        <v>151</v>
      </c>
      <c r="C15" s="115" t="s">
        <v>152</v>
      </c>
      <c r="D15" s="115" t="s">
        <v>75</v>
      </c>
      <c r="E15" s="115" t="s">
        <v>76</v>
      </c>
      <c r="F15" s="115" t="s">
        <v>157</v>
      </c>
      <c r="G15" s="115" t="s">
        <v>158</v>
      </c>
      <c r="H15" s="22">
        <v>495468.96</v>
      </c>
      <c r="I15" s="22">
        <v>495468.96</v>
      </c>
      <c r="J15" s="22">
        <v>123867.24</v>
      </c>
      <c r="K15" s="22"/>
      <c r="L15" s="22">
        <v>371601.72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20" t="s">
        <v>46</v>
      </c>
      <c r="B16" s="116" t="s">
        <v>151</v>
      </c>
      <c r="C16" s="115" t="s">
        <v>152</v>
      </c>
      <c r="D16" s="115" t="s">
        <v>77</v>
      </c>
      <c r="E16" s="115" t="s">
        <v>78</v>
      </c>
      <c r="F16" s="115" t="s">
        <v>159</v>
      </c>
      <c r="G16" s="115" t="s">
        <v>160</v>
      </c>
      <c r="H16" s="22">
        <v>326447.42</v>
      </c>
      <c r="I16" s="22">
        <v>326447.42</v>
      </c>
      <c r="J16" s="22">
        <v>81611.86</v>
      </c>
      <c r="K16" s="22"/>
      <c r="L16" s="22">
        <v>244835.56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20" t="s">
        <v>46</v>
      </c>
      <c r="B17" s="116" t="s">
        <v>151</v>
      </c>
      <c r="C17" s="115" t="s">
        <v>152</v>
      </c>
      <c r="D17" s="115" t="s">
        <v>79</v>
      </c>
      <c r="E17" s="115" t="s">
        <v>80</v>
      </c>
      <c r="F17" s="115" t="s">
        <v>155</v>
      </c>
      <c r="G17" s="115" t="s">
        <v>156</v>
      </c>
      <c r="H17" s="22">
        <v>23751</v>
      </c>
      <c r="I17" s="22">
        <v>23751</v>
      </c>
      <c r="J17" s="22">
        <v>23751</v>
      </c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20" t="s">
        <v>46</v>
      </c>
      <c r="B18" s="116" t="s">
        <v>161</v>
      </c>
      <c r="C18" s="115" t="s">
        <v>94</v>
      </c>
      <c r="D18" s="115" t="s">
        <v>93</v>
      </c>
      <c r="E18" s="115" t="s">
        <v>94</v>
      </c>
      <c r="F18" s="115" t="s">
        <v>162</v>
      </c>
      <c r="G18" s="115" t="s">
        <v>94</v>
      </c>
      <c r="H18" s="22">
        <v>659741.67</v>
      </c>
      <c r="I18" s="22">
        <v>659741.67</v>
      </c>
      <c r="J18" s="22">
        <v>164935.42</v>
      </c>
      <c r="K18" s="22"/>
      <c r="L18" s="22">
        <v>494806.25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20" t="s">
        <v>46</v>
      </c>
      <c r="B19" s="116" t="s">
        <v>163</v>
      </c>
      <c r="C19" s="115" t="s">
        <v>164</v>
      </c>
      <c r="D19" s="115" t="s">
        <v>85</v>
      </c>
      <c r="E19" s="115" t="s">
        <v>86</v>
      </c>
      <c r="F19" s="115" t="s">
        <v>165</v>
      </c>
      <c r="G19" s="115" t="s">
        <v>166</v>
      </c>
      <c r="H19" s="22">
        <v>23359.38</v>
      </c>
      <c r="I19" s="22">
        <v>23359.38</v>
      </c>
      <c r="J19" s="22"/>
      <c r="K19" s="22"/>
      <c r="L19" s="22">
        <v>23359.38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20" t="s">
        <v>46</v>
      </c>
      <c r="B20" s="116" t="s">
        <v>167</v>
      </c>
      <c r="C20" s="115" t="s">
        <v>123</v>
      </c>
      <c r="D20" s="115" t="s">
        <v>85</v>
      </c>
      <c r="E20" s="115" t="s">
        <v>86</v>
      </c>
      <c r="F20" s="115" t="s">
        <v>168</v>
      </c>
      <c r="G20" s="115" t="s">
        <v>123</v>
      </c>
      <c r="H20" s="22">
        <v>3000</v>
      </c>
      <c r="I20" s="22">
        <v>3000</v>
      </c>
      <c r="J20" s="22">
        <v>750</v>
      </c>
      <c r="K20" s="22"/>
      <c r="L20" s="22">
        <v>2250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20" t="s">
        <v>46</v>
      </c>
      <c r="B21" s="116" t="s">
        <v>169</v>
      </c>
      <c r="C21" s="115" t="s">
        <v>170</v>
      </c>
      <c r="D21" s="115" t="s">
        <v>85</v>
      </c>
      <c r="E21" s="115" t="s">
        <v>86</v>
      </c>
      <c r="F21" s="115" t="s">
        <v>171</v>
      </c>
      <c r="G21" s="115" t="s">
        <v>172</v>
      </c>
      <c r="H21" s="22">
        <v>366030</v>
      </c>
      <c r="I21" s="22">
        <v>366030</v>
      </c>
      <c r="J21" s="22">
        <v>91507.5</v>
      </c>
      <c r="K21" s="22"/>
      <c r="L21" s="22">
        <v>274522.5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20" t="s">
        <v>46</v>
      </c>
      <c r="B22" s="116" t="s">
        <v>173</v>
      </c>
      <c r="C22" s="115" t="s">
        <v>174</v>
      </c>
      <c r="D22" s="115" t="s">
        <v>85</v>
      </c>
      <c r="E22" s="115" t="s">
        <v>86</v>
      </c>
      <c r="F22" s="115" t="s">
        <v>175</v>
      </c>
      <c r="G22" s="115" t="s">
        <v>174</v>
      </c>
      <c r="H22" s="22">
        <v>103047.44</v>
      </c>
      <c r="I22" s="22">
        <v>103047.44</v>
      </c>
      <c r="J22" s="22">
        <v>25761.86</v>
      </c>
      <c r="K22" s="22"/>
      <c r="L22" s="22">
        <v>77285.58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20" t="s">
        <v>46</v>
      </c>
      <c r="B23" s="116" t="s">
        <v>176</v>
      </c>
      <c r="C23" s="115" t="s">
        <v>177</v>
      </c>
      <c r="D23" s="115" t="s">
        <v>64</v>
      </c>
      <c r="E23" s="115" t="s">
        <v>65</v>
      </c>
      <c r="F23" s="115" t="s">
        <v>178</v>
      </c>
      <c r="G23" s="115" t="s">
        <v>179</v>
      </c>
      <c r="H23" s="22">
        <v>13500</v>
      </c>
      <c r="I23" s="22">
        <v>13500</v>
      </c>
      <c r="J23" s="22">
        <v>3375</v>
      </c>
      <c r="K23" s="22"/>
      <c r="L23" s="22">
        <v>10125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20" t="s">
        <v>46</v>
      </c>
      <c r="B24" s="116" t="s">
        <v>176</v>
      </c>
      <c r="C24" s="115" t="s">
        <v>177</v>
      </c>
      <c r="D24" s="115" t="s">
        <v>85</v>
      </c>
      <c r="E24" s="115" t="s">
        <v>86</v>
      </c>
      <c r="F24" s="115" t="s">
        <v>180</v>
      </c>
      <c r="G24" s="115" t="s">
        <v>181</v>
      </c>
      <c r="H24" s="22">
        <v>37660.79</v>
      </c>
      <c r="I24" s="22">
        <v>37660.79</v>
      </c>
      <c r="J24" s="22">
        <v>9415.2</v>
      </c>
      <c r="K24" s="22"/>
      <c r="L24" s="22">
        <v>28245.59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20" t="s">
        <v>46</v>
      </c>
      <c r="B25" s="116" t="s">
        <v>176</v>
      </c>
      <c r="C25" s="115" t="s">
        <v>177</v>
      </c>
      <c r="D25" s="115" t="s">
        <v>85</v>
      </c>
      <c r="E25" s="115" t="s">
        <v>86</v>
      </c>
      <c r="F25" s="115" t="s">
        <v>182</v>
      </c>
      <c r="G25" s="115" t="s">
        <v>183</v>
      </c>
      <c r="H25" s="22">
        <v>700</v>
      </c>
      <c r="I25" s="22">
        <v>700</v>
      </c>
      <c r="J25" s="22">
        <v>175</v>
      </c>
      <c r="K25" s="22"/>
      <c r="L25" s="22">
        <v>525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20" t="s">
        <v>46</v>
      </c>
      <c r="B26" s="116" t="s">
        <v>176</v>
      </c>
      <c r="C26" s="115" t="s">
        <v>177</v>
      </c>
      <c r="D26" s="115" t="s">
        <v>85</v>
      </c>
      <c r="E26" s="115" t="s">
        <v>86</v>
      </c>
      <c r="F26" s="115" t="s">
        <v>184</v>
      </c>
      <c r="G26" s="115" t="s">
        <v>185</v>
      </c>
      <c r="H26" s="22">
        <v>5500</v>
      </c>
      <c r="I26" s="22">
        <v>5500</v>
      </c>
      <c r="J26" s="22">
        <v>1375</v>
      </c>
      <c r="K26" s="22"/>
      <c r="L26" s="22">
        <v>4125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20" t="s">
        <v>46</v>
      </c>
      <c r="B27" s="116" t="s">
        <v>176</v>
      </c>
      <c r="C27" s="115" t="s">
        <v>177</v>
      </c>
      <c r="D27" s="115" t="s">
        <v>85</v>
      </c>
      <c r="E27" s="115" t="s">
        <v>86</v>
      </c>
      <c r="F27" s="115" t="s">
        <v>186</v>
      </c>
      <c r="G27" s="115" t="s">
        <v>187</v>
      </c>
      <c r="H27" s="22">
        <v>8580</v>
      </c>
      <c r="I27" s="22">
        <v>8580</v>
      </c>
      <c r="J27" s="22">
        <v>2145</v>
      </c>
      <c r="K27" s="22"/>
      <c r="L27" s="22">
        <v>6435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20" t="s">
        <v>46</v>
      </c>
      <c r="B28" s="116" t="s">
        <v>176</v>
      </c>
      <c r="C28" s="115" t="s">
        <v>177</v>
      </c>
      <c r="D28" s="115" t="s">
        <v>85</v>
      </c>
      <c r="E28" s="115" t="s">
        <v>86</v>
      </c>
      <c r="F28" s="115" t="s">
        <v>188</v>
      </c>
      <c r="G28" s="115" t="s">
        <v>189</v>
      </c>
      <c r="H28" s="22">
        <v>3431.84</v>
      </c>
      <c r="I28" s="22">
        <v>3431.84</v>
      </c>
      <c r="J28" s="22">
        <v>857.96</v>
      </c>
      <c r="K28" s="22"/>
      <c r="L28" s="22">
        <v>2573.88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20" t="s">
        <v>46</v>
      </c>
      <c r="B29" s="116" t="s">
        <v>176</v>
      </c>
      <c r="C29" s="115" t="s">
        <v>177</v>
      </c>
      <c r="D29" s="115" t="s">
        <v>85</v>
      </c>
      <c r="E29" s="115" t="s">
        <v>86</v>
      </c>
      <c r="F29" s="115" t="s">
        <v>171</v>
      </c>
      <c r="G29" s="115" t="s">
        <v>172</v>
      </c>
      <c r="H29" s="22">
        <v>34860</v>
      </c>
      <c r="I29" s="22">
        <v>34860</v>
      </c>
      <c r="J29" s="22">
        <v>8715</v>
      </c>
      <c r="K29" s="22"/>
      <c r="L29" s="22">
        <v>26145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20" t="s">
        <v>46</v>
      </c>
      <c r="B30" s="116" t="s">
        <v>176</v>
      </c>
      <c r="C30" s="115" t="s">
        <v>177</v>
      </c>
      <c r="D30" s="115" t="s">
        <v>85</v>
      </c>
      <c r="E30" s="115" t="s">
        <v>86</v>
      </c>
      <c r="F30" s="115" t="s">
        <v>178</v>
      </c>
      <c r="G30" s="115" t="s">
        <v>179</v>
      </c>
      <c r="H30" s="22">
        <v>295267.21</v>
      </c>
      <c r="I30" s="22">
        <v>295267.21</v>
      </c>
      <c r="J30" s="22">
        <v>73531.65</v>
      </c>
      <c r="K30" s="22"/>
      <c r="L30" s="22">
        <v>221735.56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20" t="s">
        <v>46</v>
      </c>
      <c r="B31" s="116" t="s">
        <v>176</v>
      </c>
      <c r="C31" s="115" t="s">
        <v>177</v>
      </c>
      <c r="D31" s="115" t="s">
        <v>85</v>
      </c>
      <c r="E31" s="115" t="s">
        <v>86</v>
      </c>
      <c r="F31" s="115" t="s">
        <v>190</v>
      </c>
      <c r="G31" s="115" t="s">
        <v>191</v>
      </c>
      <c r="H31" s="22">
        <v>66000</v>
      </c>
      <c r="I31" s="22">
        <v>66000</v>
      </c>
      <c r="J31" s="22"/>
      <c r="K31" s="22"/>
      <c r="L31" s="22">
        <v>66000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20" t="s">
        <v>46</v>
      </c>
      <c r="B32" s="116" t="s">
        <v>176</v>
      </c>
      <c r="C32" s="115" t="s">
        <v>177</v>
      </c>
      <c r="D32" s="115" t="s">
        <v>85</v>
      </c>
      <c r="E32" s="115" t="s">
        <v>86</v>
      </c>
      <c r="F32" s="115" t="s">
        <v>192</v>
      </c>
      <c r="G32" s="115" t="s">
        <v>193</v>
      </c>
      <c r="H32" s="22">
        <v>17850</v>
      </c>
      <c r="I32" s="22">
        <v>17850</v>
      </c>
      <c r="J32" s="22"/>
      <c r="K32" s="22"/>
      <c r="L32" s="22">
        <v>17850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20" t="s">
        <v>46</v>
      </c>
      <c r="B33" s="116" t="s">
        <v>194</v>
      </c>
      <c r="C33" s="115" t="s">
        <v>195</v>
      </c>
      <c r="D33" s="115" t="s">
        <v>85</v>
      </c>
      <c r="E33" s="115" t="s">
        <v>86</v>
      </c>
      <c r="F33" s="115" t="s">
        <v>149</v>
      </c>
      <c r="G33" s="115" t="s">
        <v>150</v>
      </c>
      <c r="H33" s="22">
        <v>1052352</v>
      </c>
      <c r="I33" s="22">
        <v>1052352</v>
      </c>
      <c r="J33" s="22">
        <v>263088</v>
      </c>
      <c r="K33" s="22"/>
      <c r="L33" s="22">
        <v>789264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18.75" customHeight="1" spans="1:23">
      <c r="A34" s="30" t="s">
        <v>95</v>
      </c>
      <c r="B34" s="31"/>
      <c r="C34" s="31"/>
      <c r="D34" s="31"/>
      <c r="E34" s="31"/>
      <c r="F34" s="31"/>
      <c r="G34" s="32"/>
      <c r="H34" s="22">
        <v>8707116.33</v>
      </c>
      <c r="I34" s="22">
        <v>8707116.33</v>
      </c>
      <c r="J34" s="22">
        <v>2167504.85</v>
      </c>
      <c r="K34" s="22"/>
      <c r="L34" s="22">
        <v>6539611.48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</sheetData>
  <mergeCells count="30">
    <mergeCell ref="A2:W2"/>
    <mergeCell ref="A3:G3"/>
    <mergeCell ref="H4:W4"/>
    <mergeCell ref="I5:M5"/>
    <mergeCell ref="N5:P5"/>
    <mergeCell ref="R5:W5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6"/>
  <sheetViews>
    <sheetView showZeros="0" topLeftCell="A5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33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11"/>
      <c r="W1" s="57" t="s">
        <v>196</v>
      </c>
    </row>
    <row r="2" ht="27.75" customHeight="1" spans="1:23">
      <c r="A2" s="26" t="s">
        <v>197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"单位名称："&amp;"云南省林业和草原有害生物防治检疫局"</f>
        <v>单位名称：云南省林业和草原有害生物防治检疫局</v>
      </c>
      <c r="B3" s="112" t="str">
        <f t="shared" si="0"/>
        <v>单位名称：云南省林业和草原有害生物防治检疫局</v>
      </c>
      <c r="C3" s="112"/>
      <c r="D3" s="112"/>
      <c r="E3" s="112"/>
      <c r="F3" s="112"/>
      <c r="G3" s="112"/>
      <c r="H3" s="112"/>
      <c r="I3" s="112"/>
      <c r="J3" s="6"/>
      <c r="K3" s="6"/>
      <c r="L3" s="6"/>
      <c r="M3" s="6"/>
      <c r="N3" s="6"/>
      <c r="O3" s="6"/>
      <c r="P3" s="6"/>
      <c r="Q3" s="6"/>
      <c r="U3" s="111"/>
      <c r="W3" s="107" t="s">
        <v>2</v>
      </c>
    </row>
    <row r="4" ht="21.75" customHeight="1" spans="1:23">
      <c r="A4" s="8" t="s">
        <v>198</v>
      </c>
      <c r="B4" s="8" t="s">
        <v>129</v>
      </c>
      <c r="C4" s="8" t="s">
        <v>130</v>
      </c>
      <c r="D4" s="8" t="s">
        <v>199</v>
      </c>
      <c r="E4" s="9" t="s">
        <v>131</v>
      </c>
      <c r="F4" s="9" t="s">
        <v>132</v>
      </c>
      <c r="G4" s="9" t="s">
        <v>133</v>
      </c>
      <c r="H4" s="9" t="s">
        <v>134</v>
      </c>
      <c r="I4" s="64" t="s">
        <v>31</v>
      </c>
      <c r="J4" s="64" t="s">
        <v>200</v>
      </c>
      <c r="K4" s="64"/>
      <c r="L4" s="64"/>
      <c r="M4" s="64"/>
      <c r="N4" s="113" t="s">
        <v>136</v>
      </c>
      <c r="O4" s="113"/>
      <c r="P4" s="113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4"/>
      <c r="J5" s="49" t="s">
        <v>34</v>
      </c>
      <c r="K5" s="49"/>
      <c r="L5" s="49" t="s">
        <v>35</v>
      </c>
      <c r="M5" s="49" t="s">
        <v>36</v>
      </c>
      <c r="N5" s="114" t="s">
        <v>34</v>
      </c>
      <c r="O5" s="114" t="s">
        <v>35</v>
      </c>
      <c r="P5" s="114" t="s">
        <v>36</v>
      </c>
      <c r="Q5" s="14"/>
      <c r="R5" s="9" t="s">
        <v>33</v>
      </c>
      <c r="S5" s="9" t="s">
        <v>44</v>
      </c>
      <c r="T5" s="9" t="s">
        <v>142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4"/>
      <c r="J6" s="49" t="s">
        <v>33</v>
      </c>
      <c r="K6" s="49" t="s">
        <v>201</v>
      </c>
      <c r="L6" s="49"/>
      <c r="M6" s="49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54" customHeight="1" spans="1:23">
      <c r="A8" s="115"/>
      <c r="B8" s="116"/>
      <c r="C8" s="115" t="s">
        <v>202</v>
      </c>
      <c r="D8" s="115"/>
      <c r="E8" s="115"/>
      <c r="F8" s="115"/>
      <c r="G8" s="115"/>
      <c r="H8" s="115"/>
      <c r="I8" s="117">
        <v>602486</v>
      </c>
      <c r="J8" s="117"/>
      <c r="K8" s="117"/>
      <c r="L8" s="117"/>
      <c r="M8" s="117"/>
      <c r="N8" s="117">
        <v>602486</v>
      </c>
      <c r="O8" s="117"/>
      <c r="P8" s="117"/>
      <c r="Q8" s="117"/>
      <c r="R8" s="117"/>
      <c r="S8" s="117"/>
      <c r="T8" s="117"/>
      <c r="U8" s="92"/>
      <c r="V8" s="117"/>
      <c r="W8" s="117"/>
    </row>
    <row r="9" ht="56" customHeight="1" spans="1:23">
      <c r="A9" s="115" t="s">
        <v>203</v>
      </c>
      <c r="B9" s="116" t="s">
        <v>204</v>
      </c>
      <c r="C9" s="115" t="s">
        <v>202</v>
      </c>
      <c r="D9" s="115" t="s">
        <v>46</v>
      </c>
      <c r="E9" s="115" t="s">
        <v>87</v>
      </c>
      <c r="F9" s="115" t="s">
        <v>88</v>
      </c>
      <c r="G9" s="115" t="s">
        <v>205</v>
      </c>
      <c r="H9" s="115" t="s">
        <v>206</v>
      </c>
      <c r="I9" s="117">
        <v>602486</v>
      </c>
      <c r="J9" s="117"/>
      <c r="K9" s="117"/>
      <c r="L9" s="117"/>
      <c r="M9" s="117"/>
      <c r="N9" s="117">
        <v>602486</v>
      </c>
      <c r="O9" s="117"/>
      <c r="P9" s="117"/>
      <c r="Q9" s="117"/>
      <c r="R9" s="117"/>
      <c r="S9" s="117"/>
      <c r="T9" s="117"/>
      <c r="U9" s="92"/>
      <c r="V9" s="117"/>
      <c r="W9" s="117"/>
    </row>
    <row r="10" ht="32.9" customHeight="1" spans="1:23">
      <c r="A10" s="115"/>
      <c r="B10" s="115"/>
      <c r="C10" s="115" t="s">
        <v>207</v>
      </c>
      <c r="D10" s="115"/>
      <c r="E10" s="115"/>
      <c r="F10" s="115"/>
      <c r="G10" s="115"/>
      <c r="H10" s="115"/>
      <c r="I10" s="117">
        <v>692110.67</v>
      </c>
      <c r="J10" s="117">
        <v>650000</v>
      </c>
      <c r="K10" s="117">
        <v>650000</v>
      </c>
      <c r="L10" s="117"/>
      <c r="M10" s="117"/>
      <c r="N10" s="117">
        <v>42110.67</v>
      </c>
      <c r="O10" s="117"/>
      <c r="P10" s="117"/>
      <c r="Q10" s="117"/>
      <c r="R10" s="117"/>
      <c r="S10" s="117"/>
      <c r="T10" s="117"/>
      <c r="U10" s="92"/>
      <c r="V10" s="117"/>
      <c r="W10" s="117"/>
    </row>
    <row r="11" ht="32.9" customHeight="1" spans="1:23">
      <c r="A11" s="115" t="s">
        <v>203</v>
      </c>
      <c r="B11" s="116" t="s">
        <v>208</v>
      </c>
      <c r="C11" s="115" t="s">
        <v>207</v>
      </c>
      <c r="D11" s="115" t="s">
        <v>46</v>
      </c>
      <c r="E11" s="115" t="s">
        <v>87</v>
      </c>
      <c r="F11" s="115" t="s">
        <v>88</v>
      </c>
      <c r="G11" s="115" t="s">
        <v>209</v>
      </c>
      <c r="H11" s="115" t="s">
        <v>210</v>
      </c>
      <c r="I11" s="117">
        <v>279170.67</v>
      </c>
      <c r="J11" s="117">
        <v>263160</v>
      </c>
      <c r="K11" s="117">
        <v>263160</v>
      </c>
      <c r="L11" s="117"/>
      <c r="M11" s="117"/>
      <c r="N11" s="117">
        <v>16010.67</v>
      </c>
      <c r="O11" s="117"/>
      <c r="P11" s="117"/>
      <c r="Q11" s="117"/>
      <c r="R11" s="117"/>
      <c r="S11" s="117"/>
      <c r="T11" s="117"/>
      <c r="U11" s="92"/>
      <c r="V11" s="117"/>
      <c r="W11" s="117"/>
    </row>
    <row r="12" ht="32.9" customHeight="1" spans="1:23">
      <c r="A12" s="115" t="s">
        <v>203</v>
      </c>
      <c r="B12" s="116" t="s">
        <v>208</v>
      </c>
      <c r="C12" s="115" t="s">
        <v>207</v>
      </c>
      <c r="D12" s="115" t="s">
        <v>46</v>
      </c>
      <c r="E12" s="115" t="s">
        <v>87</v>
      </c>
      <c r="F12" s="115" t="s">
        <v>88</v>
      </c>
      <c r="G12" s="115" t="s">
        <v>211</v>
      </c>
      <c r="H12" s="115" t="s">
        <v>212</v>
      </c>
      <c r="I12" s="117">
        <v>315000</v>
      </c>
      <c r="J12" s="117">
        <v>315000</v>
      </c>
      <c r="K12" s="117">
        <v>315000</v>
      </c>
      <c r="L12" s="117"/>
      <c r="M12" s="117"/>
      <c r="N12" s="117"/>
      <c r="O12" s="117"/>
      <c r="P12" s="117"/>
      <c r="Q12" s="117"/>
      <c r="R12" s="117"/>
      <c r="S12" s="117"/>
      <c r="T12" s="117"/>
      <c r="U12" s="92"/>
      <c r="V12" s="117"/>
      <c r="W12" s="117"/>
    </row>
    <row r="13" ht="32.9" customHeight="1" spans="1:23">
      <c r="A13" s="115" t="s">
        <v>203</v>
      </c>
      <c r="B13" s="116" t="s">
        <v>208</v>
      </c>
      <c r="C13" s="115" t="s">
        <v>207</v>
      </c>
      <c r="D13" s="115" t="s">
        <v>46</v>
      </c>
      <c r="E13" s="115" t="s">
        <v>87</v>
      </c>
      <c r="F13" s="115" t="s">
        <v>88</v>
      </c>
      <c r="G13" s="115" t="s">
        <v>213</v>
      </c>
      <c r="H13" s="115" t="s">
        <v>214</v>
      </c>
      <c r="I13" s="117">
        <v>43200</v>
      </c>
      <c r="J13" s="117">
        <v>43200</v>
      </c>
      <c r="K13" s="117">
        <v>43200</v>
      </c>
      <c r="L13" s="117"/>
      <c r="M13" s="117"/>
      <c r="N13" s="117"/>
      <c r="O13" s="117"/>
      <c r="P13" s="117"/>
      <c r="Q13" s="117"/>
      <c r="R13" s="117"/>
      <c r="S13" s="117"/>
      <c r="T13" s="117"/>
      <c r="U13" s="92"/>
      <c r="V13" s="117"/>
      <c r="W13" s="117"/>
    </row>
    <row r="14" ht="32.9" customHeight="1" spans="1:23">
      <c r="A14" s="115" t="s">
        <v>203</v>
      </c>
      <c r="B14" s="116" t="s">
        <v>208</v>
      </c>
      <c r="C14" s="115" t="s">
        <v>207</v>
      </c>
      <c r="D14" s="115" t="s">
        <v>46</v>
      </c>
      <c r="E14" s="115" t="s">
        <v>87</v>
      </c>
      <c r="F14" s="115" t="s">
        <v>88</v>
      </c>
      <c r="G14" s="115" t="s">
        <v>215</v>
      </c>
      <c r="H14" s="115" t="s">
        <v>216</v>
      </c>
      <c r="I14" s="117">
        <v>15000</v>
      </c>
      <c r="J14" s="117">
        <v>15000</v>
      </c>
      <c r="K14" s="117">
        <v>15000</v>
      </c>
      <c r="L14" s="117"/>
      <c r="M14" s="117"/>
      <c r="N14" s="117"/>
      <c r="O14" s="117"/>
      <c r="P14" s="117"/>
      <c r="Q14" s="117"/>
      <c r="R14" s="117"/>
      <c r="S14" s="117"/>
      <c r="T14" s="117"/>
      <c r="U14" s="92"/>
      <c r="V14" s="117"/>
      <c r="W14" s="117"/>
    </row>
    <row r="15" ht="32.9" customHeight="1" spans="1:23">
      <c r="A15" s="115" t="s">
        <v>203</v>
      </c>
      <c r="B15" s="116" t="s">
        <v>208</v>
      </c>
      <c r="C15" s="115" t="s">
        <v>207</v>
      </c>
      <c r="D15" s="115" t="s">
        <v>46</v>
      </c>
      <c r="E15" s="115" t="s">
        <v>87</v>
      </c>
      <c r="F15" s="115" t="s">
        <v>88</v>
      </c>
      <c r="G15" s="115" t="s">
        <v>178</v>
      </c>
      <c r="H15" s="115" t="s">
        <v>179</v>
      </c>
      <c r="I15" s="117">
        <v>39740</v>
      </c>
      <c r="J15" s="117">
        <v>13640</v>
      </c>
      <c r="K15" s="117">
        <v>13640</v>
      </c>
      <c r="L15" s="117"/>
      <c r="M15" s="117"/>
      <c r="N15" s="117">
        <v>26100</v>
      </c>
      <c r="O15" s="117"/>
      <c r="P15" s="117"/>
      <c r="Q15" s="117"/>
      <c r="R15" s="117"/>
      <c r="S15" s="117"/>
      <c r="T15" s="117"/>
      <c r="U15" s="92"/>
      <c r="V15" s="117"/>
      <c r="W15" s="117"/>
    </row>
    <row r="16" ht="18.75" customHeight="1" spans="1:23">
      <c r="A16" s="30" t="s">
        <v>95</v>
      </c>
      <c r="B16" s="31"/>
      <c r="C16" s="31"/>
      <c r="D16" s="31"/>
      <c r="E16" s="31"/>
      <c r="F16" s="31"/>
      <c r="G16" s="31"/>
      <c r="H16" s="32"/>
      <c r="I16" s="117">
        <v>1294596.67</v>
      </c>
      <c r="J16" s="117">
        <v>650000</v>
      </c>
      <c r="K16" s="117">
        <v>650000</v>
      </c>
      <c r="L16" s="117"/>
      <c r="M16" s="117"/>
      <c r="N16" s="117">
        <v>644596.67</v>
      </c>
      <c r="O16" s="117"/>
      <c r="P16" s="117"/>
      <c r="Q16" s="117"/>
      <c r="R16" s="117"/>
      <c r="S16" s="117"/>
      <c r="T16" s="117"/>
      <c r="U16" s="92"/>
      <c r="V16" s="117"/>
      <c r="W16" s="117"/>
    </row>
  </sheetData>
  <mergeCells count="28">
    <mergeCell ref="A2:W2"/>
    <mergeCell ref="A3:I3"/>
    <mergeCell ref="J4:M4"/>
    <mergeCell ref="N4:P4"/>
    <mergeCell ref="R4:W4"/>
    <mergeCell ref="J5:K5"/>
    <mergeCell ref="A16:H1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11"/>
  <sheetViews>
    <sheetView showZeros="0" tabSelected="1" topLeftCell="B7" workbookViewId="0">
      <selection activeCell="J11" sqref="J11"/>
    </sheetView>
  </sheetViews>
  <sheetFormatPr defaultColWidth="9.14166666666667" defaultRowHeight="12" customHeight="1"/>
  <cols>
    <col min="1" max="1" width="39.125" customWidth="1"/>
    <col min="2" max="2" width="35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6" t="s">
        <v>217</v>
      </c>
    </row>
    <row r="2" ht="28.5" customHeight="1" spans="1:10">
      <c r="A2" s="47" t="s">
        <v>218</v>
      </c>
      <c r="B2" s="26"/>
      <c r="C2" s="26"/>
      <c r="D2" s="26"/>
      <c r="E2" s="26"/>
      <c r="F2" s="48"/>
      <c r="G2" s="26"/>
      <c r="H2" s="48"/>
      <c r="I2" s="48"/>
      <c r="J2" s="26"/>
    </row>
    <row r="3" ht="15" customHeight="1" spans="1:10">
      <c r="A3" s="4" t="str">
        <f>"单位名称："&amp;"云南省林业和草原有害生物防治检疫局"</f>
        <v>单位名称：云南省林业和草原有害生物防治检疫局</v>
      </c>
    </row>
    <row r="4" ht="14.25" customHeight="1" spans="1:10">
      <c r="A4" s="49" t="s">
        <v>219</v>
      </c>
      <c r="B4" s="49" t="s">
        <v>220</v>
      </c>
      <c r="C4" s="49" t="s">
        <v>221</v>
      </c>
      <c r="D4" s="49" t="s">
        <v>222</v>
      </c>
      <c r="E4" s="49" t="s">
        <v>223</v>
      </c>
      <c r="F4" s="50" t="s">
        <v>224</v>
      </c>
      <c r="G4" s="49" t="s">
        <v>225</v>
      </c>
      <c r="H4" s="50" t="s">
        <v>226</v>
      </c>
      <c r="I4" s="50" t="s">
        <v>227</v>
      </c>
      <c r="J4" s="49" t="s">
        <v>228</v>
      </c>
    </row>
    <row r="5" ht="14.25" customHeight="1" spans="1:10">
      <c r="A5" s="49">
        <v>1</v>
      </c>
      <c r="B5" s="49">
        <v>2</v>
      </c>
      <c r="C5" s="49">
        <v>3</v>
      </c>
      <c r="D5" s="49">
        <v>4</v>
      </c>
      <c r="E5" s="49">
        <v>5</v>
      </c>
      <c r="F5" s="50">
        <v>6</v>
      </c>
      <c r="G5" s="49">
        <v>7</v>
      </c>
      <c r="H5" s="50">
        <v>8</v>
      </c>
      <c r="I5" s="50">
        <v>9</v>
      </c>
      <c r="J5" s="49">
        <v>10</v>
      </c>
    </row>
    <row r="6" ht="42" customHeight="1" spans="1:10">
      <c r="A6" s="51" t="s">
        <v>46</v>
      </c>
      <c r="B6" s="52"/>
      <c r="C6" s="52"/>
      <c r="D6" s="52"/>
      <c r="E6" s="53"/>
      <c r="F6" s="54"/>
      <c r="G6" s="53"/>
      <c r="H6" s="54"/>
      <c r="I6" s="54"/>
      <c r="J6" s="53"/>
    </row>
    <row r="7" ht="65" customHeight="1" spans="1:10">
      <c r="A7" s="110" t="s">
        <v>207</v>
      </c>
      <c r="B7" s="55" t="s">
        <v>229</v>
      </c>
      <c r="C7" s="55" t="s">
        <v>230</v>
      </c>
      <c r="D7" s="55" t="s">
        <v>231</v>
      </c>
      <c r="E7" s="51" t="s">
        <v>232</v>
      </c>
      <c r="F7" s="55" t="s">
        <v>233</v>
      </c>
      <c r="G7" s="51" t="s">
        <v>234</v>
      </c>
      <c r="H7" s="55" t="s">
        <v>235</v>
      </c>
      <c r="I7" s="55" t="s">
        <v>236</v>
      </c>
      <c r="J7" s="56" t="s">
        <v>237</v>
      </c>
    </row>
    <row r="8" ht="65" customHeight="1" spans="1:10">
      <c r="A8" s="110" t="s">
        <v>207</v>
      </c>
      <c r="B8" s="55" t="s">
        <v>238</v>
      </c>
      <c r="C8" s="55" t="s">
        <v>230</v>
      </c>
      <c r="D8" s="55" t="s">
        <v>231</v>
      </c>
      <c r="E8" s="51" t="s">
        <v>239</v>
      </c>
      <c r="F8" s="55" t="s">
        <v>233</v>
      </c>
      <c r="G8" s="51" t="s">
        <v>240</v>
      </c>
      <c r="H8" s="55" t="s">
        <v>235</v>
      </c>
      <c r="I8" s="55" t="s">
        <v>236</v>
      </c>
      <c r="J8" s="56" t="s">
        <v>241</v>
      </c>
    </row>
    <row r="9" ht="65" customHeight="1" spans="1:10">
      <c r="A9" s="110" t="s">
        <v>207</v>
      </c>
      <c r="B9" s="55" t="s">
        <v>238</v>
      </c>
      <c r="C9" s="55" t="s">
        <v>230</v>
      </c>
      <c r="D9" s="55" t="s">
        <v>242</v>
      </c>
      <c r="E9" s="51" t="s">
        <v>243</v>
      </c>
      <c r="F9" s="55" t="s">
        <v>233</v>
      </c>
      <c r="G9" s="51" t="s">
        <v>234</v>
      </c>
      <c r="H9" s="55" t="s">
        <v>235</v>
      </c>
      <c r="I9" s="55" t="s">
        <v>236</v>
      </c>
      <c r="J9" s="56" t="s">
        <v>244</v>
      </c>
    </row>
    <row r="10" ht="65" customHeight="1" spans="1:10">
      <c r="A10" s="110" t="s">
        <v>207</v>
      </c>
      <c r="B10" s="55" t="s">
        <v>238</v>
      </c>
      <c r="C10" s="55" t="s">
        <v>245</v>
      </c>
      <c r="D10" s="55" t="s">
        <v>246</v>
      </c>
      <c r="E10" s="51" t="s">
        <v>247</v>
      </c>
      <c r="F10" s="55" t="s">
        <v>248</v>
      </c>
      <c r="G10" s="51" t="s">
        <v>249</v>
      </c>
      <c r="H10" s="55"/>
      <c r="I10" s="55" t="s">
        <v>250</v>
      </c>
      <c r="J10" s="56" t="s">
        <v>251</v>
      </c>
    </row>
    <row r="11" ht="65" customHeight="1" spans="1:10">
      <c r="A11" s="110" t="s">
        <v>207</v>
      </c>
      <c r="B11" s="55" t="s">
        <v>238</v>
      </c>
      <c r="C11" s="55" t="s">
        <v>252</v>
      </c>
      <c r="D11" s="55" t="s">
        <v>253</v>
      </c>
      <c r="E11" s="51" t="s">
        <v>254</v>
      </c>
      <c r="F11" s="55" t="s">
        <v>233</v>
      </c>
      <c r="G11" s="51" t="s">
        <v>234</v>
      </c>
      <c r="H11" s="55" t="s">
        <v>235</v>
      </c>
      <c r="I11" s="55" t="s">
        <v>236</v>
      </c>
      <c r="J11" s="56" t="s">
        <v>255</v>
      </c>
    </row>
  </sheetData>
  <mergeCells count="4">
    <mergeCell ref="A2:J2"/>
    <mergeCell ref="A3:H3"/>
    <mergeCell ref="A7:A11"/>
    <mergeCell ref="B7:B11"/>
  </mergeCells>
  <pageMargins left="0.75" right="0.75" top="1" bottom="1" header="0.5" footer="0.5"/>
  <pageSetup paperSize="9" scale="6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7" t="s">
        <v>256</v>
      </c>
    </row>
    <row r="2" ht="28.5" customHeight="1" spans="1:6">
      <c r="A2" s="26" t="s">
        <v>257</v>
      </c>
      <c r="B2" s="26"/>
      <c r="C2" s="26"/>
      <c r="D2" s="26"/>
      <c r="E2" s="26"/>
      <c r="F2" s="26"/>
    </row>
    <row r="3" ht="33" customHeight="1" spans="1:6">
      <c r="A3" s="105" t="str">
        <f>"单位名称："&amp;"云南省林业和草原有害生物防治检疫局"</f>
        <v>单位名称：云南省林业和草原有害生物防治检疫局</v>
      </c>
      <c r="B3" s="105"/>
      <c r="C3" s="106"/>
      <c r="D3" s="60"/>
      <c r="E3" s="60"/>
      <c r="F3" s="107" t="s">
        <v>2</v>
      </c>
    </row>
    <row r="4" ht="18.75" customHeight="1" spans="1:6">
      <c r="A4" s="9" t="s">
        <v>128</v>
      </c>
      <c r="B4" s="9" t="s">
        <v>49</v>
      </c>
      <c r="C4" s="9" t="s">
        <v>50</v>
      </c>
      <c r="D4" s="15" t="s">
        <v>258</v>
      </c>
      <c r="E4" s="64"/>
      <c r="F4" s="64"/>
    </row>
    <row r="5" ht="30" customHeight="1" spans="1:6">
      <c r="A5" s="18"/>
      <c r="B5" s="18"/>
      <c r="C5" s="18"/>
      <c r="D5" s="15" t="s">
        <v>31</v>
      </c>
      <c r="E5" s="64" t="s">
        <v>58</v>
      </c>
      <c r="F5" s="64" t="s">
        <v>59</v>
      </c>
    </row>
    <row r="6" ht="16.5" customHeight="1" spans="1:6">
      <c r="A6" s="64">
        <v>1</v>
      </c>
      <c r="B6" s="64">
        <v>2</v>
      </c>
      <c r="C6" s="64">
        <v>3</v>
      </c>
      <c r="D6" s="64">
        <v>4</v>
      </c>
      <c r="E6" s="64">
        <v>5</v>
      </c>
      <c r="F6" s="64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8" t="s">
        <v>95</v>
      </c>
      <c r="B8" s="109"/>
      <c r="C8" s="109" t="s">
        <v>95</v>
      </c>
      <c r="D8" s="22"/>
      <c r="E8" s="22"/>
      <c r="F8" s="22"/>
    </row>
    <row r="9" ht="32" customHeight="1" spans="1:6">
      <c r="A9" s="33" t="s">
        <v>259</v>
      </c>
    </row>
  </sheetData>
  <mergeCells count="7">
    <mergeCell ref="A2:F2"/>
    <mergeCell ref="A3:B3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6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6"/>
      <c r="P1" s="46"/>
      <c r="Q1" s="96" t="s">
        <v>260</v>
      </c>
    </row>
    <row r="2" ht="27.75" customHeight="1" spans="1:17">
      <c r="A2" s="58" t="s">
        <v>261</v>
      </c>
      <c r="B2" s="26"/>
      <c r="C2" s="26"/>
      <c r="D2" s="26"/>
      <c r="E2" s="26"/>
      <c r="F2" s="26"/>
      <c r="G2" s="26"/>
      <c r="H2" s="26"/>
      <c r="I2" s="26"/>
      <c r="J2" s="26"/>
      <c r="K2" s="48"/>
      <c r="L2" s="26"/>
      <c r="M2" s="26"/>
      <c r="N2" s="26"/>
      <c r="O2" s="48"/>
      <c r="P2" s="48"/>
      <c r="Q2" s="26"/>
    </row>
    <row r="3" ht="18.75" customHeight="1" spans="1:17">
      <c r="A3" s="97" t="str">
        <f>"单位名称："&amp;"云南省林业和草原有害生物防治检疫局"</f>
        <v>单位名称：云南省林业和草原有害生物防治检疫局</v>
      </c>
      <c r="B3" s="6"/>
      <c r="C3" s="6"/>
      <c r="D3" s="6"/>
      <c r="E3" s="6"/>
      <c r="F3" s="6"/>
      <c r="G3" s="6"/>
      <c r="H3" s="6"/>
      <c r="I3" s="6"/>
      <c r="J3" s="6"/>
      <c r="O3" s="63"/>
      <c r="P3" s="63"/>
      <c r="Q3" s="98" t="s">
        <v>2</v>
      </c>
    </row>
    <row r="4" ht="15.75" customHeight="1" spans="1:17">
      <c r="A4" s="9" t="s">
        <v>262</v>
      </c>
      <c r="B4" s="76" t="s">
        <v>263</v>
      </c>
      <c r="C4" s="76" t="s">
        <v>264</v>
      </c>
      <c r="D4" s="76" t="s">
        <v>265</v>
      </c>
      <c r="E4" s="76" t="s">
        <v>266</v>
      </c>
      <c r="F4" s="76" t="s">
        <v>267</v>
      </c>
      <c r="G4" s="77" t="s">
        <v>135</v>
      </c>
      <c r="H4" s="77"/>
      <c r="I4" s="77"/>
      <c r="J4" s="77"/>
      <c r="K4" s="78"/>
      <c r="L4" s="77"/>
      <c r="M4" s="77"/>
      <c r="N4" s="77"/>
      <c r="O4" s="79"/>
      <c r="P4" s="78"/>
      <c r="Q4" s="80"/>
    </row>
    <row r="5" ht="17.25" customHeight="1" spans="1:17">
      <c r="A5" s="14"/>
      <c r="B5" s="81"/>
      <c r="C5" s="81"/>
      <c r="D5" s="81"/>
      <c r="E5" s="81"/>
      <c r="F5" s="81"/>
      <c r="G5" s="81" t="s">
        <v>31</v>
      </c>
      <c r="H5" s="81" t="s">
        <v>34</v>
      </c>
      <c r="I5" s="81" t="s">
        <v>268</v>
      </c>
      <c r="J5" s="81" t="s">
        <v>269</v>
      </c>
      <c r="K5" s="82" t="s">
        <v>270</v>
      </c>
      <c r="L5" s="83" t="s">
        <v>271</v>
      </c>
      <c r="M5" s="83"/>
      <c r="N5" s="83"/>
      <c r="O5" s="84"/>
      <c r="P5" s="85"/>
      <c r="Q5" s="86"/>
    </row>
    <row r="6" ht="54" customHeight="1" spans="1:17">
      <c r="A6" s="17"/>
      <c r="B6" s="86"/>
      <c r="C6" s="86"/>
      <c r="D6" s="86"/>
      <c r="E6" s="86"/>
      <c r="F6" s="86"/>
      <c r="G6" s="86"/>
      <c r="H6" s="86" t="s">
        <v>33</v>
      </c>
      <c r="I6" s="86"/>
      <c r="J6" s="86"/>
      <c r="K6" s="87"/>
      <c r="L6" s="86" t="s">
        <v>33</v>
      </c>
      <c r="M6" s="86" t="s">
        <v>44</v>
      </c>
      <c r="N6" s="86" t="s">
        <v>142</v>
      </c>
      <c r="O6" s="88" t="s">
        <v>40</v>
      </c>
      <c r="P6" s="87" t="s">
        <v>41</v>
      </c>
      <c r="Q6" s="86" t="s">
        <v>42</v>
      </c>
    </row>
    <row r="7" ht="15" customHeight="1" spans="1:17">
      <c r="A7" s="18">
        <v>1</v>
      </c>
      <c r="B7" s="99">
        <v>2</v>
      </c>
      <c r="C7" s="99">
        <v>3</v>
      </c>
      <c r="D7" s="99">
        <v>4</v>
      </c>
      <c r="E7" s="99">
        <v>5</v>
      </c>
      <c r="F7" s="99">
        <v>6</v>
      </c>
      <c r="G7" s="100">
        <v>7</v>
      </c>
      <c r="H7" s="100">
        <v>8</v>
      </c>
      <c r="I7" s="100">
        <v>9</v>
      </c>
      <c r="J7" s="100">
        <v>10</v>
      </c>
      <c r="K7" s="100">
        <v>11</v>
      </c>
      <c r="L7" s="100">
        <v>12</v>
      </c>
      <c r="M7" s="100">
        <v>13</v>
      </c>
      <c r="N7" s="100">
        <v>14</v>
      </c>
      <c r="O7" s="100">
        <v>15</v>
      </c>
      <c r="P7" s="100">
        <v>16</v>
      </c>
      <c r="Q7" s="100">
        <v>17</v>
      </c>
    </row>
    <row r="8" ht="30" customHeight="1" spans="1:17">
      <c r="A8" s="89" t="s">
        <v>46</v>
      </c>
      <c r="B8" s="90"/>
      <c r="C8" s="90"/>
      <c r="D8" s="90"/>
      <c r="E8" s="101"/>
      <c r="F8" s="22"/>
      <c r="G8" s="22">
        <v>99350</v>
      </c>
      <c r="H8" s="22">
        <v>99350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102" t="s">
        <v>164</v>
      </c>
      <c r="B9" s="90" t="s">
        <v>272</v>
      </c>
      <c r="C9" s="90" t="s">
        <v>273</v>
      </c>
      <c r="D9" s="103" t="s">
        <v>274</v>
      </c>
      <c r="E9" s="104">
        <v>1</v>
      </c>
      <c r="F9" s="22"/>
      <c r="G9" s="22">
        <v>6000</v>
      </c>
      <c r="H9" s="22">
        <v>6000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102" t="s">
        <v>164</v>
      </c>
      <c r="B10" s="90" t="s">
        <v>275</v>
      </c>
      <c r="C10" s="90" t="s">
        <v>276</v>
      </c>
      <c r="D10" s="103" t="s">
        <v>274</v>
      </c>
      <c r="E10" s="104">
        <v>1</v>
      </c>
      <c r="F10" s="22"/>
      <c r="G10" s="22">
        <v>7000</v>
      </c>
      <c r="H10" s="22">
        <v>7000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102" t="s">
        <v>164</v>
      </c>
      <c r="B11" s="90" t="s">
        <v>277</v>
      </c>
      <c r="C11" s="90" t="s">
        <v>278</v>
      </c>
      <c r="D11" s="103" t="s">
        <v>274</v>
      </c>
      <c r="E11" s="104">
        <v>1</v>
      </c>
      <c r="F11" s="22"/>
      <c r="G11" s="22">
        <v>2500</v>
      </c>
      <c r="H11" s="22">
        <v>2500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102" t="s">
        <v>177</v>
      </c>
      <c r="B12" s="90" t="s">
        <v>279</v>
      </c>
      <c r="C12" s="90" t="s">
        <v>280</v>
      </c>
      <c r="D12" s="103" t="s">
        <v>281</v>
      </c>
      <c r="E12" s="104">
        <v>35</v>
      </c>
      <c r="F12" s="22"/>
      <c r="G12" s="22">
        <v>17850</v>
      </c>
      <c r="H12" s="22">
        <v>17850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102" t="s">
        <v>177</v>
      </c>
      <c r="B13" s="90" t="s">
        <v>282</v>
      </c>
      <c r="C13" s="90" t="s">
        <v>283</v>
      </c>
      <c r="D13" s="103" t="s">
        <v>284</v>
      </c>
      <c r="E13" s="104">
        <v>11</v>
      </c>
      <c r="F13" s="22"/>
      <c r="G13" s="22">
        <v>66000</v>
      </c>
      <c r="H13" s="22">
        <v>66000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3" t="s">
        <v>95</v>
      </c>
      <c r="B14" s="94"/>
      <c r="C14" s="94"/>
      <c r="D14" s="94"/>
      <c r="E14" s="101"/>
      <c r="F14" s="22"/>
      <c r="G14" s="22">
        <v>99350</v>
      </c>
      <c r="H14" s="22">
        <v>99350</v>
      </c>
      <c r="I14" s="22"/>
      <c r="J14" s="22"/>
      <c r="K14" s="22"/>
      <c r="L14" s="22"/>
      <c r="M14" s="22"/>
      <c r="N14" s="22"/>
      <c r="O14" s="22"/>
      <c r="P14" s="22"/>
      <c r="Q14" s="22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2"/>
      <c r="B1" s="62"/>
      <c r="C1" s="62"/>
      <c r="D1" s="62"/>
      <c r="E1" s="62"/>
      <c r="F1" s="62"/>
      <c r="G1" s="62"/>
      <c r="H1" s="69"/>
      <c r="I1" s="62"/>
      <c r="J1" s="62"/>
      <c r="K1" s="62"/>
      <c r="L1" s="46"/>
      <c r="M1" s="70"/>
      <c r="N1" s="71" t="s">
        <v>285</v>
      </c>
    </row>
    <row r="2" ht="27.75" customHeight="1" spans="1:14">
      <c r="A2" s="58" t="s">
        <v>286</v>
      </c>
      <c r="B2" s="72"/>
      <c r="C2" s="72"/>
      <c r="D2" s="72"/>
      <c r="E2" s="72"/>
      <c r="F2" s="72"/>
      <c r="G2" s="72"/>
      <c r="H2" s="73"/>
      <c r="I2" s="72"/>
      <c r="J2" s="72"/>
      <c r="K2" s="72"/>
      <c r="L2" s="48"/>
      <c r="M2" s="73"/>
      <c r="N2" s="72"/>
    </row>
    <row r="3" ht="18.75" customHeight="1" spans="1:14">
      <c r="A3" s="59" t="str">
        <f>"单位名称："&amp;"云南省林业和草原有害生物防治检疫局"</f>
        <v>单位名称：云南省林业和草原有害生物防治检疫局</v>
      </c>
      <c r="B3" s="60"/>
      <c r="C3" s="60"/>
      <c r="D3" s="60"/>
      <c r="E3" s="60"/>
      <c r="F3" s="60"/>
      <c r="G3" s="60"/>
      <c r="H3" s="69"/>
      <c r="I3" s="62"/>
      <c r="J3" s="62"/>
      <c r="K3" s="62"/>
      <c r="L3" s="63"/>
      <c r="M3" s="74"/>
      <c r="N3" s="75" t="s">
        <v>2</v>
      </c>
    </row>
    <row r="4" ht="15.75" customHeight="1" spans="1:14">
      <c r="A4" s="9" t="s">
        <v>262</v>
      </c>
      <c r="B4" s="76" t="s">
        <v>287</v>
      </c>
      <c r="C4" s="76" t="s">
        <v>288</v>
      </c>
      <c r="D4" s="77" t="s">
        <v>135</v>
      </c>
      <c r="E4" s="77"/>
      <c r="F4" s="77"/>
      <c r="G4" s="77"/>
      <c r="H4" s="78"/>
      <c r="I4" s="77"/>
      <c r="J4" s="77"/>
      <c r="K4" s="77"/>
      <c r="L4" s="79"/>
      <c r="M4" s="78"/>
      <c r="N4" s="80"/>
    </row>
    <row r="5" ht="17.25" customHeight="1" spans="1:14">
      <c r="A5" s="14"/>
      <c r="B5" s="81"/>
      <c r="C5" s="81"/>
      <c r="D5" s="81" t="s">
        <v>31</v>
      </c>
      <c r="E5" s="81" t="s">
        <v>34</v>
      </c>
      <c r="F5" s="81" t="s">
        <v>268</v>
      </c>
      <c r="G5" s="81" t="s">
        <v>269</v>
      </c>
      <c r="H5" s="82" t="s">
        <v>270</v>
      </c>
      <c r="I5" s="83" t="s">
        <v>271</v>
      </c>
      <c r="J5" s="83"/>
      <c r="K5" s="83"/>
      <c r="L5" s="84"/>
      <c r="M5" s="85"/>
      <c r="N5" s="86"/>
    </row>
    <row r="6" ht="54" customHeight="1" spans="1:14">
      <c r="A6" s="17"/>
      <c r="B6" s="86"/>
      <c r="C6" s="86"/>
      <c r="D6" s="86"/>
      <c r="E6" s="86"/>
      <c r="F6" s="86"/>
      <c r="G6" s="86"/>
      <c r="H6" s="87"/>
      <c r="I6" s="86" t="s">
        <v>33</v>
      </c>
      <c r="J6" s="86" t="s">
        <v>44</v>
      </c>
      <c r="K6" s="86" t="s">
        <v>142</v>
      </c>
      <c r="L6" s="88" t="s">
        <v>40</v>
      </c>
      <c r="M6" s="87" t="s">
        <v>41</v>
      </c>
      <c r="N6" s="86" t="s">
        <v>42</v>
      </c>
    </row>
    <row r="7" ht="15" customHeight="1" spans="1:14">
      <c r="A7" s="17">
        <v>1</v>
      </c>
      <c r="B7" s="86">
        <v>2</v>
      </c>
      <c r="C7" s="86">
        <v>3</v>
      </c>
      <c r="D7" s="87">
        <v>4</v>
      </c>
      <c r="E7" s="87">
        <v>5</v>
      </c>
      <c r="F7" s="87">
        <v>6</v>
      </c>
      <c r="G7" s="87">
        <v>7</v>
      </c>
      <c r="H7" s="87">
        <v>8</v>
      </c>
      <c r="I7" s="87">
        <v>9</v>
      </c>
      <c r="J7" s="87">
        <v>10</v>
      </c>
      <c r="K7" s="87">
        <v>11</v>
      </c>
      <c r="L7" s="87">
        <v>12</v>
      </c>
      <c r="M7" s="87">
        <v>13</v>
      </c>
      <c r="N7" s="87">
        <v>14</v>
      </c>
    </row>
    <row r="8" ht="21" customHeight="1" spans="1:14">
      <c r="A8" s="89"/>
      <c r="B8" s="90"/>
      <c r="C8" s="90"/>
      <c r="D8" s="91"/>
      <c r="E8" s="91"/>
      <c r="F8" s="91"/>
      <c r="G8" s="91"/>
      <c r="H8" s="91"/>
      <c r="I8" s="91"/>
      <c r="J8" s="91"/>
      <c r="K8" s="91"/>
      <c r="L8" s="92"/>
      <c r="M8" s="91"/>
      <c r="N8" s="91"/>
    </row>
    <row r="9" ht="21" customHeight="1" spans="1:14">
      <c r="A9" s="89"/>
      <c r="B9" s="90"/>
      <c r="C9" s="90"/>
      <c r="D9" s="91"/>
      <c r="E9" s="91"/>
      <c r="F9" s="91"/>
      <c r="G9" s="91"/>
      <c r="H9" s="91"/>
      <c r="I9" s="91"/>
      <c r="J9" s="91"/>
      <c r="K9" s="91"/>
      <c r="L9" s="92"/>
      <c r="M9" s="91"/>
      <c r="N9" s="91"/>
    </row>
    <row r="10" ht="21" customHeight="1" spans="1:14">
      <c r="A10" s="93" t="s">
        <v>95</v>
      </c>
      <c r="B10" s="94"/>
      <c r="C10" s="95"/>
      <c r="D10" s="91"/>
      <c r="E10" s="91"/>
      <c r="F10" s="91"/>
      <c r="G10" s="91"/>
      <c r="H10" s="91"/>
      <c r="I10" s="91"/>
      <c r="J10" s="91"/>
      <c r="K10" s="91"/>
      <c r="L10" s="92"/>
      <c r="M10" s="91"/>
      <c r="N10" s="91"/>
    </row>
    <row r="11" ht="25" customHeight="1" spans="1:14">
      <c r="A11" s="33" t="s">
        <v>289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G11" sqref="G11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7"/>
      <c r="W1" s="46"/>
      <c r="X1" s="46" t="s">
        <v>290</v>
      </c>
    </row>
    <row r="2" ht="27.75" customHeight="1" spans="1:24">
      <c r="A2" s="58" t="s">
        <v>291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9" t="str">
        <f>"单位名称："&amp;"云南省林业和草原有害生物防治检疫局"</f>
        <v>单位名称：云南省林业和草原有害生物防治检疫局</v>
      </c>
      <c r="B3" s="60"/>
      <c r="C3" s="60"/>
      <c r="D3" s="61"/>
      <c r="E3" s="62"/>
      <c r="F3" s="62"/>
      <c r="G3" s="62"/>
      <c r="H3" s="62"/>
      <c r="I3" s="62"/>
      <c r="W3" s="63"/>
      <c r="X3" s="63" t="s">
        <v>2</v>
      </c>
    </row>
    <row r="4" ht="19.5" customHeight="1" spans="1:24">
      <c r="A4" s="15" t="s">
        <v>292</v>
      </c>
      <c r="B4" s="10" t="s">
        <v>135</v>
      </c>
      <c r="C4" s="11"/>
      <c r="D4" s="11"/>
      <c r="E4" s="64" t="s">
        <v>293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</row>
    <row r="5" ht="40.5" customHeight="1" spans="1:24">
      <c r="A5" s="18"/>
      <c r="B5" s="27" t="s">
        <v>31</v>
      </c>
      <c r="C5" s="9" t="s">
        <v>34</v>
      </c>
      <c r="D5" s="65" t="s">
        <v>294</v>
      </c>
      <c r="E5" s="64" t="s">
        <v>295</v>
      </c>
      <c r="F5" s="64" t="s">
        <v>296</v>
      </c>
      <c r="G5" s="64" t="s">
        <v>297</v>
      </c>
      <c r="H5" s="64" t="s">
        <v>298</v>
      </c>
      <c r="I5" s="64" t="s">
        <v>299</v>
      </c>
      <c r="J5" s="64" t="s">
        <v>300</v>
      </c>
      <c r="K5" s="64" t="s">
        <v>301</v>
      </c>
      <c r="L5" s="64" t="s">
        <v>302</v>
      </c>
      <c r="M5" s="64" t="s">
        <v>303</v>
      </c>
      <c r="N5" s="64" t="s">
        <v>304</v>
      </c>
      <c r="O5" s="64" t="s">
        <v>305</v>
      </c>
      <c r="P5" s="64" t="s">
        <v>306</v>
      </c>
      <c r="Q5" s="64" t="s">
        <v>307</v>
      </c>
      <c r="R5" s="64" t="s">
        <v>308</v>
      </c>
      <c r="S5" s="64" t="s">
        <v>309</v>
      </c>
      <c r="T5" s="64" t="s">
        <v>310</v>
      </c>
      <c r="U5" s="64" t="s">
        <v>311</v>
      </c>
      <c r="V5" s="64" t="s">
        <v>312</v>
      </c>
      <c r="W5" s="64" t="s">
        <v>313</v>
      </c>
      <c r="X5" s="64" t="s">
        <v>314</v>
      </c>
    </row>
    <row r="6" ht="19.5" customHeight="1" spans="1:24">
      <c r="A6" s="64">
        <v>1</v>
      </c>
      <c r="B6" s="64">
        <v>2</v>
      </c>
      <c r="C6" s="64">
        <v>3</v>
      </c>
      <c r="D6" s="10">
        <v>4</v>
      </c>
      <c r="E6" s="64">
        <v>5</v>
      </c>
      <c r="F6" s="64">
        <v>6</v>
      </c>
      <c r="G6" s="64">
        <v>7</v>
      </c>
      <c r="H6" s="10">
        <v>8</v>
      </c>
      <c r="I6" s="64">
        <v>9</v>
      </c>
      <c r="J6" s="64">
        <v>10</v>
      </c>
      <c r="K6" s="64">
        <v>11</v>
      </c>
      <c r="L6" s="10">
        <v>12</v>
      </c>
      <c r="M6" s="64">
        <v>13</v>
      </c>
      <c r="N6" s="64">
        <v>14</v>
      </c>
      <c r="O6" s="64">
        <v>15</v>
      </c>
      <c r="P6" s="10">
        <v>16</v>
      </c>
      <c r="Q6" s="64">
        <v>17</v>
      </c>
      <c r="R6" s="64">
        <v>18</v>
      </c>
      <c r="S6" s="64">
        <v>19</v>
      </c>
      <c r="T6" s="10">
        <v>20</v>
      </c>
      <c r="U6" s="10">
        <v>21</v>
      </c>
      <c r="V6" s="10">
        <v>22</v>
      </c>
      <c r="W6" s="64">
        <v>23</v>
      </c>
      <c r="X6" s="64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6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6"/>
      <c r="X8" s="22"/>
    </row>
    <row r="9" ht="32" customHeight="1" spans="1:24">
      <c r="A9" s="33" t="s">
        <v>315</v>
      </c>
      <c r="B9" s="67"/>
      <c r="C9" s="68"/>
      <c r="D9" s="68"/>
      <c r="E9" s="68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7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C12" sqref="C12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6" t="s">
        <v>316</v>
      </c>
    </row>
    <row r="2" ht="28.5" customHeight="1" spans="1:10">
      <c r="A2" s="47" t="s">
        <v>317</v>
      </c>
      <c r="B2" s="26"/>
      <c r="C2" s="26"/>
      <c r="D2" s="26"/>
      <c r="E2" s="26"/>
      <c r="F2" s="48"/>
      <c r="G2" s="26"/>
      <c r="H2" s="48"/>
      <c r="I2" s="48"/>
      <c r="J2" s="26"/>
    </row>
    <row r="3" ht="17.25" customHeight="1" spans="1:10">
      <c r="A3" s="4" t="str">
        <f>"单位名称："&amp;"云南省林业和草原有害生物防治检疫局"</f>
        <v>单位名称：云南省林业和草原有害生物防治检疫局</v>
      </c>
    </row>
    <row r="4" ht="44.25" customHeight="1" spans="1:10">
      <c r="A4" s="49" t="s">
        <v>219</v>
      </c>
      <c r="B4" s="49" t="s">
        <v>220</v>
      </c>
      <c r="C4" s="49" t="s">
        <v>221</v>
      </c>
      <c r="D4" s="49" t="s">
        <v>222</v>
      </c>
      <c r="E4" s="49" t="s">
        <v>223</v>
      </c>
      <c r="F4" s="50" t="s">
        <v>224</v>
      </c>
      <c r="G4" s="49" t="s">
        <v>225</v>
      </c>
      <c r="H4" s="50" t="s">
        <v>226</v>
      </c>
      <c r="I4" s="50" t="s">
        <v>227</v>
      </c>
      <c r="J4" s="49" t="s">
        <v>228</v>
      </c>
    </row>
    <row r="5" ht="14.25" customHeight="1" spans="1:10">
      <c r="A5" s="49">
        <v>1</v>
      </c>
      <c r="B5" s="49">
        <v>2</v>
      </c>
      <c r="C5" s="49">
        <v>3</v>
      </c>
      <c r="D5" s="49">
        <v>4</v>
      </c>
      <c r="E5" s="49">
        <v>5</v>
      </c>
      <c r="F5" s="50">
        <v>6</v>
      </c>
      <c r="G5" s="49">
        <v>7</v>
      </c>
      <c r="H5" s="50">
        <v>8</v>
      </c>
      <c r="I5" s="50">
        <v>9</v>
      </c>
      <c r="J5" s="49">
        <v>10</v>
      </c>
    </row>
    <row r="6" ht="21.8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60.8" customHeight="1" spans="1:10">
      <c r="A7" s="51"/>
      <c r="B7" s="55"/>
      <c r="C7" s="55"/>
      <c r="D7" s="55"/>
      <c r="E7" s="51"/>
      <c r="F7" s="55"/>
      <c r="G7" s="51"/>
      <c r="H7" s="55"/>
      <c r="I7" s="55"/>
      <c r="J7" s="56"/>
    </row>
    <row r="8" ht="33" customHeight="1" spans="1:10">
      <c r="A8" s="33" t="s">
        <v>318</v>
      </c>
    </row>
  </sheetData>
  <mergeCells count="2">
    <mergeCell ref="A2:J2"/>
    <mergeCell ref="A3:H3"/>
  </mergeCells>
  <pageMargins left="0.75" right="0.75" top="1" bottom="1" header="0.5" footer="0.5"/>
  <pageSetup paperSize="9" scale="6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C4" sqref="C4:C5"/>
    </sheetView>
  </sheetViews>
  <sheetFormatPr defaultColWidth="8.85" defaultRowHeight="15" customHeight="1" outlineLevelCol="7"/>
  <cols>
    <col min="1" max="1" width="36.875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319</v>
      </c>
    </row>
    <row r="2" ht="30.65" customHeight="1" spans="1:8">
      <c r="A2" s="36" t="s">
        <v>320</v>
      </c>
      <c r="B2" s="36"/>
      <c r="C2" s="36"/>
      <c r="D2" s="36"/>
      <c r="E2" s="36"/>
      <c r="F2" s="36"/>
      <c r="G2" s="36"/>
      <c r="H2" s="36"/>
    </row>
    <row r="3" ht="18.75" customHeight="1" spans="1:8">
      <c r="A3" s="37" t="str">
        <f>"单位名称："&amp;"云南省林业和草原有害生物防治检疫局"</f>
        <v>单位名称：云南省林业和草原有害生物防治检疫局</v>
      </c>
      <c r="B3" s="38"/>
      <c r="C3" s="34"/>
      <c r="D3" s="34"/>
      <c r="E3" s="34"/>
      <c r="F3" s="34"/>
      <c r="G3" s="34"/>
      <c r="H3" s="34"/>
    </row>
    <row r="4" ht="18.75" customHeight="1" spans="1:8">
      <c r="A4" s="39" t="s">
        <v>128</v>
      </c>
      <c r="B4" s="39" t="s">
        <v>321</v>
      </c>
      <c r="C4" s="39" t="s">
        <v>322</v>
      </c>
      <c r="D4" s="39" t="s">
        <v>323</v>
      </c>
      <c r="E4" s="39" t="s">
        <v>324</v>
      </c>
      <c r="F4" s="39" t="s">
        <v>325</v>
      </c>
      <c r="G4" s="39"/>
      <c r="H4" s="39"/>
    </row>
    <row r="5" ht="18.75" customHeight="1" spans="1:8">
      <c r="A5" s="39"/>
      <c r="B5" s="39"/>
      <c r="C5" s="39"/>
      <c r="D5" s="39"/>
      <c r="E5" s="39"/>
      <c r="F5" s="39" t="s">
        <v>266</v>
      </c>
      <c r="G5" s="39" t="s">
        <v>326</v>
      </c>
      <c r="H5" s="39" t="s">
        <v>327</v>
      </c>
    </row>
    <row r="6" ht="18.75" customHeight="1" spans="1:8">
      <c r="A6" s="40" t="s">
        <v>112</v>
      </c>
      <c r="B6" s="40" t="s">
        <v>113</v>
      </c>
      <c r="C6" s="40" t="s">
        <v>114</v>
      </c>
      <c r="D6" s="40" t="s">
        <v>115</v>
      </c>
      <c r="E6" s="40" t="s">
        <v>116</v>
      </c>
      <c r="F6" s="40" t="s">
        <v>117</v>
      </c>
      <c r="G6" s="40" t="s">
        <v>328</v>
      </c>
      <c r="H6" s="40" t="s">
        <v>329</v>
      </c>
    </row>
    <row r="7" ht="29.9" customHeight="1" spans="1:8">
      <c r="A7" s="41" t="s">
        <v>46</v>
      </c>
      <c r="B7" s="41" t="s">
        <v>330</v>
      </c>
      <c r="C7" s="41" t="s">
        <v>283</v>
      </c>
      <c r="D7" s="41" t="s">
        <v>282</v>
      </c>
      <c r="E7" s="39" t="s">
        <v>284</v>
      </c>
      <c r="F7" s="42">
        <v>11</v>
      </c>
      <c r="G7" s="43">
        <v>6000</v>
      </c>
      <c r="H7" s="43">
        <v>66000</v>
      </c>
    </row>
    <row r="8" ht="29.9" customHeight="1" spans="1:8">
      <c r="A8" s="41" t="s">
        <v>46</v>
      </c>
      <c r="B8" s="41" t="s">
        <v>331</v>
      </c>
      <c r="C8" s="41" t="s">
        <v>332</v>
      </c>
      <c r="D8" s="41" t="s">
        <v>279</v>
      </c>
      <c r="E8" s="39" t="s">
        <v>281</v>
      </c>
      <c r="F8" s="42">
        <v>35</v>
      </c>
      <c r="G8" s="43">
        <v>510</v>
      </c>
      <c r="H8" s="43">
        <v>17850</v>
      </c>
    </row>
    <row r="9" ht="20.15" customHeight="1" spans="1:8">
      <c r="A9" s="39" t="s">
        <v>31</v>
      </c>
      <c r="B9" s="39"/>
      <c r="C9" s="39"/>
      <c r="D9" s="39"/>
      <c r="E9" s="39"/>
      <c r="F9" s="42">
        <v>46</v>
      </c>
      <c r="G9" s="43"/>
      <c r="H9" s="43">
        <v>83850</v>
      </c>
    </row>
    <row r="10" ht="19.5" customHeight="1" spans="1:8">
      <c r="A10" s="41" t="s">
        <v>333</v>
      </c>
      <c r="B10" s="41"/>
      <c r="C10" s="41"/>
      <c r="D10" s="41"/>
      <c r="E10" s="41"/>
      <c r="F10" s="44"/>
      <c r="G10" s="45"/>
      <c r="H10" s="45"/>
    </row>
  </sheetData>
  <mergeCells count="10">
    <mergeCell ref="A2:H2"/>
    <mergeCell ref="A3:B3"/>
    <mergeCell ref="F4:H4"/>
    <mergeCell ref="A9:E9"/>
    <mergeCell ref="A10:H10"/>
    <mergeCell ref="A4:A5"/>
    <mergeCell ref="B4:B5"/>
    <mergeCell ref="C4:C5"/>
    <mergeCell ref="D4:D5"/>
    <mergeCell ref="E4:E5"/>
  </mergeCells>
  <pageMargins left="0.75" right="0.75" top="1" bottom="1" header="0.5" footer="0.5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workbookViewId="0">
      <selection activeCell="E19" sqref="E19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334</v>
      </c>
    </row>
    <row r="2" ht="27.75" customHeight="1" spans="1:11">
      <c r="A2" s="26" t="s">
        <v>335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"单位名称："&amp;"云南省林业和草原有害生物防治检疫局"</f>
        <v>单位名称：云南省林业和草原有害生物防治检疫局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198</v>
      </c>
      <c r="B4" s="8" t="s">
        <v>130</v>
      </c>
      <c r="C4" s="8" t="s">
        <v>199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31</v>
      </c>
      <c r="I4" s="10" t="s">
        <v>336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95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30" customHeight="1" spans="1:11">
      <c r="A11" s="33" t="s">
        <v>337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5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0"/>
  <sheetViews>
    <sheetView showZeros="0" workbookViewId="0">
      <selection activeCell="B17" sqref="B17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338</v>
      </c>
    </row>
    <row r="2" ht="27.75" customHeight="1" spans="1:7">
      <c r="A2" s="3" t="s">
        <v>339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"单位名称："&amp;"云南省林业和草原有害生物防治检疫局"</f>
        <v>单位名称：云南省林业和草原有害生物防治检疫局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199</v>
      </c>
      <c r="B4" s="8" t="s">
        <v>198</v>
      </c>
      <c r="C4" s="8" t="s">
        <v>130</v>
      </c>
      <c r="D4" s="9" t="s">
        <v>340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341</v>
      </c>
      <c r="F5" s="9" t="s">
        <v>342</v>
      </c>
      <c r="G5" s="9" t="s">
        <v>343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46</v>
      </c>
      <c r="B8" s="21"/>
      <c r="C8" s="21"/>
      <c r="D8" s="20"/>
      <c r="E8" s="22">
        <v>650000</v>
      </c>
      <c r="F8" s="22">
        <v>650000</v>
      </c>
      <c r="G8" s="22">
        <v>650000</v>
      </c>
    </row>
    <row r="9" ht="29.9" customHeight="1" spans="1:7">
      <c r="A9" s="20"/>
      <c r="B9" s="20" t="s">
        <v>344</v>
      </c>
      <c r="C9" s="20" t="s">
        <v>207</v>
      </c>
      <c r="D9" s="20" t="s">
        <v>345</v>
      </c>
      <c r="E9" s="22">
        <v>650000</v>
      </c>
      <c r="F9" s="22">
        <v>650000</v>
      </c>
      <c r="G9" s="22">
        <v>650000</v>
      </c>
    </row>
    <row r="10" ht="18.75" customHeight="1" spans="1:7">
      <c r="A10" s="23" t="s">
        <v>31</v>
      </c>
      <c r="B10" s="24" t="s">
        <v>346</v>
      </c>
      <c r="C10" s="24"/>
      <c r="D10" s="25"/>
      <c r="E10" s="22">
        <v>650000</v>
      </c>
      <c r="F10" s="22">
        <v>650000</v>
      </c>
      <c r="G10" s="22">
        <v>650000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2026-02-09T01:10:00Z</dcterms:created>
  <dcterms:modified xsi:type="dcterms:W3CDTF">2026-02-13T07:10:19Z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A3CC2BB00FA6499392ADB36E900D4F93_13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