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<sst xmlns="http://schemas.openxmlformats.org/spreadsheetml/2006/main" count="3971" uniqueCount="814">
  <si>
    <t>预算01-1表</t>
  </si>
  <si>
    <t>2026年部门财务收支预算总表</t>
  </si>
  <si>
    <t>单位名称：云南省林业和草原科学院（本级）</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</si>
  <si>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</si>
  <si>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</si>
  <si>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</si>
  <si>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</si>
  <si>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</si>
  <si>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</si>
  <si>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</si>
  <si>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</si>
  <si>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</si>
  <si>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</si>
  <si>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</si>
  <si>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</si>
  <si>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</si>
  <si>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</si>
  <si>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</si>
  <si>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</si>
  <si>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</si>
  <si>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</si>
  <si>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</si>
  <si>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</si>
  <si>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</si>
  <si>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</si>
  <si>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</si>
  <si>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</si>
  <si>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</si>
  <si>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</si>
  <si>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</si>
  <si>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</si>
  <si>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</si>
  <si>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</si>
  <si>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</si>
  <si>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</si>
  <si>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</si>
  <si>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</si>
  <si>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</si>
  <si>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</si>
  <si>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</si>
  <si>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</si>
  <si>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</si>
  <si>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</si>
  <si>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</si>
  <si>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</si>
  <si>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</si>
  <si>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169031001</t>
  </si>
  <si>
    <t>云南省林业和草原科学院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</si>
  <si>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</si>
  <si>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</si>
  <si>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</si>
  <si>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</si>
  <si>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</si>
  <si>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</si>
  <si>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</si>
  <si>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</si>
  <si>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</si>
  <si>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</si>
  <si>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</si>
  <si>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</si>
  <si>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</si>
  <si>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</si>
  <si>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</si>
  <si>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20138</t>
  </si>
  <si>
    <t>市场监督管理事务</t>
  </si>
  <si>
    <t>2013816</t>
  </si>
  <si>
    <t>食品安全监管</t>
  </si>
  <si>
    <t>206</t>
  </si>
  <si>
    <t>科学技术支出</t>
  </si>
  <si>
    <t>20602</t>
  </si>
  <si>
    <t>基础研究</t>
  </si>
  <si>
    <t>2060204</t>
  </si>
  <si>
    <t>实验室及相关设施</t>
  </si>
  <si>
    <t>2060206</t>
  </si>
  <si>
    <t>专项基础科研</t>
  </si>
  <si>
    <t>2060208</t>
  </si>
  <si>
    <t>科技人才队伍建设</t>
  </si>
  <si>
    <t>20603</t>
  </si>
  <si>
    <t>应用研究</t>
  </si>
  <si>
    <t>2060301</t>
  </si>
  <si>
    <t>机构运行</t>
  </si>
  <si>
    <t>2060302</t>
  </si>
  <si>
    <t>社会公益研究</t>
  </si>
  <si>
    <t>20604</t>
  </si>
  <si>
    <t>技术研究与开发</t>
  </si>
  <si>
    <t>2060404</t>
  </si>
  <si>
    <t>科技成果转化与扩散</t>
  </si>
  <si>
    <t>20605</t>
  </si>
  <si>
    <t>科技条件与服务</t>
  </si>
  <si>
    <t>2060503</t>
  </si>
  <si>
    <t>科技条件专项</t>
  </si>
  <si>
    <t>20609</t>
  </si>
  <si>
    <t>科技重大项目</t>
  </si>
  <si>
    <t>2060902</t>
  </si>
  <si>
    <t>重点研发计划</t>
  </si>
  <si>
    <t>208</t>
  </si>
  <si>
    <t>社会保障和就业支出</t>
  </si>
  <si>
    <t>20801</t>
  </si>
  <si>
    <t>人力资源和社会保障管理事务</t>
  </si>
  <si>
    <t>2080113</t>
  </si>
  <si>
    <t>政府特殊津贴</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</si>
  <si>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</si>
  <si>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</si>
  <si>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</si>
  <si>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</si>
  <si>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</si>
  <si>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</si>
  <si>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</si>
  <si>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</si>
  <si>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</si>
  <si>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</si>
  <si>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</si>
  <si>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</si>
  <si>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</si>
  <si>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</si>
  <si>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</si>
  <si>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</si>
  <si>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</si>
  <si>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</si>
  <si>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</si>
  <si>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</si>
  <si>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</si>
  <si>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</si>
  <si>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</si>
  <si>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</si>
  <si>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</si>
  <si>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213</t>
  </si>
  <si>
    <t>农林水支出</t>
  </si>
  <si>
    <t>21302</t>
  </si>
  <si>
    <t>林业和草原</t>
  </si>
  <si>
    <t>2130205</t>
  </si>
  <si>
    <t>森林资源培育</t>
  </si>
  <si>
    <t>2130206</t>
  </si>
  <si>
    <t>技术推广与转化</t>
  </si>
  <si>
    <t>2130207</t>
  </si>
  <si>
    <t>森林资源管理</t>
  </si>
  <si>
    <t>2130211</t>
  </si>
  <si>
    <t>动植物保护</t>
  </si>
  <si>
    <t>2130212</t>
  </si>
  <si>
    <t>湿地保护</t>
  </si>
  <si>
    <t>2130223</t>
  </si>
  <si>
    <t>信息管理</t>
  </si>
  <si>
    <t>2130234</t>
  </si>
  <si>
    <t>林业草原防灾减灾</t>
  </si>
  <si>
    <t>2130236</t>
  </si>
  <si>
    <t>草原管理</t>
  </si>
  <si>
    <t>2130237</t>
  </si>
  <si>
    <t>行业业务管理</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</si>
  <si>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</si>
  <si>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</si>
  <si>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</si>
  <si>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</si>
  <si>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</si>
  <si>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</si>
  <si>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</si>
  <si>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</si>
  <si>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</si>
  <si>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</si>
  <si>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</si>
  <si>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</si>
  <si>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</si>
  <si>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</si>
  <si>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</si>
  <si>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</si>
  <si>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</si>
  <si>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</si>
  <si>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</si>
  <si>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</si>
  <si>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</si>
  <si>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</si>
  <si>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</si>
  <si>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</si>
  <si>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</si>
  <si>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</si>
  <si>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</si>
  <si>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</si>
  <si>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</si>
  <si>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</si>
  <si>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</si>
  <si>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</si>
  <si>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</si>
  <si>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</si>
  <si>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</si>
  <si>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</si>
  <si>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</si>
  <si>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</si>
  <si>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</si>
  <si>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</si>
  <si>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</si>
  <si>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</si>
  <si>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</si>
  <si>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</si>
  <si>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</si>
  <si>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</si>
  <si>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</si>
  <si>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</si>
  <si>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</si>
  <si>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</si>
  <si>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</si>
  <si>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</si>
  <si>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</si>
  <si>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</si>
  <si>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530000210000000022412</t>
  </si>
  <si>
    <t>事业人员支出工资</t>
  </si>
  <si>
    <t>30101</t>
  </si>
  <si>
    <t>基本工资</t>
  </si>
  <si>
    <t>30102</t>
  </si>
  <si>
    <t>津贴补贴</t>
  </si>
  <si>
    <t>30103</t>
  </si>
  <si>
    <t>奖金</t>
  </si>
  <si>
    <t>30107</t>
  </si>
  <si>
    <t>绩效工资</t>
  </si>
  <si>
    <t>530000210000000022413</t>
  </si>
  <si>
    <t>社会保障缴费</t>
  </si>
  <si>
    <t>30108</t>
  </si>
  <si>
    <t>机关事业单位基本养老保险缴费</t>
  </si>
  <si>
    <t>30112</t>
  </si>
  <si>
    <t>其他社会保障缴费</t>
  </si>
  <si>
    <t>30110</t>
  </si>
  <si>
    <t>职工基本医疗保险缴费</t>
  </si>
  <si>
    <t>30111</t>
  </si>
  <si>
    <t>公务员医疗补助缴费</t>
  </si>
  <si>
    <t>530000210000000022415</t>
  </si>
  <si>
    <t>30113</t>
  </si>
  <si>
    <t>530000210000000022416</t>
  </si>
  <si>
    <t>对个人和家庭的补助</t>
  </si>
  <si>
    <t>30305</t>
  </si>
  <si>
    <t>生活补助</t>
  </si>
  <si>
    <t>530000210000000022417</t>
  </si>
  <si>
    <t>其他工资福利支出</t>
  </si>
  <si>
    <t>30199</t>
  </si>
  <si>
    <t>530000210000000022418</t>
  </si>
  <si>
    <t>公车购置及运维费</t>
  </si>
  <si>
    <t>30231</t>
  </si>
  <si>
    <t>公务用车运行维护费</t>
  </si>
  <si>
    <t>530000210000000022420</t>
  </si>
  <si>
    <t>30217</t>
  </si>
  <si>
    <t>530000210000000022422</t>
  </si>
  <si>
    <t>工会经费</t>
  </si>
  <si>
    <t>30228</t>
  </si>
  <si>
    <t>530000210000000022423</t>
  </si>
  <si>
    <t>一般公用经费</t>
  </si>
  <si>
    <t>30201</t>
  </si>
  <si>
    <t>办公费</t>
  </si>
  <si>
    <t>30204</t>
  </si>
  <si>
    <t>手续费</t>
  </si>
  <si>
    <t>30205</t>
  </si>
  <si>
    <t>水费</t>
  </si>
  <si>
    <t>30206</t>
  </si>
  <si>
    <t>电费</t>
  </si>
  <si>
    <t>30207</t>
  </si>
  <si>
    <t>邮电费</t>
  </si>
  <si>
    <t>30209</t>
  </si>
  <si>
    <t>物业管理费</t>
  </si>
  <si>
    <t>30211</t>
  </si>
  <si>
    <t>差旅费</t>
  </si>
  <si>
    <t>30213</t>
  </si>
  <si>
    <t>维修（护）费</t>
  </si>
  <si>
    <t>30215</t>
  </si>
  <si>
    <t>会议费</t>
  </si>
  <si>
    <t>30216</t>
  </si>
  <si>
    <t>培训费</t>
  </si>
  <si>
    <t>30226</t>
  </si>
  <si>
    <t>劳务费</t>
  </si>
  <si>
    <t>30227</t>
  </si>
  <si>
    <t>委托业务费</t>
  </si>
  <si>
    <t>30239</t>
  </si>
  <si>
    <t>其他交通费用</t>
  </si>
  <si>
    <t>30299</t>
  </si>
  <si>
    <t>其他商品和服务支出</t>
  </si>
  <si>
    <t>预算05-1表</t>
  </si>
  <si>
    <t>2026年部门项目支出预算表</t>
  </si>
  <si>
    <t>项目分类</t>
  </si>
  <si>
    <t>项目单位</t>
  </si>
  <si>
    <t>本年拨款</t>
  </si>
  <si>
    <t>其中：本次下达</t>
  </si>
  <si>
    <t>2024年第四批科技合作专项资金</t>
  </si>
  <si>
    <t>事业发展类</t>
  </si>
  <si>
    <t>530000241100003245501</t>
  </si>
  <si>
    <t>2024年第一批科技创新基地建设专项资金</t>
  </si>
  <si>
    <t>专项业务类</t>
  </si>
  <si>
    <t>530000241100002750909</t>
  </si>
  <si>
    <t>30202</t>
  </si>
  <si>
    <t>印刷费</t>
  </si>
  <si>
    <t>31003</t>
  </si>
  <si>
    <t>专用设备购置</t>
  </si>
  <si>
    <t>2024年第一批重点研发（社会发展）专项资金</t>
  </si>
  <si>
    <t>530000241100002771257</t>
  </si>
  <si>
    <t>2025第四批科技成果转化专项资金</t>
  </si>
  <si>
    <t>530000251100004753812</t>
  </si>
  <si>
    <t>30218</t>
  </si>
  <si>
    <t>专用材料费</t>
  </si>
  <si>
    <t>2025年“三区”科技人才（提前批）资金</t>
  </si>
  <si>
    <t>530000251100003865421</t>
  </si>
  <si>
    <t>2025年产业创新人才项目支持专项经费</t>
  </si>
  <si>
    <t>530000251100004330390</t>
  </si>
  <si>
    <t>2025年第二批高层次科技人才培养收进专项资金</t>
  </si>
  <si>
    <t>530000251100004337397</t>
  </si>
  <si>
    <t>2025年第二批基础研究计划专项资金</t>
  </si>
  <si>
    <t>530000251100004348976</t>
  </si>
  <si>
    <t>2025年第二批科技合作专项资金</t>
  </si>
  <si>
    <t>530000251100004339512</t>
  </si>
  <si>
    <t>2025年第二批重点研发（农业领域）专项资金</t>
  </si>
  <si>
    <t>530000251100004340582</t>
  </si>
  <si>
    <t>2025年第三批高层次科技人才培养引进专项资金</t>
  </si>
  <si>
    <t>530000251100004520620</t>
  </si>
  <si>
    <t>2025年第三批科技成果转化专项资金</t>
  </si>
  <si>
    <t>530000251100004526822</t>
  </si>
  <si>
    <t>2025年第三批科技创新基地建设专项资金</t>
  </si>
  <si>
    <t>530000251100004524061</t>
  </si>
  <si>
    <t>30225</t>
  </si>
  <si>
    <t>专用燃料费</t>
  </si>
  <si>
    <t>2025年第三批科技合作专项资金</t>
  </si>
  <si>
    <t>530000251100004525773</t>
  </si>
  <si>
    <t>2025年第三批重点研发（农业领域）专项资金</t>
  </si>
  <si>
    <t>530000251100004521662</t>
  </si>
  <si>
    <t>2025年第一批高层次科技人才培养引进专项资金</t>
  </si>
  <si>
    <t>530000251100004195193</t>
  </si>
  <si>
    <t>2025年第一批科技创新基地建设专项资金</t>
  </si>
  <si>
    <t>530000251100004195117</t>
  </si>
  <si>
    <t>2025年第一批人才发展专项资金</t>
  </si>
  <si>
    <t>530000251100004208941</t>
  </si>
  <si>
    <t>2025年第一批重点研发计划（农业领域）专项资金</t>
  </si>
  <si>
    <t>530000251100004194750</t>
  </si>
  <si>
    <t>2025年第一批重点研发计划（社会发展）专项资金</t>
  </si>
  <si>
    <t>530000251100004196807</t>
  </si>
  <si>
    <t>2025年核桃疏密降冠促丰技术研究（林草联合专项）（林草）资金</t>
  </si>
  <si>
    <t>530000251100004429053</t>
  </si>
  <si>
    <t>2025年省级食品安全监管专项补助资金</t>
  </si>
  <si>
    <t>530000251100004129801</t>
  </si>
  <si>
    <t>30214</t>
  </si>
  <si>
    <t>租赁费</t>
  </si>
  <si>
    <t>2025年天麻林下仿野生种植关键技术研发（林草联合专项）（林草）资金</t>
  </si>
  <si>
    <t>530000251100004429608</t>
  </si>
  <si>
    <t>4种禾本科优良草种繁育及应用示范资金</t>
  </si>
  <si>
    <t>530000251100003849826</t>
  </si>
  <si>
    <t>红河橙等4种极小种群野生植物监测与就地保护资金</t>
  </si>
  <si>
    <t>530000251100004232425</t>
  </si>
  <si>
    <t>昆明树木园2025年度护林防火经费</t>
  </si>
  <si>
    <t>530000251100004198947</t>
  </si>
  <si>
    <t>林草科技创新和能力提升补助资金</t>
  </si>
  <si>
    <t>530000221100000155799</t>
  </si>
  <si>
    <t>麻栗坡兜兰等14个极小种群物种的人工扩繁和迁地保护资金</t>
  </si>
  <si>
    <t>530000251100004232613</t>
  </si>
  <si>
    <t>人才发展专项资金</t>
  </si>
  <si>
    <t>530000261100005169779</t>
  </si>
  <si>
    <t>森林防火专项经费昆明树木园补助资金</t>
  </si>
  <si>
    <t>530000261100004556890</t>
  </si>
  <si>
    <t>省发展和改革委员会牵头项目人才发展专项资金</t>
  </si>
  <si>
    <t>530000261100005171324</t>
  </si>
  <si>
    <t>省级食品安全监管补助资金专项经费</t>
  </si>
  <si>
    <t>530000261100005168499</t>
  </si>
  <si>
    <t>省林草局下属单位省林科院信创项目资金</t>
  </si>
  <si>
    <t>530000251100003873773</t>
  </si>
  <si>
    <t>31002</t>
  </si>
  <si>
    <t>办公设备购置</t>
  </si>
  <si>
    <t>水代生态制取核桃油新工艺新装备示范与推广资金</t>
  </si>
  <si>
    <t>530000251100003843803</t>
  </si>
  <si>
    <t>思茅松新优良种及高效培育技术推广示范资金</t>
  </si>
  <si>
    <t>530000251100003844905</t>
  </si>
  <si>
    <t>秃杉良种与大径材林高效培育技术示范资金</t>
  </si>
  <si>
    <t>530000251100003844932</t>
  </si>
  <si>
    <t>银龄工程师补助资金</t>
  </si>
  <si>
    <t>530000261100004740279</t>
  </si>
  <si>
    <t>油橄榄新优品种金叶佛樨榄示范与推广资金</t>
  </si>
  <si>
    <t>530000251100003843526</t>
  </si>
  <si>
    <t>云林1号思茅松优良家系集约化培育纸浆原料林示范推广经费</t>
  </si>
  <si>
    <t>530000251100003855125</t>
  </si>
  <si>
    <t>云南芒市草果良种示范与推广资金</t>
  </si>
  <si>
    <t>530000251100003842641</t>
  </si>
  <si>
    <t>云南省极小种群植物十四五保护成效调查评价及数据库维护资金</t>
  </si>
  <si>
    <t>530000261100004558675</t>
  </si>
  <si>
    <t>云南省林业和草原科学院全球生物多样性框架基金（GBFF）项目前期管理专项资金</t>
  </si>
  <si>
    <t>530000251100004677831</t>
  </si>
  <si>
    <t>云南省林业和草原科学院事业收入项目专项资金</t>
  </si>
  <si>
    <t>530000210000000022870</t>
  </si>
  <si>
    <t>30212</t>
  </si>
  <si>
    <t>因公出国（境）费用</t>
  </si>
  <si>
    <t>30240</t>
  </si>
  <si>
    <t>税金及附加费用</t>
  </si>
  <si>
    <t>31007</t>
  </si>
  <si>
    <t>信息网络及软件购置更新</t>
  </si>
  <si>
    <t>云南省暖地杓兰等10种兰科植物监测资金</t>
  </si>
  <si>
    <t>530000251100003835020</t>
  </si>
  <si>
    <t>云南省中华桫椤等7种珍稀濒危野生植物监测（一期）资金</t>
  </si>
  <si>
    <t>530000251100003834959</t>
  </si>
  <si>
    <t>云南珍稀濒特森林植物保护和繁育国家林业和草原局重点实验室建设项目资金</t>
  </si>
  <si>
    <t>530000251100004658161</t>
  </si>
  <si>
    <t>30903</t>
  </si>
  <si>
    <t>云南主要工业用材林树种木材加工性能评价及高值化运用示范资金</t>
  </si>
  <si>
    <t>530000261100004557597</t>
  </si>
  <si>
    <t>竹叶花椒高效栽培技术推广示范资金</t>
  </si>
  <si>
    <t>530000251100003844908</t>
  </si>
  <si>
    <t>专业技术人才专项培养奖励和管理专项资金</t>
  </si>
  <si>
    <t>530000261100005169792</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</si>
  <si>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</si>
  <si>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</si>
  <si>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</si>
  <si>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</si>
  <si>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</si>
  <si>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</si>
  <si>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</si>
  <si>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</si>
  <si>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</si>
  <si>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</si>
  <si>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</si>
  <si>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</si>
  <si>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开展2500批次的食用林产品及产地土壤监测任务。监测区域覆盖全省16个州市，监测种类覆盖重要食用林产品。2026年计划监测食用林产品2000批次，产地土壤500批次，包括核桃、澳洲坚果、板栗、花椒、八角、油橄榄、油茶籽、竹笋、香椿、楤木、滇重楼、滇黄精、食用菌等13类食用林产品以及食用菌、竹笋、滇黄精、滇重楼对应的产地环境土壤；对相关州（市）、县（市、区）样品采集人员进行技术培训，并指导各监测产地样品采集和样品运输工作；提交2026年云南省食用林产品质量安全监测报告。</t>
  </si>
  <si>
    <t>产出指标</t>
  </si>
  <si>
    <t>数量指标</t>
  </si>
  <si>
    <t>食用林产品抽监测完成数量</t>
  </si>
  <si>
    <t>&gt;=</t>
  </si>
  <si>
    <t>2000</t>
  </si>
  <si>
    <t>批次</t>
  </si>
  <si>
    <t>定量指标</t>
  </si>
  <si>
    <t>反映省食用林产品抽检监测任务目标完成情况。</t>
  </si>
  <si>
    <t>开展2500批次的食用林产品及产地土壤监测任务。监测区域覆盖全省16个州市，监测种类覆盖重要食用林产品。2026年计划监测食用林产品2000批次，产地土壤500批次，包括核桃、澳洲坚果、板栗、花椒、八角、油橄榄、油茶籽、竹笋、香椿、楤木、滇重楼、滇黄、食用菌等13类食用林产品以及食用菌、竹笋、滇黄精、滇重楼对应的产地环境土壤；对相关州（市）、县（市、区）样品采集人员进行技术培训，并指导各监测产地样品采集和样品运输工作；提交2026年云南省食用林产品质量安全监测报告。</t>
  </si>
  <si>
    <t>产地土壤抽检监测完成数量</t>
  </si>
  <si>
    <t>500</t>
  </si>
  <si>
    <t>反映项目监测的食用林产品产地的土壤监测的批次。</t>
  </si>
  <si>
    <t>培训人员数量</t>
  </si>
  <si>
    <t>100</t>
  </si>
  <si>
    <t>人次</t>
  </si>
  <si>
    <t>反映培训的人员数量。</t>
  </si>
  <si>
    <t>质量指标</t>
  </si>
  <si>
    <t>验收合格率</t>
  </si>
  <si>
    <t>=</t>
  </si>
  <si>
    <t>%</t>
  </si>
  <si>
    <t>反映本项目的验收合格情况。</t>
  </si>
  <si>
    <t>效益指标</t>
  </si>
  <si>
    <t>社会效益</t>
  </si>
  <si>
    <t>开展食用林产品质量安全培训</t>
  </si>
  <si>
    <t>次/期</t>
  </si>
  <si>
    <t>开展食用林产质量安全培训。</t>
  </si>
  <si>
    <t>满意度指标</t>
  </si>
  <si>
    <t>服务对象满意度</t>
  </si>
  <si>
    <t>90</t>
  </si>
  <si>
    <t>社会对林业科技工作满意度。</t>
  </si>
  <si>
    <t>2026年度计划开展园区100亩防火带清理；维护自有50台套防火器材；制作100份防火宣传标牌；清淤300米的园区排洪沟，修缮30米的防火围墙。同时，加强园区护林防火安全管理，加强园区水电监控等安全检查。加强护林防火安全巡查。加强节假日期间森林火险火情管控，加大护林防火巡查力度和频次，加强各个责任区巡查、检查、抽查。进入护林防火重点管控期，重点加强入园人员火源管控，加强园区各项建设活动、科普研学活动安全管理，预防在先。在森林火险火情高发期，加强护林防火巡查，确保全天24小时护林防火工作无缝衔接，提前预防，及早发现，立即处置。加强入园人员车辆检查登记，加强人员活动区域巡查监控，提前防范，预防处置，确保平安建设工作。根据上级主管部门通知要求，平安顺利度过护林防火期，对防火工作进行检查总结。</t>
  </si>
  <si>
    <t>清理防火带</t>
  </si>
  <si>
    <t>亩</t>
  </si>
  <si>
    <t>反映园区防火带清理数量。</t>
  </si>
  <si>
    <t>维护防火器材</t>
  </si>
  <si>
    <t>50</t>
  </si>
  <si>
    <t>台/套</t>
  </si>
  <si>
    <t>反映当年防火器材维护数量。</t>
  </si>
  <si>
    <t>制作防火宣传标牌</t>
  </si>
  <si>
    <t>份</t>
  </si>
  <si>
    <t>反映当年防火宣传标牌制作数量。</t>
  </si>
  <si>
    <t>疏通园区排洪沟渠</t>
  </si>
  <si>
    <t>300</t>
  </si>
  <si>
    <t>米</t>
  </si>
  <si>
    <t>反映园区排洪沟渠清淤规模。</t>
  </si>
  <si>
    <t>修缮园区防火围墙</t>
  </si>
  <si>
    <t>30</t>
  </si>
  <si>
    <t>防火器材备战率</t>
  </si>
  <si>
    <t>反映当年防火器材随时调用情况。</t>
  </si>
  <si>
    <t>灾害发生频次</t>
  </si>
  <si>
    <t>0</t>
  </si>
  <si>
    <t>次</t>
  </si>
  <si>
    <t>反映园区受灾频度。</t>
  </si>
  <si>
    <t>为提升云南省林业生产指导水平与林产品质量，需通过项目实施开展食用林产品质量安全及产地环境风险监测、核桃定点测产以及坚果与竹产业调查研究。同时，支持4个生态定位站进行长期连续观测，系统收集、保存并定期提供数据信息，对重要生态系统实施监测与研究，强化管理和监测工作，为全省林草生态功能效益监测提供数据支撑与技术服务。为有效降低野生动物疫病传播风险，保障野生动物资源与公共卫生安全，需通过主动监测与风险分析，全面掌握云南省陆生野生动物疫源疫病的流行趋势及风险水平。此外，完成编制《云南古树名木抢救保护技术指南》与《云南古树名木抢救典型案例分析宣传册》各1册，系统总结全省古树名木保护的实践经验与教训，形成可推广的统一技术标准和操作流程，以提升基层工作者与公众的认知水平及实操能力，推动保护工作规范化、科学化开展。为丰富农村文化生活、提高农民科学素质并支持乡村振兴，应组织参与科技活动周活动，开展现场培训、技术讲解及林草重点领域科技成果实物展示，将最新林草科技成果和技术推广至农村一线。同时，建设云南省林草系统科普体系，提升全省林草系统对科普工作的参与度，全面提高林草机构科普作品质量与人员专业水平。昆明树木园管护经费需重点用于林木资源收集、异地保护、育种研究及科普教育等工作。林草科技支撑创新资金则聚焦林草种业创新、资源培育、高效利用及珍稀濒危动植物保护领域，深入开展木本油料、工业用材林、珍稀濒特植物种质资源的收集保存、挖掘利用与模式探索研究，为云南省特色资源植物的高质量可持续发展奠定坚实种质基础，丰富林下种植模式，全面增强科技对林草产业高质量发展的支撑能力。</t>
  </si>
  <si>
    <t>食用林产品监测量</t>
  </si>
  <si>
    <t>反映项目监测的食用林产品质量安全的批次。</t>
  </si>
  <si>
    <t>食用林产品产地环境质量监测量</t>
  </si>
  <si>
    <t>生态定位站支持数量</t>
  </si>
  <si>
    <t>个</t>
  </si>
  <si>
    <t>反映项目支持的生态定位站数。</t>
  </si>
  <si>
    <t>组织参加科普教育活动数量</t>
  </si>
  <si>
    <t>反映项目开展的科普教育活动数量。</t>
  </si>
  <si>
    <t>200</t>
  </si>
  <si>
    <t>种质资源收集数量</t>
  </si>
  <si>
    <t>70</t>
  </si>
  <si>
    <t>反映项目收集的种质资源的数量。</t>
  </si>
  <si>
    <t>编制报告</t>
  </si>
  <si>
    <t>7</t>
  </si>
  <si>
    <t>反映研究报告产出情况。</t>
  </si>
  <si>
    <t>项目验收合格率</t>
  </si>
  <si>
    <t>95</t>
  </si>
  <si>
    <t>反映本项目支持的科技创新研发项目的验收合格情况，科技创新项目验收合格率=通过验收科技创新项目数量/总验收科技创新项目数量。</t>
  </si>
  <si>
    <t>时效指标</t>
  </si>
  <si>
    <t>监测数据完整率</t>
  </si>
  <si>
    <t>85</t>
  </si>
  <si>
    <t>反映站点监测数据产出情况。工作完成率=（实际完成工作数/计划工作数）*100%。</t>
  </si>
  <si>
    <t>科普参观人员数量</t>
  </si>
  <si>
    <t>110</t>
  </si>
  <si>
    <t>反映站点科普产出情况。</t>
  </si>
  <si>
    <t>成本指标</t>
  </si>
  <si>
    <t>经济成本指标</t>
  </si>
  <si>
    <t>树木园专用设备购置</t>
  </si>
  <si>
    <t>&lt;=</t>
  </si>
  <si>
    <t>01</t>
  </si>
  <si>
    <t>批</t>
  </si>
  <si>
    <t>反映项目购置设备的数量。</t>
  </si>
  <si>
    <t>1.指导发表论文5篇以上；2.扩项检测参数10项以上；3.指导完成兰科植物杂交组合20个以上；4.开展技术培训和技术指导2次以上；5.组织科普参观100人次以上。</t>
  </si>
  <si>
    <t>指导完成兰科植物杂交组合</t>
  </si>
  <si>
    <t>20</t>
  </si>
  <si>
    <t>反映银龄工程师指导完成兰科植物杂交组合量情况。</t>
  </si>
  <si>
    <t>1、指导发表论文5篇以上；2..扩项检测参数10项以上；3.指导完成兰科植物杂交组合20个以上；4.开展技术培训和技术指导2次以上；5.组织科普参观100人次以上。</t>
  </si>
  <si>
    <t>扩项检测参数</t>
  </si>
  <si>
    <t>10</t>
  </si>
  <si>
    <t>项</t>
  </si>
  <si>
    <t>反映银龄工程师扩展检测参数的情况。</t>
  </si>
  <si>
    <t>指导发表论文数</t>
  </si>
  <si>
    <t>篇</t>
  </si>
  <si>
    <t>反映银龄工程师科技水平贡献情况。</t>
  </si>
  <si>
    <t>开展技术培训和技术指导</t>
  </si>
  <si>
    <t>反映银龄工程师指导培训的次数。</t>
  </si>
  <si>
    <t>组织科普参观</t>
  </si>
  <si>
    <t>人/人次</t>
  </si>
  <si>
    <t>反映科普人数。</t>
  </si>
  <si>
    <t>受益对象满意度</t>
  </si>
  <si>
    <t>反映服务对象对银龄工程师的整体满意度。</t>
  </si>
  <si>
    <t>组织开展“兴滇英才支持计划”青年人才项目评审，资助上年度入选兴滇英才支持计划引进人才一次性工作生活补贴，给予3人项目资助，促进“兴滇英才支持计划”青年人才培养人员在学术水平、科研能力、研究成果取得成效</t>
  </si>
  <si>
    <t>青年人才专项资助人次（项目）</t>
  </si>
  <si>
    <t>人</t>
  </si>
  <si>
    <t>反映补贴发放人次。</t>
  </si>
  <si>
    <t>项目支持数</t>
  </si>
  <si>
    <t>反映“兴滇英才支持计划”首席技师专项项目支持数。</t>
  </si>
  <si>
    <t>入选人才年度考核合格率</t>
  </si>
  <si>
    <t>反映“兴滇英才支持计划”青年人才专项入选人才年度考核合格率。</t>
  </si>
  <si>
    <t>可持续影响</t>
  </si>
  <si>
    <t>专项入选人才年度考核情况</t>
  </si>
  <si>
    <t>评审结果社会满意度</t>
  </si>
  <si>
    <t>问卷调查统计表。</t>
  </si>
  <si>
    <t>及时足额发放省政府特殊津贴专家的奖励2万元</t>
  </si>
  <si>
    <t>享受补贴资金足额发放率</t>
  </si>
  <si>
    <t>反映各类津贴、补贴、补助资金足额发放率。</t>
  </si>
  <si>
    <t>补助资金及时发放率</t>
  </si>
  <si>
    <t>98</t>
  </si>
  <si>
    <t>反映补助资金及时发放率情况。</t>
  </si>
  <si>
    <t>高层次人才政策知晓率</t>
  </si>
  <si>
    <t>科技人员对高层次人才政策的知晓率。</t>
  </si>
  <si>
    <t>人才对津贴发放的满意度</t>
  </si>
  <si>
    <t>反映高层次人才满意度。</t>
  </si>
  <si>
    <t>1. 木材基础材性综合评价技术
完成云南主要工业用材林树种云南松等林木资源的立木质量检测。完成云南松等木材基础材性的实验室精准测定。完成云南松等木材加工性能的实验室测试分析。
2. 木材高效干燥与防腐技术
完成云南松的纤维饱和点等基础材性评估，完成云南松的天然耐腐性等级评估。完成云南松锯材优化干燥工艺；并筛选出三唑防腐剂基础配方。
3.高强度胶合木制造技术
云南松胶合木层板试材采集及其无损力学性能参数获取。云南松胶合木层板强度等级快速无损筛分方法。云南松胶合木层板组坯胶合工艺。高强度云南松胶合木新产品。</t>
  </si>
  <si>
    <t>高级及以上职称研究人员参加数量</t>
  </si>
  <si>
    <t>04</t>
  </si>
  <si>
    <t>反映部门科学研究工作高级及以上职称研究人员参加人数情况。</t>
  </si>
  <si>
    <t>科研论文数</t>
  </si>
  <si>
    <t>反映部门科技水平贡献情况。</t>
  </si>
  <si>
    <t>试材采集和试样制作的树种数量</t>
  </si>
  <si>
    <t>8</t>
  </si>
  <si>
    <t>种</t>
  </si>
  <si>
    <t>完成初选树种木材试材采集和试样制作的树种数量。</t>
  </si>
  <si>
    <t>数据库</t>
  </si>
  <si>
    <t>建成的云南用材树种基础数据库。</t>
  </si>
  <si>
    <t>材性指标分析测试</t>
  </si>
  <si>
    <t>350</t>
  </si>
  <si>
    <t>木材物理力学性质、解剖构造、木材化学成分。</t>
  </si>
  <si>
    <t>按项目合同书进度完成率（%）</t>
  </si>
  <si>
    <t>项目完成情况。</t>
  </si>
  <si>
    <t>产学研合作的单位数（个）</t>
  </si>
  <si>
    <t>项目实施单位数量。</t>
  </si>
  <si>
    <t>社会成本指标</t>
  </si>
  <si>
    <t>项目持续发挥作用期限（年）</t>
  </si>
  <si>
    <t>年</t>
  </si>
  <si>
    <t>项目持续发挥作用期限。</t>
  </si>
  <si>
    <t>云南省极小种群植物“十四五”保护成效调查评价及数据库维护资金</t>
  </si>
  <si>
    <t>本项目对《云南省极小种群野生植物保护名录》《国家重点保护野生植物名录》、“双重”规划涉及到的137个濒危植物物种在云南的拯救保护成效及进展情况进行汇总和评估，分析存在的主要问题和风险挑战，提出推进规划实施的对策或改进建议，涉及到的具体指标为:提交《““十四五””期间云南省极小种群野生植物拯救保护进展及其成效评估报告》1个，评估物种数量≥137个，评估报告通过专家评审≥95%；数据有效性≥90%，项目实施获得可持续影响效果显著；主管部门满意度≥90。</t>
  </si>
  <si>
    <t>报告</t>
  </si>
  <si>
    <t>《“十四五”期间云南省极小种群野生植物拯救保护进展及其成效评估报告》。</t>
  </si>
  <si>
    <t>本项目对《云南省极小种群野生植物保护名录》、《国家重点保护野生植物名录》、“双重”规划涉及到的137个濒危植物物种在云南的拯救保护成效及进展情况进行汇总和评估，分析存在的主要问题和风险挑战，提出推进规划实施的对策或改进建议，涉及到的具体指标为:提交《十四五期间云南省极小种群野生植物拯救保护进展及其成效评估报告》1个，评估物种数量≥137个，评估报告通过专家评审≥95%；数据有效性≥90%，项目实施获得可持续影响效果显著；主管部门满意度≥90。</t>
  </si>
  <si>
    <t>评估物种数量</t>
  </si>
  <si>
    <t>137</t>
  </si>
  <si>
    <t>项目实施的目标物种评估数量。</t>
  </si>
  <si>
    <t>评估报告通过专家评审</t>
  </si>
  <si>
    <t>评估报告经过专家把关。</t>
  </si>
  <si>
    <t>数据有效性</t>
  </si>
  <si>
    <t>采集、核实的各类保护成效数据。</t>
  </si>
  <si>
    <t>提供决策评估依据的时效</t>
  </si>
  <si>
    <t>对未来极小种群物种保护政策的影响时效。</t>
  </si>
  <si>
    <t>主管部门满意度</t>
  </si>
  <si>
    <t>为主管部门提供决策依据的效果。</t>
  </si>
  <si>
    <t>年度培养期内产业创新人才项目2个，按规定拨付项目支持经费为36万元，督促审核推荐单位履行产业创新人才服务、管理、监督职责，制定管理办法，建立健全相关工作机制，督促指导用人单位（即人才所在单位）制定培养计划并按照计划开展工作，严格按照规定管理使用经费，确保专项实施的公正性、公信力和透明度。</t>
  </si>
  <si>
    <t>产业创新人才数量</t>
  </si>
  <si>
    <t>2025年通过评审新增产业创新人才数量。</t>
  </si>
  <si>
    <t>拨付项目支持经费总额</t>
  </si>
  <si>
    <t>36</t>
  </si>
  <si>
    <t>万元</t>
  </si>
  <si>
    <t>拨付产业创新人才专项经费总额。</t>
  </si>
  <si>
    <t>人才流失率</t>
  </si>
  <si>
    <t>在该项目中涉及的人才人员总数中，除人才个人原因外，流失离开云南的比例。</t>
  </si>
  <si>
    <t>项目是否提升生产力</t>
  </si>
  <si>
    <t>提升</t>
  </si>
  <si>
    <t>定性指标</t>
  </si>
  <si>
    <t>反映入选人才研究项目是否提升生产力的情况。</t>
  </si>
  <si>
    <t>是否提升产业发展水平</t>
  </si>
  <si>
    <t>反映入选人才是否提升产业发展水平情况。</t>
  </si>
  <si>
    <t>人才培养服务满意度</t>
  </si>
  <si>
    <t>政策落实到位、管理服务到位、资金拨付到位，争取产业创新人才对工作满意度达90%以上，使人才能在云南舒心工作，为云南发展作出巨大贡献。</t>
  </si>
  <si>
    <t>围绕林草技术创新、成果转化、服务社会重点工作，不断夯实科技创新的基础，提升创新、服务社会的能力和质量，2026年主要绩效目标为：重点围绕经济林、用材林等树种开展资源收集、良种、技术研发应用和示范、产品加工以及病虫害绿色防控技术示范、技术指导等，知识产权授权数10项；建立示范基地面积200亩以上，选育优良品种5个；收集种质资源10份；带动企业吸纳就业人数50人以上，促进社会就业；围绕主要造林树种、经济林栽培技术开展技术培训，选派技术人员服务州市进行技术培训及咨询2000余人次，加强科技成果转化示范，带动示范林增产提高5%，以科技支撑巩固拓展脱贫攻坚成果、助力乡村振兴。</t>
  </si>
  <si>
    <t>良种技术示范（推广）面积</t>
  </si>
  <si>
    <t>反映示范基地的建设完成情况。</t>
  </si>
  <si>
    <t>知识产权授权数</t>
  </si>
  <si>
    <t>包括发明专利、软件著作权、新品种等。</t>
  </si>
  <si>
    <t>选育新品种良种</t>
  </si>
  <si>
    <t>反映林草种业创新的数量情况。</t>
  </si>
  <si>
    <t>收集种质资源数量</t>
  </si>
  <si>
    <t>反映种质资源收集情况。</t>
  </si>
  <si>
    <t>突破关键技术成果</t>
  </si>
  <si>
    <t>反映创新性研究的质量水平情况。</t>
  </si>
  <si>
    <t>经济效益</t>
  </si>
  <si>
    <t>示范林亩增产</t>
  </si>
  <si>
    <t>反映项目实施后示范林的增效成效。</t>
  </si>
  <si>
    <t>技术培训及咨询人次</t>
  </si>
  <si>
    <t>反映技术培训咨询完成情况。</t>
  </si>
  <si>
    <t>社会公众和服务对象满意度</t>
  </si>
  <si>
    <t>反映服务对象对科技研发工作整体满意度。
服务对象满意度=（对科研成果整体满意的人数/问卷调查人数）*100%。</t>
  </si>
  <si>
    <t>预算06表</t>
  </si>
  <si>
    <t>2026年政府性基金预算支出预算表</t>
  </si>
  <si>
    <t>政府性基金预算支出</t>
  </si>
  <si>
    <t>注：云南省林业和草原科学院（本级）2026年部门预算不涉及政府性基金预算收支，故本表为空表，特此说明。</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</si>
  <si>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</si>
  <si>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</si>
  <si>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</si>
  <si>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</si>
  <si>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</si>
  <si>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</si>
  <si>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</si>
  <si>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</si>
  <si>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</si>
  <si>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</si>
  <si>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</si>
  <si>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</si>
  <si>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公务用车燃油费</t>
  </si>
  <si>
    <t>C23120302 车辆加油、添加燃料服务</t>
  </si>
  <si>
    <t>公务用车维修费</t>
  </si>
  <si>
    <t>C23120301 车辆维修和保养服务</t>
  </si>
  <si>
    <t>辆</t>
  </si>
  <si>
    <t>公务用车保险费</t>
  </si>
  <si>
    <t>C1804010201 机动车保险服务</t>
  </si>
  <si>
    <t>C21040000 物业管理服务</t>
  </si>
  <si>
    <t>彩色打印机</t>
  </si>
  <si>
    <t>A02021002 A3彩色打印机</t>
  </si>
  <si>
    <t>台</t>
  </si>
  <si>
    <t>彩色打印机（云南省森林植物培育与开发利用重点实验室补助运行经费）</t>
  </si>
  <si>
    <t>A02021004 A4彩色打印机</t>
  </si>
  <si>
    <t>打印机</t>
  </si>
  <si>
    <t>A02021003 A4黑白打印机</t>
  </si>
  <si>
    <t>办公椅</t>
  </si>
  <si>
    <t>A05010301 办公椅</t>
  </si>
  <si>
    <t>组</t>
  </si>
  <si>
    <t>办公桌</t>
  </si>
  <si>
    <t>A05010201 办公桌</t>
  </si>
  <si>
    <t>便携式计算机</t>
  </si>
  <si>
    <t>A02010108 便携式计算机</t>
  </si>
  <si>
    <t>便携式计算机（云南省极小种群保护植物红马银花资源调查与保护小区建设）</t>
  </si>
  <si>
    <t>便携式计算机（云南省森林植物培育与开发利用重点实验室补助运行经费）</t>
  </si>
  <si>
    <t>不间断电源UPS</t>
  </si>
  <si>
    <t>A02061504 不间断电源</t>
  </si>
  <si>
    <t>触控一体机</t>
  </si>
  <si>
    <t>A02020800 触控一体机</t>
  </si>
  <si>
    <t>服务器</t>
  </si>
  <si>
    <t>A02010104 服务器</t>
  </si>
  <si>
    <t>服务器（云南省木本油料技术创新中心）</t>
  </si>
  <si>
    <t>彩色复印机（2026年云南省食用林产品安全监测）</t>
  </si>
  <si>
    <t>A02020100 复印机</t>
  </si>
  <si>
    <t>高速黑白复印机</t>
  </si>
  <si>
    <t>复印纸</t>
  </si>
  <si>
    <t>A05040101 复印纸</t>
  </si>
  <si>
    <t>箱</t>
  </si>
  <si>
    <t>印刷服务</t>
  </si>
  <si>
    <t>C2309019901 公文用纸、资料汇编、信封印刷服务</t>
  </si>
  <si>
    <t>印刷服务（西部林业科学）</t>
  </si>
  <si>
    <t>大疆专用测绘软件</t>
  </si>
  <si>
    <t>A08060301 基础软件</t>
  </si>
  <si>
    <t>套</t>
  </si>
  <si>
    <t>服务器操作系统</t>
  </si>
  <si>
    <t>文件柜</t>
  </si>
  <si>
    <t>A05010000 家具</t>
  </si>
  <si>
    <t>桌面文件柜 5层</t>
  </si>
  <si>
    <t>基站空调</t>
  </si>
  <si>
    <t>A02061804 空调机</t>
  </si>
  <si>
    <t>食堂服务</t>
  </si>
  <si>
    <t>C22990000 其他会议、展览、住宿和餐饮服务</t>
  </si>
  <si>
    <t>月</t>
  </si>
  <si>
    <t>扫描仪</t>
  </si>
  <si>
    <t>A02021118 扫描仪</t>
  </si>
  <si>
    <t>碎纸机</t>
  </si>
  <si>
    <t>A02021301 碎纸机</t>
  </si>
  <si>
    <t>碎纸机（云南省森林植物培育与开发利用重点实验室补助运行经费）</t>
  </si>
  <si>
    <t>台式电脑</t>
  </si>
  <si>
    <t>A02010105 台式计算机</t>
  </si>
  <si>
    <t>台式电脑（云南省森林植物培育与开发利用重点实验室补助运行经费）</t>
  </si>
  <si>
    <t>台式计算机</t>
  </si>
  <si>
    <t>投影仪</t>
  </si>
  <si>
    <t>A02020200 投影仪</t>
  </si>
  <si>
    <t>液晶显示器</t>
  </si>
  <si>
    <t>A02021104 液晶显示器</t>
  </si>
  <si>
    <t>液晶显示器（云南省10种兰科植物监测项目）</t>
  </si>
  <si>
    <t>C2309019999 其他印刷服务</t>
  </si>
  <si>
    <t>册</t>
  </si>
  <si>
    <t>C23090000 印刷和出版服务</t>
  </si>
  <si>
    <t>页</t>
  </si>
  <si>
    <t>预算08表</t>
  </si>
  <si>
    <t>2026年部门政府购买服务预算表</t>
  </si>
  <si>
    <t>政府购买服务项目</t>
  </si>
  <si>
    <t>政府购买服务目录</t>
  </si>
  <si>
    <t>注：云南省林业和草原科学院（本级）2026年部门预算不涉及政府购买服务预算，故本表为空表，特此说明。</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</si>
  <si>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</si>
  <si>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</si>
  <si>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</si>
  <si>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</si>
  <si>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</si>
  <si>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</si>
  <si>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</si>
  <si>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</si>
  <si>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</si>
  <si>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</si>
  <si>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</si>
  <si>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</si>
  <si>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</si>
  <si>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</si>
  <si>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</si>
  <si>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</si>
  <si>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</si>
  <si>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</si>
  <si>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</si>
  <si>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</si>
  <si>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</si>
  <si>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</si>
  <si>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</si>
  <si>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</si>
  <si>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</si>
  <si>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注：云南省林业和草原科学院（本级）2026年部门预算不涉及省对下转移支付预算，故本表为空表，特此说明。</t>
  </si>
  <si>
    <t>预算09-2表</t>
  </si>
  <si>
    <t>2026年省对下转移支付绩效目标表</t>
  </si>
  <si>
    <t>注：云南省林业和草原科学院（本级）2026年部门预算不涉及省对下转移支付绩效目标，故本表为空表，特此说明。</t>
  </si>
  <si>
    <t>预算10表</t>
  </si>
  <si>
    <t>2026年新增资产配置表</t>
  </si>
  <si>
    <t>资产类别</t>
  </si>
  <si>
    <t>资产分类代码.名称</t>
  </si>
  <si>
    <t>资产名称</t>
  </si>
  <si>
    <t>计量单位</t>
  </si>
  <si>
    <t>财政部门批复数（元）</t>
  </si>
  <si>
    <t>单价</t>
  </si>
  <si>
    <t>金额</t>
  </si>
  <si>
    <t>设备</t>
  </si>
  <si>
    <t>塔式服务器</t>
  </si>
  <si>
    <t>A02010107 图形工作站</t>
  </si>
  <si>
    <t>戴尔（DELL） Precision T7920/7960 图形工作站</t>
  </si>
  <si>
    <t>笔记本电脑</t>
  </si>
  <si>
    <t>A02010109 平板式计算机</t>
  </si>
  <si>
    <t>平板电脑</t>
  </si>
  <si>
    <t>A02010202 交换设备</t>
  </si>
  <si>
    <t>交换机</t>
  </si>
  <si>
    <t>A02010508 移动存储设备</t>
  </si>
  <si>
    <t>数据存储硬盘</t>
  </si>
  <si>
    <t>西部数据（WD）My Book Duo 移动硬盘</t>
  </si>
  <si>
    <t>高速彩色复印机</t>
  </si>
  <si>
    <t>A02020400 多功能一体机</t>
  </si>
  <si>
    <t>A3彩色打印机</t>
  </si>
  <si>
    <t>A02021006 票据打印机</t>
  </si>
  <si>
    <t>票据打印机</t>
  </si>
  <si>
    <t>A02021199 其他输入输出设备</t>
  </si>
  <si>
    <t>动式SLAM彩色三维激光扫描仪</t>
  </si>
  <si>
    <t>艺卓EIZO CG247X专业色彩显示器</t>
  </si>
  <si>
    <t>UPS不间断电源</t>
  </si>
  <si>
    <t>A02061801 电冰箱</t>
  </si>
  <si>
    <t>电冰箱</t>
  </si>
  <si>
    <t>A02071300 卫星定位导航设备</t>
  </si>
  <si>
    <t>GPS</t>
  </si>
  <si>
    <t>A02080703 移动电话</t>
  </si>
  <si>
    <t>手机</t>
  </si>
  <si>
    <t>A02091102 通用摄像机</t>
  </si>
  <si>
    <t>摄像机</t>
  </si>
  <si>
    <t>A02091103 摄录一体机</t>
  </si>
  <si>
    <t>无线太阳能摄像头</t>
  </si>
  <si>
    <t>A02091199 其他视频设备</t>
  </si>
  <si>
    <t>太阳能板监控、监测摄像头</t>
  </si>
  <si>
    <t>A02101000 农林牧渔仪器</t>
  </si>
  <si>
    <t>RTK</t>
  </si>
  <si>
    <t>液氮罐35L</t>
  </si>
  <si>
    <t>A02101700 气象仪器</t>
  </si>
  <si>
    <t>微气象站</t>
  </si>
  <si>
    <t>A02109900 其他仪器仪表</t>
  </si>
  <si>
    <t>生长锥</t>
  </si>
  <si>
    <t>根</t>
  </si>
  <si>
    <t>A02430900 无人机</t>
  </si>
  <si>
    <t>无人机</t>
  </si>
  <si>
    <t>家具和用品</t>
  </si>
  <si>
    <t>A05010104 木制床类</t>
  </si>
  <si>
    <t>木质床类</t>
  </si>
  <si>
    <t>张</t>
  </si>
  <si>
    <t>A05010302 桌前椅</t>
  </si>
  <si>
    <t>桌前椅</t>
  </si>
  <si>
    <t>元</t>
  </si>
  <si>
    <t>A05010502 文件柜</t>
  </si>
  <si>
    <t>A05010599 其他柜类</t>
  </si>
  <si>
    <t>冷冻柜</t>
  </si>
  <si>
    <t>A05019900 其他家具</t>
  </si>
  <si>
    <t>书桌</t>
  </si>
  <si>
    <t>无形资产</t>
  </si>
  <si>
    <t>A08060201 结构化数据</t>
  </si>
  <si>
    <t>华测内置账号永久版</t>
  </si>
  <si>
    <t>A08060303 应用软件</t>
  </si>
  <si>
    <t>国产电脑办公软件</t>
  </si>
  <si>
    <t>注：涉及土地使用权、房屋、公务用车购置，按照现行相关管理制度规定报批，以职能部门审批意见为准。</t>
  </si>
  <si>
    <t>预算11表</t>
  </si>
  <si>
    <t>2026年中央转移支付补助项目支出预算表</t>
  </si>
  <si>
    <t>上级补助</t>
  </si>
  <si>
    <t>提前下达2026年“三区”科技人才支持计划中央补助资金</t>
  </si>
  <si>
    <t>云南省林业和草原科学院深纹核桃国家林木种质资源库资金</t>
  </si>
  <si>
    <t>预算12表</t>
  </si>
  <si>
    <t>2026年部门项目支出中期规划预算表</t>
  </si>
  <si>
    <t>项目级次</t>
  </si>
  <si>
    <t>2026年</t>
  </si>
  <si>
    <t>2027年</t>
  </si>
  <si>
    <t>2028年</t>
  </si>
  <si>
    <t>311 专项业务类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</si>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</sst>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3" fillId="0" borderId="0" xfId="0" applyFont="1" applyFill="1" applyBorder="1" applyAlignment="1" applyProtection="1"/>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20" fillId="0" borderId="7" xfId="0" applyFont="1" applyBorder="1" applyAlignment="1">
      <alignment horizontal="center"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7" sqref="A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5" t="s">
        <v>1</v>
      </c>
      <c r="B2" s="169"/>
      <c r="C2" s="169"/>
      <c r="D2" s="169"/>
    </row>
    <row r="3" ht="21" customHeight="1" spans="1:4">
      <c r="A3" s="94" t="s">
        <v>2</v>
      </c>
      <c r="B3" s="134"/>
      <c r="C3" s="134"/>
      <c r="D3" s="93"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44" t="s">
        <v>9</v>
      </c>
      <c r="B7" s="121">
        <v>57808704.71</v>
      </c>
      <c r="C7" s="23" t="str">
        <f>"一"&amp;"、"&amp;"一般公共服务支出"</f>
        <v>一、一般公共服务支出</v>
      </c>
      <c r="D7" s="121">
        <v>550247.43</v>
      </c>
    </row>
    <row r="8" ht="25.4" customHeight="1" spans="1:4">
      <c r="A8" s="144" t="s">
        <v>10</v>
      </c>
      <c r="B8" s="121"/>
      <c r="C8" s="23" t="str">
        <f>"二"&amp;"、"&amp;"科学技术支出"</f>
        <v>二、科学技术支出</v>
      </c>
      <c r="D8" s="121">
        <v>110316389.45</v>
      </c>
    </row>
    <row r="9" ht="25.4" customHeight="1" spans="1:4">
      <c r="A9" s="144" t="s">
        <v>11</v>
      </c>
      <c r="B9" s="121"/>
      <c r="C9" s="23" t="str">
        <f>"三"&amp;"、"&amp;"社会保障和就业支出"</f>
        <v>三、社会保障和就业支出</v>
      </c>
      <c r="D9" s="121">
        <v>5135557.29</v>
      </c>
    </row>
    <row r="10" ht="25.4" customHeight="1" spans="1:4">
      <c r="A10" s="144" t="s">
        <v>12</v>
      </c>
      <c r="B10" s="89"/>
      <c r="C10" s="23" t="str">
        <f>"四"&amp;"、"&amp;"卫生健康支出"</f>
        <v>四、卫生健康支出</v>
      </c>
      <c r="D10" s="121">
        <v>5038816.44</v>
      </c>
    </row>
    <row r="11" ht="25.4" customHeight="1" spans="1:4">
      <c r="A11" s="144" t="s">
        <v>13</v>
      </c>
      <c r="B11" s="121">
        <v>22520000</v>
      </c>
      <c r="C11" s="23" t="str">
        <f>"五"&amp;"、"&amp;"节能环保支出"</f>
        <v>五、节能环保支出</v>
      </c>
      <c r="D11" s="121">
        <v>330763.86</v>
      </c>
    </row>
    <row r="12" ht="25.4" customHeight="1" spans="1:4">
      <c r="A12" s="144" t="s">
        <v>14</v>
      </c>
      <c r="B12" s="89">
        <v>22120000</v>
      </c>
      <c r="C12" s="23" t="str">
        <f>"六"&amp;"、"&amp;"农林水支出"</f>
        <v>六、农林水支出</v>
      </c>
      <c r="D12" s="121">
        <v>9687178.27</v>
      </c>
    </row>
    <row r="13" ht="25.4" customHeight="1" spans="1:4">
      <c r="A13" s="144" t="s">
        <v>15</v>
      </c>
      <c r="B13" s="89"/>
      <c r="C13" s="23" t="str">
        <f>"七"&amp;"、"&amp;"住房保障支出"</f>
        <v>七、住房保障支出</v>
      </c>
      <c r="D13" s="121">
        <v>3581588.18</v>
      </c>
    </row>
    <row r="14" ht="25.4" customHeight="1" spans="1:4">
      <c r="A14" s="144" t="s">
        <v>16</v>
      </c>
      <c r="B14" s="89"/>
      <c r="C14" s="23"/>
      <c r="D14" s="121"/>
    </row>
    <row r="15" ht="25.4" customHeight="1" spans="1:4">
      <c r="A15" s="170" t="s">
        <v>17</v>
      </c>
      <c r="B15" s="89"/>
      <c r="C15" s="23"/>
      <c r="D15" s="121"/>
    </row>
    <row r="16" ht="25.4" customHeight="1" spans="1:4">
      <c r="A16" s="170" t="s">
        <v>18</v>
      </c>
      <c r="B16" s="121">
        <v>400000</v>
      </c>
      <c r="C16" s="23"/>
      <c r="D16" s="121"/>
    </row>
    <row r="17" ht="25.4" customHeight="1" spans="1:4">
      <c r="A17" s="171" t="s">
        <v>19</v>
      </c>
      <c r="B17" s="141">
        <v>80328704.71</v>
      </c>
      <c r="C17" s="145" t="s">
        <v>20</v>
      </c>
      <c r="D17" s="141">
        <v>134640540.92</v>
      </c>
    </row>
    <row r="18" ht="25.4" customHeight="1" spans="1:4">
      <c r="A18" s="172" t="s">
        <v>21</v>
      </c>
      <c r="B18" s="141">
        <v>58811836.21</v>
      </c>
      <c r="C18" s="173" t="s">
        <v>22</v>
      </c>
      <c r="D18" s="174">
        <v>4500000</v>
      </c>
    </row>
    <row r="19" ht="25.4" customHeight="1" spans="1:4">
      <c r="A19" s="175" t="s">
        <v>23</v>
      </c>
      <c r="B19" s="121">
        <v>21890736.21</v>
      </c>
      <c r="C19" s="142" t="s">
        <v>23</v>
      </c>
      <c r="D19" s="89"/>
    </row>
    <row r="20" ht="25.4" customHeight="1" spans="1:4">
      <c r="A20" s="175" t="s">
        <v>24</v>
      </c>
      <c r="B20" s="121">
        <v>36921100</v>
      </c>
      <c r="C20" s="142" t="s">
        <v>24</v>
      </c>
      <c r="D20" s="89">
        <v>4500000</v>
      </c>
    </row>
    <row r="21" ht="25.4" customHeight="1" spans="1:4">
      <c r="A21" s="176" t="s">
        <v>25</v>
      </c>
      <c r="B21" s="141">
        <v>139140540.92</v>
      </c>
      <c r="C21" s="145" t="s">
        <v>26</v>
      </c>
      <c r="D21" s="137">
        <v>139140540.92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I1" workbookViewId="0">
      <selection activeCell="R3" sqref="R3:S3"/>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27</v>
      </c>
    </row>
    <row r="2" ht="36" customHeight="1" spans="1:19">
      <c r="A2" s="149" t="s">
        <v>28</v>
      </c>
      <c r="B2" s="27"/>
      <c r="C2" s="27"/>
      <c r="D2" s="27"/>
      <c r="E2" s="27"/>
      <c r="F2" s="27"/>
      <c r="G2" s="27"/>
      <c r="H2" s="27"/>
      <c r="I2" s="27"/>
      <c r="J2" s="46"/>
      <c r="K2" s="27"/>
      <c r="L2" s="27"/>
      <c r="M2" s="27"/>
      <c r="N2" s="27"/>
      <c r="O2" s="27"/>
      <c r="P2" s="27"/>
      <c r="Q2" s="27"/>
      <c r="R2" s="27"/>
      <c r="S2" s="27"/>
    </row>
    <row r="3" ht="20.25" customHeight="1" spans="1:19">
      <c r="A3" s="94" t="s">
        <v>2</v>
      </c>
      <c r="B3" s="6"/>
      <c r="C3" s="6"/>
      <c r="D3" s="6"/>
      <c r="E3" s="6"/>
      <c r="F3" s="6"/>
      <c r="G3" s="6"/>
      <c r="H3" s="6"/>
      <c r="I3" s="6"/>
      <c r="J3" s="150"/>
      <c r="K3" s="6"/>
      <c r="L3" s="6"/>
      <c r="M3" s="6"/>
      <c r="N3" s="7"/>
      <c r="O3" s="7"/>
      <c r="P3" s="7"/>
      <c r="Q3" s="7"/>
      <c r="R3" s="7" t="s">
        <v>3</v>
      </c>
      <c r="S3" s="7" t="s">
        <v>29</v>
      </c>
    </row>
    <row r="4" ht="18.75" customHeight="1" spans="1:19">
      <c r="A4" s="151" t="s">
        <v>30</v>
      </c>
      <c r="B4" s="152" t="s">
        <v>31</v>
      </c>
      <c r="C4" s="152" t="s">
        <v>32</v>
      </c>
      <c r="D4" s="153" t="s">
        <v>33</v>
      </c>
      <c r="E4" s="154"/>
      <c r="F4" s="154"/>
      <c r="G4" s="154"/>
      <c r="H4" s="154"/>
      <c r="I4" s="154"/>
      <c r="J4" s="155"/>
      <c r="K4" s="154"/>
      <c r="L4" s="154"/>
      <c r="M4" s="154"/>
      <c r="N4" s="156"/>
      <c r="O4" s="156" t="s">
        <v>21</v>
      </c>
      <c r="P4" s="156"/>
      <c r="Q4" s="156"/>
      <c r="R4" s="156"/>
      <c r="S4" s="156"/>
    </row>
    <row r="5" ht="18" customHeight="1" spans="1:19">
      <c r="A5" s="157"/>
      <c r="B5" s="158"/>
      <c r="C5" s="158"/>
      <c r="D5" s="158" t="s">
        <v>34</v>
      </c>
      <c r="E5" s="158" t="s">
        <v>35</v>
      </c>
      <c r="F5" s="158" t="s">
        <v>36</v>
      </c>
      <c r="G5" s="158" t="s">
        <v>37</v>
      </c>
      <c r="H5" s="158" t="s">
        <v>38</v>
      </c>
      <c r="I5" s="159" t="s">
        <v>39</v>
      </c>
      <c r="J5" s="160"/>
      <c r="K5" s="159" t="s">
        <v>40</v>
      </c>
      <c r="L5" s="159" t="s">
        <v>41</v>
      </c>
      <c r="M5" s="159" t="s">
        <v>42</v>
      </c>
      <c r="N5" s="161" t="s">
        <v>43</v>
      </c>
      <c r="O5" s="162" t="s">
        <v>34</v>
      </c>
      <c r="P5" s="162" t="s">
        <v>35</v>
      </c>
      <c r="Q5" s="162" t="s">
        <v>36</v>
      </c>
      <c r="R5" s="162" t="s">
        <v>37</v>
      </c>
      <c r="S5" s="162" t="s">
        <v>44</v>
      </c>
    </row>
    <row r="6" ht="29.25" customHeight="1" spans="1:19">
      <c r="A6" s="163"/>
      <c r="B6" s="164"/>
      <c r="C6" s="164"/>
      <c r="D6" s="164"/>
      <c r="E6" s="164"/>
      <c r="F6" s="164"/>
      <c r="G6" s="164"/>
      <c r="H6" s="164"/>
      <c r="I6" s="165" t="s">
        <v>34</v>
      </c>
      <c r="J6" s="165" t="s">
        <v>45</v>
      </c>
      <c r="K6" s="165" t="s">
        <v>40</v>
      </c>
      <c r="L6" s="165" t="s">
        <v>41</v>
      </c>
      <c r="M6" s="165" t="s">
        <v>42</v>
      </c>
      <c r="N6" s="165" t="s">
        <v>43</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46</v>
      </c>
      <c r="B8" s="30" t="s">
        <v>47</v>
      </c>
      <c r="C8" s="22">
        <v>139140540.92</v>
      </c>
      <c r="D8" s="121">
        <v>80328704.71</v>
      </c>
      <c r="E8" s="89">
        <v>57808704.71</v>
      </c>
      <c r="F8" s="89"/>
      <c r="G8" s="89"/>
      <c r="H8" s="89"/>
      <c r="I8" s="89">
        <v>22520000</v>
      </c>
      <c r="J8" s="89">
        <v>22120000</v>
      </c>
      <c r="K8" s="89"/>
      <c r="L8" s="89"/>
      <c r="M8" s="89"/>
      <c r="N8" s="89">
        <v>400000</v>
      </c>
      <c r="O8" s="89">
        <v>58811836.21</v>
      </c>
      <c r="P8" s="89">
        <v>21890736.21</v>
      </c>
      <c r="Q8" s="89"/>
      <c r="R8" s="89"/>
      <c r="S8" s="89">
        <v>36921100</v>
      </c>
    </row>
    <row r="9" ht="16.5" customHeight="1" spans="1:19">
      <c r="A9" s="167" t="s">
        <v>32</v>
      </c>
      <c r="B9" s="168"/>
      <c r="C9" s="121">
        <v>139140540.92</v>
      </c>
      <c r="D9" s="121">
        <v>80328704.71</v>
      </c>
      <c r="E9" s="89">
        <v>57808704.71</v>
      </c>
      <c r="F9" s="89"/>
      <c r="G9" s="89"/>
      <c r="H9" s="89"/>
      <c r="I9" s="89">
        <v>22520000</v>
      </c>
      <c r="J9" s="89">
        <v>22120000</v>
      </c>
      <c r="K9" s="89"/>
      <c r="L9" s="89"/>
      <c r="M9" s="89"/>
      <c r="N9" s="89">
        <v>400000</v>
      </c>
      <c r="O9" s="89">
        <v>58811836.21</v>
      </c>
      <c r="P9" s="89">
        <v>21890736.21</v>
      </c>
      <c r="Q9" s="89"/>
      <c r="R9" s="89"/>
      <c r="S9" s="89">
        <v>36921100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54"/>
  <sheetViews>
    <sheetView showZeros="0" topLeftCell="G3" workbookViewId="0">
      <selection activeCell="O3" sqref="O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48</v>
      </c>
    </row>
    <row r="2" ht="28.5" customHeight="1" spans="1:15">
      <c r="A2" s="27" t="s">
        <v>49</v>
      </c>
      <c r="B2" s="27"/>
      <c r="C2" s="27"/>
      <c r="D2" s="27"/>
      <c r="E2" s="27"/>
      <c r="F2" s="27"/>
      <c r="G2" s="27"/>
      <c r="H2" s="27"/>
      <c r="I2" s="27"/>
      <c r="J2" s="27"/>
      <c r="K2" s="27"/>
      <c r="L2" s="27"/>
      <c r="M2" s="27"/>
      <c r="N2" s="27"/>
      <c r="O2" s="27"/>
    </row>
    <row r="3" ht="15" customHeight="1" spans="1:15">
      <c r="A3" s="102" t="s">
        <v>2</v>
      </c>
      <c r="B3" s="103"/>
      <c r="C3" s="59"/>
      <c r="D3" s="59"/>
      <c r="E3" s="59"/>
      <c r="F3" s="59"/>
      <c r="G3" s="6"/>
      <c r="H3" s="59"/>
      <c r="I3" s="59"/>
      <c r="J3" s="6"/>
      <c r="K3" s="59"/>
      <c r="L3" s="59"/>
      <c r="M3" s="6"/>
      <c r="N3" s="6"/>
      <c r="O3" s="104" t="s">
        <v>3</v>
      </c>
    </row>
    <row r="4" ht="18.75" customHeight="1" spans="1:15">
      <c r="A4" s="9" t="s">
        <v>50</v>
      </c>
      <c r="B4" s="9" t="s">
        <v>51</v>
      </c>
      <c r="C4" s="15" t="s">
        <v>32</v>
      </c>
      <c r="D4" s="63" t="s">
        <v>35</v>
      </c>
      <c r="E4" s="63"/>
      <c r="F4" s="63"/>
      <c r="G4" s="146" t="s">
        <v>36</v>
      </c>
      <c r="H4" s="9" t="s">
        <v>37</v>
      </c>
      <c r="I4" s="9" t="s">
        <v>52</v>
      </c>
      <c r="J4" s="10" t="s">
        <v>53</v>
      </c>
      <c r="K4" s="74" t="s">
        <v>54</v>
      </c>
      <c r="L4" s="74" t="s">
        <v>55</v>
      </c>
      <c r="M4" s="74" t="s">
        <v>56</v>
      </c>
      <c r="N4" s="74" t="s">
        <v>57</v>
      </c>
      <c r="O4" s="77" t="s">
        <v>58</v>
      </c>
    </row>
    <row r="5" ht="30" customHeight="1" spans="1:15">
      <c r="A5" s="18"/>
      <c r="B5" s="18"/>
      <c r="C5" s="18"/>
      <c r="D5" s="63" t="s">
        <v>34</v>
      </c>
      <c r="E5" s="63" t="s">
        <v>59</v>
      </c>
      <c r="F5" s="63" t="s">
        <v>60</v>
      </c>
      <c r="G5" s="18"/>
      <c r="H5" s="18"/>
      <c r="I5" s="18"/>
      <c r="J5" s="63" t="s">
        <v>34</v>
      </c>
      <c r="K5" s="85" t="s">
        <v>54</v>
      </c>
      <c r="L5" s="85" t="s">
        <v>55</v>
      </c>
      <c r="M5" s="85" t="s">
        <v>56</v>
      </c>
      <c r="N5" s="85" t="s">
        <v>57</v>
      </c>
      <c r="O5" s="85" t="s">
        <v>58</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30" t="s">
        <v>61</v>
      </c>
      <c r="B7" s="30" t="s">
        <v>62</v>
      </c>
      <c r="C7" s="121">
        <v>550247.43</v>
      </c>
      <c r="D7" s="121">
        <v>550247.43</v>
      </c>
      <c r="E7" s="121"/>
      <c r="F7" s="121">
        <v>550247.43</v>
      </c>
      <c r="G7" s="89"/>
      <c r="H7" s="121"/>
      <c r="I7" s="121"/>
      <c r="J7" s="121"/>
      <c r="K7" s="121"/>
      <c r="L7" s="121"/>
      <c r="M7" s="89"/>
      <c r="N7" s="121"/>
      <c r="O7" s="121"/>
    </row>
    <row r="8" ht="20.25" customHeight="1" spans="1:15">
      <c r="A8" s="129" t="s">
        <v>63</v>
      </c>
      <c r="B8" s="129" t="s">
        <v>64</v>
      </c>
      <c r="C8" s="121">
        <v>550247.43</v>
      </c>
      <c r="D8" s="121">
        <v>550247.43</v>
      </c>
      <c r="E8" s="121"/>
      <c r="F8" s="121">
        <v>550247.43</v>
      </c>
      <c r="G8" s="89"/>
      <c r="H8" s="121"/>
      <c r="I8" s="121"/>
      <c r="J8" s="121"/>
      <c r="K8" s="121"/>
      <c r="L8" s="121"/>
      <c r="M8" s="89"/>
      <c r="N8" s="121"/>
      <c r="O8" s="121"/>
    </row>
    <row r="9" ht="20.25" customHeight="1" spans="1:15">
      <c r="A9" s="130" t="s">
        <v>65</v>
      </c>
      <c r="B9" s="130" t="s">
        <v>66</v>
      </c>
      <c r="C9" s="121">
        <v>550247.43</v>
      </c>
      <c r="D9" s="121">
        <v>550247.43</v>
      </c>
      <c r="E9" s="121"/>
      <c r="F9" s="121">
        <v>550247.43</v>
      </c>
      <c r="G9" s="89"/>
      <c r="H9" s="121"/>
      <c r="I9" s="121"/>
      <c r="J9" s="121"/>
      <c r="K9" s="121"/>
      <c r="L9" s="121"/>
      <c r="M9" s="89"/>
      <c r="N9" s="121"/>
      <c r="O9" s="121"/>
    </row>
    <row r="10" ht="20.25" customHeight="1" spans="1:15">
      <c r="A10" s="30" t="s">
        <v>67</v>
      </c>
      <c r="B10" s="30" t="s">
        <v>68</v>
      </c>
      <c r="C10" s="121">
        <v>110316389.45</v>
      </c>
      <c r="D10" s="121">
        <v>55375289.45</v>
      </c>
      <c r="E10" s="121">
        <v>35326742.8</v>
      </c>
      <c r="F10" s="121">
        <v>20048546.65</v>
      </c>
      <c r="G10" s="89"/>
      <c r="H10" s="121"/>
      <c r="I10" s="121"/>
      <c r="J10" s="121">
        <v>54941100</v>
      </c>
      <c r="K10" s="121">
        <v>54541100</v>
      </c>
      <c r="L10" s="121"/>
      <c r="M10" s="89"/>
      <c r="N10" s="121"/>
      <c r="O10" s="121">
        <v>400000</v>
      </c>
    </row>
    <row r="11" ht="20.25" customHeight="1" spans="1:15">
      <c r="A11" s="129" t="s">
        <v>69</v>
      </c>
      <c r="B11" s="129" t="s">
        <v>70</v>
      </c>
      <c r="C11" s="121">
        <v>12185467.07</v>
      </c>
      <c r="D11" s="121">
        <v>12185467.07</v>
      </c>
      <c r="E11" s="121"/>
      <c r="F11" s="121">
        <v>12185467.07</v>
      </c>
      <c r="G11" s="89"/>
      <c r="H11" s="121"/>
      <c r="I11" s="121"/>
      <c r="J11" s="121"/>
      <c r="K11" s="121"/>
      <c r="L11" s="121"/>
      <c r="M11" s="89"/>
      <c r="N11" s="121"/>
      <c r="O11" s="121"/>
    </row>
    <row r="12" ht="20.25" customHeight="1" spans="1:15">
      <c r="A12" s="130" t="s">
        <v>71</v>
      </c>
      <c r="B12" s="130" t="s">
        <v>72</v>
      </c>
      <c r="C12" s="121">
        <v>9420000</v>
      </c>
      <c r="D12" s="121">
        <v>9420000</v>
      </c>
      <c r="E12" s="121"/>
      <c r="F12" s="121">
        <v>9420000</v>
      </c>
      <c r="G12" s="89"/>
      <c r="H12" s="121"/>
      <c r="I12" s="121"/>
      <c r="J12" s="121"/>
      <c r="K12" s="121"/>
      <c r="L12" s="121"/>
      <c r="M12" s="89"/>
      <c r="N12" s="121"/>
      <c r="O12" s="121"/>
    </row>
    <row r="13" ht="20.25" customHeight="1" spans="1:15">
      <c r="A13" s="130" t="s">
        <v>73</v>
      </c>
      <c r="B13" s="130" t="s">
        <v>74</v>
      </c>
      <c r="C13" s="121">
        <v>130880.6</v>
      </c>
      <c r="D13" s="121">
        <v>130880.6</v>
      </c>
      <c r="E13" s="121"/>
      <c r="F13" s="121">
        <v>130880.6</v>
      </c>
      <c r="G13" s="89"/>
      <c r="H13" s="121"/>
      <c r="I13" s="121"/>
      <c r="J13" s="121"/>
      <c r="K13" s="121"/>
      <c r="L13" s="121"/>
      <c r="M13" s="89"/>
      <c r="N13" s="121"/>
      <c r="O13" s="121"/>
    </row>
    <row r="14" ht="20.25" customHeight="1" spans="1:15">
      <c r="A14" s="130" t="s">
        <v>75</v>
      </c>
      <c r="B14" s="130" t="s">
        <v>76</v>
      </c>
      <c r="C14" s="121">
        <v>2634586.47</v>
      </c>
      <c r="D14" s="121">
        <v>2634586.47</v>
      </c>
      <c r="E14" s="121"/>
      <c r="F14" s="121">
        <v>2634586.47</v>
      </c>
      <c r="G14" s="89"/>
      <c r="H14" s="121"/>
      <c r="I14" s="121"/>
      <c r="J14" s="121"/>
      <c r="K14" s="121"/>
      <c r="L14" s="121"/>
      <c r="M14" s="89"/>
      <c r="N14" s="121"/>
      <c r="O14" s="121"/>
    </row>
    <row r="15" ht="20.25" customHeight="1" spans="1:15">
      <c r="A15" s="129" t="s">
        <v>77</v>
      </c>
      <c r="B15" s="129" t="s">
        <v>78</v>
      </c>
      <c r="C15" s="121">
        <v>90267842.8</v>
      </c>
      <c r="D15" s="121">
        <v>35326742.8</v>
      </c>
      <c r="E15" s="121">
        <v>35326742.8</v>
      </c>
      <c r="F15" s="121"/>
      <c r="G15" s="89"/>
      <c r="H15" s="121"/>
      <c r="I15" s="121"/>
      <c r="J15" s="121">
        <v>54941100</v>
      </c>
      <c r="K15" s="121">
        <v>54541100</v>
      </c>
      <c r="L15" s="121"/>
      <c r="M15" s="89"/>
      <c r="N15" s="121"/>
      <c r="O15" s="121">
        <v>400000</v>
      </c>
    </row>
    <row r="16" ht="20.25" customHeight="1" spans="1:15">
      <c r="A16" s="130" t="s">
        <v>79</v>
      </c>
      <c r="B16" s="130" t="s">
        <v>80</v>
      </c>
      <c r="C16" s="121">
        <v>37846742.8</v>
      </c>
      <c r="D16" s="121">
        <v>35326742.8</v>
      </c>
      <c r="E16" s="121">
        <v>35326742.8</v>
      </c>
      <c r="F16" s="121"/>
      <c r="G16" s="89"/>
      <c r="H16" s="121"/>
      <c r="I16" s="121"/>
      <c r="J16" s="121">
        <v>2520000</v>
      </c>
      <c r="K16" s="121">
        <v>2120000</v>
      </c>
      <c r="L16" s="121"/>
      <c r="M16" s="89"/>
      <c r="N16" s="121"/>
      <c r="O16" s="121">
        <v>400000</v>
      </c>
    </row>
    <row r="17" ht="20.25" customHeight="1" spans="1:15">
      <c r="A17" s="130" t="s">
        <v>81</v>
      </c>
      <c r="B17" s="130" t="s">
        <v>82</v>
      </c>
      <c r="C17" s="121">
        <v>52421100</v>
      </c>
      <c r="D17" s="121"/>
      <c r="E17" s="121"/>
      <c r="F17" s="121"/>
      <c r="G17" s="89"/>
      <c r="H17" s="121"/>
      <c r="I17" s="121"/>
      <c r="J17" s="121">
        <v>52421100</v>
      </c>
      <c r="K17" s="121">
        <v>52421100</v>
      </c>
      <c r="L17" s="121"/>
      <c r="M17" s="89"/>
      <c r="N17" s="121"/>
      <c r="O17" s="121"/>
    </row>
    <row r="18" ht="20.25" customHeight="1" spans="1:15">
      <c r="A18" s="129" t="s">
        <v>83</v>
      </c>
      <c r="B18" s="129" t="s">
        <v>84</v>
      </c>
      <c r="C18" s="121">
        <v>90000</v>
      </c>
      <c r="D18" s="121">
        <v>90000</v>
      </c>
      <c r="E18" s="121"/>
      <c r="F18" s="121">
        <v>90000</v>
      </c>
      <c r="G18" s="89"/>
      <c r="H18" s="121"/>
      <c r="I18" s="121"/>
      <c r="J18" s="121"/>
      <c r="K18" s="121"/>
      <c r="L18" s="121"/>
      <c r="M18" s="89"/>
      <c r="N18" s="121"/>
      <c r="O18" s="121"/>
    </row>
    <row r="19" ht="20.25" customHeight="1" spans="1:15">
      <c r="A19" s="130" t="s">
        <v>85</v>
      </c>
      <c r="B19" s="130" t="s">
        <v>86</v>
      </c>
      <c r="C19" s="121">
        <v>90000</v>
      </c>
      <c r="D19" s="121">
        <v>90000</v>
      </c>
      <c r="E19" s="121"/>
      <c r="F19" s="121">
        <v>90000</v>
      </c>
      <c r="G19" s="89"/>
      <c r="H19" s="121"/>
      <c r="I19" s="121"/>
      <c r="J19" s="121"/>
      <c r="K19" s="121"/>
      <c r="L19" s="121"/>
      <c r="M19" s="89"/>
      <c r="N19" s="121"/>
      <c r="O19" s="121"/>
    </row>
    <row r="20" ht="20.25" customHeight="1" spans="1:15">
      <c r="A20" s="129" t="s">
        <v>87</v>
      </c>
      <c r="B20" s="129" t="s">
        <v>88</v>
      </c>
      <c r="C20" s="121">
        <v>1831453.49</v>
      </c>
      <c r="D20" s="121">
        <v>1831453.49</v>
      </c>
      <c r="E20" s="121"/>
      <c r="F20" s="121">
        <v>1831453.49</v>
      </c>
      <c r="G20" s="89"/>
      <c r="H20" s="121"/>
      <c r="I20" s="121"/>
      <c r="J20" s="121"/>
      <c r="K20" s="121"/>
      <c r="L20" s="121"/>
      <c r="M20" s="89"/>
      <c r="N20" s="121"/>
      <c r="O20" s="121"/>
    </row>
    <row r="21" ht="20.25" customHeight="1" spans="1:15">
      <c r="A21" s="130" t="s">
        <v>89</v>
      </c>
      <c r="B21" s="130" t="s">
        <v>90</v>
      </c>
      <c r="C21" s="121">
        <v>1831453.49</v>
      </c>
      <c r="D21" s="121">
        <v>1831453.49</v>
      </c>
      <c r="E21" s="121"/>
      <c r="F21" s="121">
        <v>1831453.49</v>
      </c>
      <c r="G21" s="89"/>
      <c r="H21" s="121"/>
      <c r="I21" s="121"/>
      <c r="J21" s="121"/>
      <c r="K21" s="121"/>
      <c r="L21" s="121"/>
      <c r="M21" s="89"/>
      <c r="N21" s="121"/>
      <c r="O21" s="121"/>
    </row>
    <row r="22" ht="20.25" customHeight="1" spans="1:15">
      <c r="A22" s="129" t="s">
        <v>91</v>
      </c>
      <c r="B22" s="129" t="s">
        <v>92</v>
      </c>
      <c r="C22" s="121">
        <v>5941626.09</v>
      </c>
      <c r="D22" s="121">
        <v>5941626.09</v>
      </c>
      <c r="E22" s="121"/>
      <c r="F22" s="121">
        <v>5941626.09</v>
      </c>
      <c r="G22" s="89"/>
      <c r="H22" s="121"/>
      <c r="I22" s="121"/>
      <c r="J22" s="121"/>
      <c r="K22" s="121"/>
      <c r="L22" s="121"/>
      <c r="M22" s="89"/>
      <c r="N22" s="121"/>
      <c r="O22" s="121"/>
    </row>
    <row r="23" ht="20.25" customHeight="1" spans="1:15">
      <c r="A23" s="130" t="s">
        <v>93</v>
      </c>
      <c r="B23" s="130" t="s">
        <v>94</v>
      </c>
      <c r="C23" s="121">
        <v>5941626.09</v>
      </c>
      <c r="D23" s="121">
        <v>5941626.09</v>
      </c>
      <c r="E23" s="121"/>
      <c r="F23" s="121">
        <v>5941626.09</v>
      </c>
      <c r="G23" s="89"/>
      <c r="H23" s="121"/>
      <c r="I23" s="121"/>
      <c r="J23" s="121"/>
      <c r="K23" s="121"/>
      <c r="L23" s="121"/>
      <c r="M23" s="89"/>
      <c r="N23" s="121"/>
      <c r="O23" s="121"/>
    </row>
    <row r="24" ht="20.25" customHeight="1" spans="1:15">
      <c r="A24" s="30" t="s">
        <v>95</v>
      </c>
      <c r="B24" s="30" t="s">
        <v>96</v>
      </c>
      <c r="C24" s="121">
        <v>5135557.29</v>
      </c>
      <c r="D24" s="121">
        <v>5135557.29</v>
      </c>
      <c r="E24" s="121">
        <v>5115557.29</v>
      </c>
      <c r="F24" s="121">
        <v>20000</v>
      </c>
      <c r="G24" s="89"/>
      <c r="H24" s="121"/>
      <c r="I24" s="121"/>
      <c r="J24" s="121"/>
      <c r="K24" s="121"/>
      <c r="L24" s="121"/>
      <c r="M24" s="89"/>
      <c r="N24" s="121"/>
      <c r="O24" s="121"/>
    </row>
    <row r="25" ht="20.25" customHeight="1" spans="1:15">
      <c r="A25" s="129" t="s">
        <v>97</v>
      </c>
      <c r="B25" s="129" t="s">
        <v>98</v>
      </c>
      <c r="C25" s="121">
        <v>20000</v>
      </c>
      <c r="D25" s="121">
        <v>20000</v>
      </c>
      <c r="E25" s="121"/>
      <c r="F25" s="121">
        <v>20000</v>
      </c>
      <c r="G25" s="89"/>
      <c r="H25" s="121"/>
      <c r="I25" s="121"/>
      <c r="J25" s="121"/>
      <c r="K25" s="121"/>
      <c r="L25" s="121"/>
      <c r="M25" s="89"/>
      <c r="N25" s="121"/>
      <c r="O25" s="121"/>
    </row>
    <row r="26" ht="20.25" customHeight="1" spans="1:15">
      <c r="A26" s="130" t="s">
        <v>99</v>
      </c>
      <c r="B26" s="130" t="s">
        <v>100</v>
      </c>
      <c r="C26" s="121">
        <v>20000</v>
      </c>
      <c r="D26" s="121">
        <v>20000</v>
      </c>
      <c r="E26" s="121"/>
      <c r="F26" s="121">
        <v>20000</v>
      </c>
      <c r="G26" s="89"/>
      <c r="H26" s="121"/>
      <c r="I26" s="121"/>
      <c r="J26" s="121"/>
      <c r="K26" s="121"/>
      <c r="L26" s="121"/>
      <c r="M26" s="89"/>
      <c r="N26" s="121"/>
      <c r="O26" s="121"/>
    </row>
    <row r="27" ht="20.25" customHeight="1" spans="1:15">
      <c r="A27" s="129" t="s">
        <v>101</v>
      </c>
      <c r="B27" s="129" t="s">
        <v>102</v>
      </c>
      <c r="C27" s="121">
        <v>4878862.61</v>
      </c>
      <c r="D27" s="121">
        <v>4878862.61</v>
      </c>
      <c r="E27" s="121">
        <v>4878862.61</v>
      </c>
      <c r="F27" s="121"/>
      <c r="G27" s="89"/>
      <c r="H27" s="121"/>
      <c r="I27" s="121"/>
      <c r="J27" s="121"/>
      <c r="K27" s="121"/>
      <c r="L27" s="121"/>
      <c r="M27" s="89"/>
      <c r="N27" s="121"/>
      <c r="O27" s="121"/>
    </row>
    <row r="28" ht="20.25" customHeight="1" spans="1:15">
      <c r="A28" s="130" t="s">
        <v>103</v>
      </c>
      <c r="B28" s="130" t="s">
        <v>104</v>
      </c>
      <c r="C28" s="121">
        <v>84780</v>
      </c>
      <c r="D28" s="121">
        <v>84780</v>
      </c>
      <c r="E28" s="121">
        <v>84780</v>
      </c>
      <c r="F28" s="121"/>
      <c r="G28" s="89"/>
      <c r="H28" s="121"/>
      <c r="I28" s="121"/>
      <c r="J28" s="121"/>
      <c r="K28" s="121"/>
      <c r="L28" s="121"/>
      <c r="M28" s="89"/>
      <c r="N28" s="121"/>
      <c r="O28" s="121"/>
    </row>
    <row r="29" ht="20.25" customHeight="1" spans="1:15">
      <c r="A29" s="130" t="s">
        <v>105</v>
      </c>
      <c r="B29" s="130" t="s">
        <v>106</v>
      </c>
      <c r="C29" s="121">
        <v>4794082.61</v>
      </c>
      <c r="D29" s="121">
        <v>4794082.61</v>
      </c>
      <c r="E29" s="121">
        <v>4794082.61</v>
      </c>
      <c r="F29" s="121"/>
      <c r="G29" s="89"/>
      <c r="H29" s="121"/>
      <c r="I29" s="121"/>
      <c r="J29" s="121"/>
      <c r="K29" s="121"/>
      <c r="L29" s="121"/>
      <c r="M29" s="89"/>
      <c r="N29" s="121"/>
      <c r="O29" s="121"/>
    </row>
    <row r="30" ht="20.25" customHeight="1" spans="1:15">
      <c r="A30" s="129" t="s">
        <v>107</v>
      </c>
      <c r="B30" s="129" t="s">
        <v>108</v>
      </c>
      <c r="C30" s="121">
        <v>236694.68</v>
      </c>
      <c r="D30" s="121">
        <v>236694.68</v>
      </c>
      <c r="E30" s="121">
        <v>236694.68</v>
      </c>
      <c r="F30" s="121"/>
      <c r="G30" s="89"/>
      <c r="H30" s="121"/>
      <c r="I30" s="121"/>
      <c r="J30" s="121"/>
      <c r="K30" s="121"/>
      <c r="L30" s="121"/>
      <c r="M30" s="89"/>
      <c r="N30" s="121"/>
      <c r="O30" s="121"/>
    </row>
    <row r="31" ht="20.25" customHeight="1" spans="1:15">
      <c r="A31" s="130" t="s">
        <v>109</v>
      </c>
      <c r="B31" s="130" t="s">
        <v>108</v>
      </c>
      <c r="C31" s="121">
        <v>236694.68</v>
      </c>
      <c r="D31" s="121">
        <v>236694.68</v>
      </c>
      <c r="E31" s="121">
        <v>236694.68</v>
      </c>
      <c r="F31" s="121"/>
      <c r="G31" s="89"/>
      <c r="H31" s="121"/>
      <c r="I31" s="121"/>
      <c r="J31" s="121"/>
      <c r="K31" s="121"/>
      <c r="L31" s="121"/>
      <c r="M31" s="89"/>
      <c r="N31" s="121"/>
      <c r="O31" s="121"/>
    </row>
    <row r="32" ht="20.25" customHeight="1" spans="1:15">
      <c r="A32" s="30" t="s">
        <v>110</v>
      </c>
      <c r="B32" s="30" t="s">
        <v>111</v>
      </c>
      <c r="C32" s="121">
        <v>5038816.44</v>
      </c>
      <c r="D32" s="121">
        <v>5038816.44</v>
      </c>
      <c r="E32" s="121">
        <v>5038816.44</v>
      </c>
      <c r="F32" s="121"/>
      <c r="G32" s="89"/>
      <c r="H32" s="121"/>
      <c r="I32" s="121"/>
      <c r="J32" s="121"/>
      <c r="K32" s="121"/>
      <c r="L32" s="121"/>
      <c r="M32" s="89"/>
      <c r="N32" s="121"/>
      <c r="O32" s="121"/>
    </row>
    <row r="33" ht="20.25" customHeight="1" spans="1:15">
      <c r="A33" s="129" t="s">
        <v>112</v>
      </c>
      <c r="B33" s="129" t="s">
        <v>113</v>
      </c>
      <c r="C33" s="121">
        <v>5038816.44</v>
      </c>
      <c r="D33" s="121">
        <v>5038816.44</v>
      </c>
      <c r="E33" s="121">
        <v>5038816.44</v>
      </c>
      <c r="F33" s="121"/>
      <c r="G33" s="89"/>
      <c r="H33" s="121"/>
      <c r="I33" s="121"/>
      <c r="J33" s="121"/>
      <c r="K33" s="121"/>
      <c r="L33" s="121"/>
      <c r="M33" s="89"/>
      <c r="N33" s="121"/>
      <c r="O33" s="121"/>
    </row>
    <row r="34" ht="20.25" customHeight="1" spans="1:15">
      <c r="A34" s="130" t="s">
        <v>114</v>
      </c>
      <c r="B34" s="130" t="s">
        <v>115</v>
      </c>
      <c r="C34" s="121">
        <v>2996301.63</v>
      </c>
      <c r="D34" s="121">
        <v>2996301.63</v>
      </c>
      <c r="E34" s="121">
        <v>2996301.63</v>
      </c>
      <c r="F34" s="121"/>
      <c r="G34" s="89"/>
      <c r="H34" s="121"/>
      <c r="I34" s="121"/>
      <c r="J34" s="121"/>
      <c r="K34" s="121"/>
      <c r="L34" s="121"/>
      <c r="M34" s="89"/>
      <c r="N34" s="121"/>
      <c r="O34" s="121"/>
    </row>
    <row r="35" ht="20.25" customHeight="1" spans="1:15">
      <c r="A35" s="130" t="s">
        <v>116</v>
      </c>
      <c r="B35" s="130" t="s">
        <v>117</v>
      </c>
      <c r="C35" s="121">
        <v>1889771.31</v>
      </c>
      <c r="D35" s="121">
        <v>1889771.31</v>
      </c>
      <c r="E35" s="121">
        <v>1889771.31</v>
      </c>
      <c r="F35" s="121"/>
      <c r="G35" s="89"/>
      <c r="H35" s="121"/>
      <c r="I35" s="121"/>
      <c r="J35" s="121"/>
      <c r="K35" s="121"/>
      <c r="L35" s="121"/>
      <c r="M35" s="89"/>
      <c r="N35" s="121"/>
      <c r="O35" s="121"/>
    </row>
    <row r="36" ht="20.25" customHeight="1" spans="1:15">
      <c r="A36" s="130" t="s">
        <v>118</v>
      </c>
      <c r="B36" s="130" t="s">
        <v>119</v>
      </c>
      <c r="C36" s="121">
        <v>152743.5</v>
      </c>
      <c r="D36" s="121">
        <v>152743.5</v>
      </c>
      <c r="E36" s="121">
        <v>152743.5</v>
      </c>
      <c r="F36" s="121"/>
      <c r="G36" s="89"/>
      <c r="H36" s="121"/>
      <c r="I36" s="121"/>
      <c r="J36" s="121"/>
      <c r="K36" s="121"/>
      <c r="L36" s="121"/>
      <c r="M36" s="89"/>
      <c r="N36" s="121"/>
      <c r="O36" s="121"/>
    </row>
    <row r="37" ht="20.25" customHeight="1" spans="1:15">
      <c r="A37" s="30" t="s">
        <v>120</v>
      </c>
      <c r="B37" s="30" t="s">
        <v>121</v>
      </c>
      <c r="C37" s="121">
        <v>330763.86</v>
      </c>
      <c r="D37" s="121">
        <v>330763.86</v>
      </c>
      <c r="E37" s="121"/>
      <c r="F37" s="121">
        <v>330763.86</v>
      </c>
      <c r="G37" s="89"/>
      <c r="H37" s="121"/>
      <c r="I37" s="121"/>
      <c r="J37" s="121"/>
      <c r="K37" s="121"/>
      <c r="L37" s="121"/>
      <c r="M37" s="89"/>
      <c r="N37" s="121"/>
      <c r="O37" s="121"/>
    </row>
    <row r="38" ht="20.25" customHeight="1" spans="1:15">
      <c r="A38" s="129" t="s">
        <v>122</v>
      </c>
      <c r="B38" s="129" t="s">
        <v>123</v>
      </c>
      <c r="C38" s="121">
        <v>330763.86</v>
      </c>
      <c r="D38" s="121">
        <v>330763.86</v>
      </c>
      <c r="E38" s="121"/>
      <c r="F38" s="121">
        <v>330763.86</v>
      </c>
      <c r="G38" s="89"/>
      <c r="H38" s="121"/>
      <c r="I38" s="121"/>
      <c r="J38" s="121"/>
      <c r="K38" s="121"/>
      <c r="L38" s="121"/>
      <c r="M38" s="89"/>
      <c r="N38" s="121"/>
      <c r="O38" s="121"/>
    </row>
    <row r="39" ht="20.25" customHeight="1" spans="1:15">
      <c r="A39" s="130" t="s">
        <v>124</v>
      </c>
      <c r="B39" s="130" t="s">
        <v>125</v>
      </c>
      <c r="C39" s="121">
        <v>330763.86</v>
      </c>
      <c r="D39" s="121">
        <v>330763.86</v>
      </c>
      <c r="E39" s="121"/>
      <c r="F39" s="121">
        <v>330763.86</v>
      </c>
      <c r="G39" s="89"/>
      <c r="H39" s="121"/>
      <c r="I39" s="121"/>
      <c r="J39" s="121"/>
      <c r="K39" s="121"/>
      <c r="L39" s="121"/>
      <c r="M39" s="89"/>
      <c r="N39" s="121"/>
      <c r="O39" s="121"/>
    </row>
    <row r="40" ht="20.25" customHeight="1" spans="1:15">
      <c r="A40" s="30" t="s">
        <v>126</v>
      </c>
      <c r="B40" s="30" t="s">
        <v>127</v>
      </c>
      <c r="C40" s="121">
        <v>9687178.27</v>
      </c>
      <c r="D40" s="121">
        <v>9687178.27</v>
      </c>
      <c r="E40" s="121"/>
      <c r="F40" s="121">
        <v>9687178.27</v>
      </c>
      <c r="G40" s="89"/>
      <c r="H40" s="121"/>
      <c r="I40" s="121"/>
      <c r="J40" s="121"/>
      <c r="K40" s="121"/>
      <c r="L40" s="121"/>
      <c r="M40" s="89"/>
      <c r="N40" s="121"/>
      <c r="O40" s="121"/>
    </row>
    <row r="41" ht="20.25" customHeight="1" spans="1:15">
      <c r="A41" s="129" t="s">
        <v>128</v>
      </c>
      <c r="B41" s="129" t="s">
        <v>129</v>
      </c>
      <c r="C41" s="121">
        <v>9687178.27</v>
      </c>
      <c r="D41" s="121">
        <v>9687178.27</v>
      </c>
      <c r="E41" s="121"/>
      <c r="F41" s="121">
        <v>9687178.27</v>
      </c>
      <c r="G41" s="89"/>
      <c r="H41" s="121"/>
      <c r="I41" s="121"/>
      <c r="J41" s="121"/>
      <c r="K41" s="121"/>
      <c r="L41" s="121"/>
      <c r="M41" s="89"/>
      <c r="N41" s="121"/>
      <c r="O41" s="121"/>
    </row>
    <row r="42" ht="20.25" customHeight="1" spans="1:15">
      <c r="A42" s="130" t="s">
        <v>130</v>
      </c>
      <c r="B42" s="130" t="s">
        <v>131</v>
      </c>
      <c r="C42" s="121">
        <v>3187064.61</v>
      </c>
      <c r="D42" s="121">
        <v>3187064.61</v>
      </c>
      <c r="E42" s="121"/>
      <c r="F42" s="121">
        <v>3187064.61</v>
      </c>
      <c r="G42" s="89"/>
      <c r="H42" s="121"/>
      <c r="I42" s="121"/>
      <c r="J42" s="121"/>
      <c r="K42" s="121"/>
      <c r="L42" s="121"/>
      <c r="M42" s="89"/>
      <c r="N42" s="121"/>
      <c r="O42" s="121"/>
    </row>
    <row r="43" ht="20.25" customHeight="1" spans="1:15">
      <c r="A43" s="130" t="s">
        <v>132</v>
      </c>
      <c r="B43" s="130" t="s">
        <v>133</v>
      </c>
      <c r="C43" s="121">
        <v>2061684.82</v>
      </c>
      <c r="D43" s="121">
        <v>2061684.82</v>
      </c>
      <c r="E43" s="121"/>
      <c r="F43" s="121">
        <v>2061684.82</v>
      </c>
      <c r="G43" s="89"/>
      <c r="H43" s="121"/>
      <c r="I43" s="121"/>
      <c r="J43" s="121"/>
      <c r="K43" s="121"/>
      <c r="L43" s="121"/>
      <c r="M43" s="89"/>
      <c r="N43" s="121"/>
      <c r="O43" s="121"/>
    </row>
    <row r="44" ht="20.25" customHeight="1" spans="1:15">
      <c r="A44" s="130" t="s">
        <v>134</v>
      </c>
      <c r="B44" s="130" t="s">
        <v>135</v>
      </c>
      <c r="C44" s="121">
        <v>200000</v>
      </c>
      <c r="D44" s="121">
        <v>200000</v>
      </c>
      <c r="E44" s="121"/>
      <c r="F44" s="121">
        <v>200000</v>
      </c>
      <c r="G44" s="89"/>
      <c r="H44" s="121"/>
      <c r="I44" s="121"/>
      <c r="J44" s="121"/>
      <c r="K44" s="121"/>
      <c r="L44" s="121"/>
      <c r="M44" s="89"/>
      <c r="N44" s="121"/>
      <c r="O44" s="121"/>
    </row>
    <row r="45" ht="20.25" customHeight="1" spans="1:15">
      <c r="A45" s="130" t="s">
        <v>136</v>
      </c>
      <c r="B45" s="130" t="s">
        <v>137</v>
      </c>
      <c r="C45" s="121">
        <v>1358691.56</v>
      </c>
      <c r="D45" s="121">
        <v>1358691.56</v>
      </c>
      <c r="E45" s="121"/>
      <c r="F45" s="121">
        <v>1358691.56</v>
      </c>
      <c r="G45" s="89"/>
      <c r="H45" s="121"/>
      <c r="I45" s="121"/>
      <c r="J45" s="121"/>
      <c r="K45" s="121"/>
      <c r="L45" s="121"/>
      <c r="M45" s="89"/>
      <c r="N45" s="121"/>
      <c r="O45" s="121"/>
    </row>
    <row r="46" ht="20.25" customHeight="1" spans="1:15">
      <c r="A46" s="130" t="s">
        <v>138</v>
      </c>
      <c r="B46" s="130" t="s">
        <v>139</v>
      </c>
      <c r="C46" s="121">
        <v>11965.76</v>
      </c>
      <c r="D46" s="121">
        <v>11965.76</v>
      </c>
      <c r="E46" s="121"/>
      <c r="F46" s="121">
        <v>11965.76</v>
      </c>
      <c r="G46" s="89"/>
      <c r="H46" s="121"/>
      <c r="I46" s="121"/>
      <c r="J46" s="121"/>
      <c r="K46" s="121"/>
      <c r="L46" s="121"/>
      <c r="M46" s="89"/>
      <c r="N46" s="121"/>
      <c r="O46" s="121"/>
    </row>
    <row r="47" ht="20.25" customHeight="1" spans="1:15">
      <c r="A47" s="130" t="s">
        <v>140</v>
      </c>
      <c r="B47" s="130" t="s">
        <v>141</v>
      </c>
      <c r="C47" s="121">
        <v>3835</v>
      </c>
      <c r="D47" s="121">
        <v>3835</v>
      </c>
      <c r="E47" s="121"/>
      <c r="F47" s="121">
        <v>3835</v>
      </c>
      <c r="G47" s="89"/>
      <c r="H47" s="121"/>
      <c r="I47" s="121"/>
      <c r="J47" s="121"/>
      <c r="K47" s="121"/>
      <c r="L47" s="121"/>
      <c r="M47" s="89"/>
      <c r="N47" s="121"/>
      <c r="O47" s="121"/>
    </row>
    <row r="48" ht="20.25" customHeight="1" spans="1:15">
      <c r="A48" s="130" t="s">
        <v>142</v>
      </c>
      <c r="B48" s="130" t="s">
        <v>143</v>
      </c>
      <c r="C48" s="121">
        <v>477073.26</v>
      </c>
      <c r="D48" s="121">
        <v>477073.26</v>
      </c>
      <c r="E48" s="121"/>
      <c r="F48" s="121">
        <v>477073.26</v>
      </c>
      <c r="G48" s="89"/>
      <c r="H48" s="121"/>
      <c r="I48" s="121"/>
      <c r="J48" s="121"/>
      <c r="K48" s="121"/>
      <c r="L48" s="121"/>
      <c r="M48" s="89"/>
      <c r="N48" s="121"/>
      <c r="O48" s="121"/>
    </row>
    <row r="49" ht="20.25" customHeight="1" spans="1:15">
      <c r="A49" s="130" t="s">
        <v>144</v>
      </c>
      <c r="B49" s="130" t="s">
        <v>145</v>
      </c>
      <c r="C49" s="121">
        <v>162005.02</v>
      </c>
      <c r="D49" s="121">
        <v>162005.02</v>
      </c>
      <c r="E49" s="121"/>
      <c r="F49" s="121">
        <v>162005.02</v>
      </c>
      <c r="G49" s="89"/>
      <c r="H49" s="121"/>
      <c r="I49" s="121"/>
      <c r="J49" s="121"/>
      <c r="K49" s="121"/>
      <c r="L49" s="121"/>
      <c r="M49" s="89"/>
      <c r="N49" s="121"/>
      <c r="O49" s="121"/>
    </row>
    <row r="50" ht="20.25" customHeight="1" spans="1:15">
      <c r="A50" s="130" t="s">
        <v>146</v>
      </c>
      <c r="B50" s="130" t="s">
        <v>147</v>
      </c>
      <c r="C50" s="121">
        <v>2224858.24</v>
      </c>
      <c r="D50" s="121">
        <v>2224858.24</v>
      </c>
      <c r="E50" s="121"/>
      <c r="F50" s="121">
        <v>2224858.24</v>
      </c>
      <c r="G50" s="89"/>
      <c r="H50" s="121"/>
      <c r="I50" s="121"/>
      <c r="J50" s="121"/>
      <c r="K50" s="121"/>
      <c r="L50" s="121"/>
      <c r="M50" s="89"/>
      <c r="N50" s="121"/>
      <c r="O50" s="121"/>
    </row>
    <row r="51" ht="20.25" customHeight="1" spans="1:15">
      <c r="A51" s="30" t="s">
        <v>148</v>
      </c>
      <c r="B51" s="30" t="s">
        <v>149</v>
      </c>
      <c r="C51" s="121">
        <v>3581588.18</v>
      </c>
      <c r="D51" s="121">
        <v>3581588.18</v>
      </c>
      <c r="E51" s="121">
        <v>3581588.18</v>
      </c>
      <c r="F51" s="121"/>
      <c r="G51" s="89"/>
      <c r="H51" s="121"/>
      <c r="I51" s="121"/>
      <c r="J51" s="121"/>
      <c r="K51" s="121"/>
      <c r="L51" s="121"/>
      <c r="M51" s="89"/>
      <c r="N51" s="121"/>
      <c r="O51" s="121"/>
    </row>
    <row r="52" ht="20.25" customHeight="1" spans="1:15">
      <c r="A52" s="129" t="s">
        <v>150</v>
      </c>
      <c r="B52" s="129" t="s">
        <v>151</v>
      </c>
      <c r="C52" s="121">
        <v>3581588.18</v>
      </c>
      <c r="D52" s="121">
        <v>3581588.18</v>
      </c>
      <c r="E52" s="121">
        <v>3581588.18</v>
      </c>
      <c r="F52" s="121"/>
      <c r="G52" s="89"/>
      <c r="H52" s="121"/>
      <c r="I52" s="121"/>
      <c r="J52" s="121"/>
      <c r="K52" s="121"/>
      <c r="L52" s="121"/>
      <c r="M52" s="89"/>
      <c r="N52" s="121"/>
      <c r="O52" s="121"/>
    </row>
    <row r="53" ht="20.25" customHeight="1" spans="1:15">
      <c r="A53" s="130" t="s">
        <v>152</v>
      </c>
      <c r="B53" s="130" t="s">
        <v>153</v>
      </c>
      <c r="C53" s="121">
        <v>3581588.18</v>
      </c>
      <c r="D53" s="121">
        <v>3581588.18</v>
      </c>
      <c r="E53" s="121">
        <v>3581588.18</v>
      </c>
      <c r="F53" s="121"/>
      <c r="G53" s="89"/>
      <c r="H53" s="121"/>
      <c r="I53" s="121"/>
      <c r="J53" s="121"/>
      <c r="K53" s="121"/>
      <c r="L53" s="121"/>
      <c r="M53" s="89"/>
      <c r="N53" s="121"/>
      <c r="O53" s="121"/>
    </row>
    <row r="54" ht="17.25" customHeight="1" spans="1:15">
      <c r="A54" s="105" t="s">
        <v>154</v>
      </c>
      <c r="B54" s="106" t="s">
        <v>154</v>
      </c>
      <c r="C54" s="121">
        <v>134640540.92</v>
      </c>
      <c r="D54" s="121">
        <v>79699440.92</v>
      </c>
      <c r="E54" s="121">
        <v>49062704.71</v>
      </c>
      <c r="F54" s="121">
        <v>30636736.21</v>
      </c>
      <c r="G54" s="89"/>
      <c r="H54" s="121"/>
      <c r="I54" s="121"/>
      <c r="J54" s="121">
        <v>54941100</v>
      </c>
      <c r="K54" s="121">
        <v>54541100</v>
      </c>
      <c r="L54" s="121"/>
      <c r="M54" s="89"/>
      <c r="N54" s="121"/>
      <c r="O54" s="121">
        <v>400000</v>
      </c>
    </row>
  </sheetData>
  <mergeCells count="11">
    <mergeCell ref="A2:O2"/>
    <mergeCell ref="A3:L3"/>
    <mergeCell ref="D4:F4"/>
    <mergeCell ref="J4:O4"/>
    <mergeCell ref="A54:B54"/>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8" sqref="A8"/>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3" t="s">
        <v>155</v>
      </c>
    </row>
    <row r="2" ht="31.5" customHeight="1" spans="1:4">
      <c r="A2" s="45" t="s">
        <v>156</v>
      </c>
      <c r="B2" s="133"/>
      <c r="C2" s="133"/>
      <c r="D2" s="133"/>
    </row>
    <row r="3" ht="17.25" customHeight="1" spans="1:4">
      <c r="A3" s="4" t="s">
        <v>2</v>
      </c>
      <c r="B3" s="134"/>
      <c r="C3" s="134"/>
      <c r="D3" s="95" t="s">
        <v>3</v>
      </c>
    </row>
    <row r="4" ht="24.65" customHeight="1" spans="1:4">
      <c r="A4" s="10" t="s">
        <v>4</v>
      </c>
      <c r="B4" s="12"/>
      <c r="C4" s="10" t="s">
        <v>5</v>
      </c>
      <c r="D4" s="12"/>
    </row>
    <row r="5" ht="15.65" customHeight="1" spans="1:4">
      <c r="A5" s="15" t="s">
        <v>6</v>
      </c>
      <c r="B5" s="135" t="s">
        <v>7</v>
      </c>
      <c r="C5" s="15" t="s">
        <v>157</v>
      </c>
      <c r="D5" s="135" t="s">
        <v>7</v>
      </c>
    </row>
    <row r="6" ht="14.15" customHeight="1" spans="1:4">
      <c r="A6" s="18"/>
      <c r="B6" s="17"/>
      <c r="C6" s="18"/>
      <c r="D6" s="17"/>
    </row>
    <row r="7" ht="29.15" customHeight="1" spans="1:4">
      <c r="A7" s="136" t="s">
        <v>158</v>
      </c>
      <c r="B7" s="137">
        <v>57808704.71</v>
      </c>
      <c r="C7" s="138" t="s">
        <v>159</v>
      </c>
      <c r="D7" s="137">
        <v>79699440.92</v>
      </c>
    </row>
    <row r="8" ht="29.15" customHeight="1" spans="1:4">
      <c r="A8" s="139" t="s">
        <v>160</v>
      </c>
      <c r="B8" s="89">
        <v>57808704.71</v>
      </c>
      <c r="C8" s="23" t="str">
        <f>"（一）"&amp;"一般公共服务支出"</f>
        <v>（一）一般公共服务支出</v>
      </c>
      <c r="D8" s="89">
        <v>550247.43</v>
      </c>
    </row>
    <row r="9" ht="29.15" customHeight="1" spans="1:4">
      <c r="A9" s="139" t="s">
        <v>161</v>
      </c>
      <c r="B9" s="89"/>
      <c r="C9" s="23" t="str">
        <f>"（二）"&amp;"科学技术支出"</f>
        <v>（二）科学技术支出</v>
      </c>
      <c r="D9" s="89">
        <v>55375289.45</v>
      </c>
    </row>
    <row r="10" ht="29.15" customHeight="1" spans="1:4">
      <c r="A10" s="139" t="s">
        <v>162</v>
      </c>
      <c r="B10" s="89"/>
      <c r="C10" s="23" t="str">
        <f>"（三）"&amp;"社会保障和就业支出"</f>
        <v>（三）社会保障和就业支出</v>
      </c>
      <c r="D10" s="89">
        <v>5135557.29</v>
      </c>
    </row>
    <row r="11" ht="29.15" customHeight="1" spans="1:4">
      <c r="A11" s="140" t="s">
        <v>163</v>
      </c>
      <c r="B11" s="141">
        <v>21890736.21</v>
      </c>
      <c r="C11" s="23" t="str">
        <f>"（四）"&amp;"卫生健康支出"</f>
        <v>（四）卫生健康支出</v>
      </c>
      <c r="D11" s="89">
        <v>5038816.44</v>
      </c>
    </row>
    <row r="12" ht="29.15" customHeight="1" spans="1:4">
      <c r="A12" s="139" t="s">
        <v>160</v>
      </c>
      <c r="B12" s="121">
        <v>21890736.21</v>
      </c>
      <c r="C12" s="23" t="str">
        <f>"（五）"&amp;"节能环保支出"</f>
        <v>（五）节能环保支出</v>
      </c>
      <c r="D12" s="89">
        <v>330763.86</v>
      </c>
    </row>
    <row r="13" ht="29.15" customHeight="1" spans="1:4">
      <c r="A13" s="142" t="s">
        <v>161</v>
      </c>
      <c r="B13" s="121"/>
      <c r="C13" s="23" t="str">
        <f>"（六）"&amp;"农林水支出"</f>
        <v>（六）农林水支出</v>
      </c>
      <c r="D13" s="89">
        <v>9687178.27</v>
      </c>
    </row>
    <row r="14" ht="29.15" customHeight="1" spans="1:4">
      <c r="A14" s="142" t="s">
        <v>162</v>
      </c>
      <c r="B14" s="141"/>
      <c r="C14" s="23" t="str">
        <f>"（七）"&amp;"住房保障支出"</f>
        <v>（七）住房保障支出</v>
      </c>
      <c r="D14" s="89">
        <v>3581588.18</v>
      </c>
    </row>
    <row r="15" ht="29.15" customHeight="1" spans="1:4">
      <c r="A15" s="143"/>
      <c r="B15" s="141"/>
      <c r="C15" s="144" t="s">
        <v>164</v>
      </c>
      <c r="D15" s="141"/>
    </row>
    <row r="16" ht="29.15" customHeight="1" spans="1:4">
      <c r="A16" s="143" t="s">
        <v>165</v>
      </c>
      <c r="B16" s="141">
        <v>79699440.92</v>
      </c>
      <c r="C16" s="145" t="s">
        <v>26</v>
      </c>
      <c r="D16" s="141">
        <v>79699440.92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40"/>
  <sheetViews>
    <sheetView showZeros="0" topLeftCell="B1"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8"/>
      <c r="F1" s="56"/>
      <c r="G1" s="56" t="s">
        <v>166</v>
      </c>
    </row>
    <row r="2" ht="39" customHeight="1" spans="1:7">
      <c r="A2" s="3" t="s">
        <v>167</v>
      </c>
      <c r="B2" s="3"/>
      <c r="C2" s="3"/>
      <c r="D2" s="3"/>
      <c r="E2" s="3"/>
      <c r="F2" s="3"/>
      <c r="G2" s="3"/>
    </row>
    <row r="3" ht="18" customHeight="1" spans="1:7">
      <c r="A3" s="4" t="s">
        <v>2</v>
      </c>
      <c r="F3" s="104"/>
      <c r="G3" s="104" t="s">
        <v>3</v>
      </c>
    </row>
    <row r="4" ht="20.25" customHeight="1" spans="1:7">
      <c r="A4" s="123" t="s">
        <v>168</v>
      </c>
      <c r="B4" s="124"/>
      <c r="C4" s="125" t="s">
        <v>32</v>
      </c>
      <c r="D4" s="11" t="s">
        <v>59</v>
      </c>
      <c r="E4" s="11"/>
      <c r="F4" s="12"/>
      <c r="G4" s="125" t="s">
        <v>60</v>
      </c>
    </row>
    <row r="5" ht="20.25" customHeight="1" spans="1:7">
      <c r="A5" s="126" t="s">
        <v>50</v>
      </c>
      <c r="B5" s="127" t="s">
        <v>51</v>
      </c>
      <c r="C5" s="96"/>
      <c r="D5" s="96" t="s">
        <v>34</v>
      </c>
      <c r="E5" s="96" t="s">
        <v>169</v>
      </c>
      <c r="F5" s="96" t="s">
        <v>170</v>
      </c>
      <c r="G5" s="96"/>
    </row>
    <row r="6" ht="13.5" customHeight="1" spans="1:7">
      <c r="A6" s="128" t="s">
        <v>171</v>
      </c>
      <c r="B6" s="128" t="s">
        <v>172</v>
      </c>
      <c r="C6" s="128" t="s">
        <v>173</v>
      </c>
      <c r="D6" s="63"/>
      <c r="E6" s="128" t="s">
        <v>174</v>
      </c>
      <c r="F6" s="128" t="s">
        <v>175</v>
      </c>
      <c r="G6" s="128" t="s">
        <v>176</v>
      </c>
    </row>
    <row r="7" ht="18" customHeight="1" spans="1:7">
      <c r="A7" s="30" t="s">
        <v>61</v>
      </c>
      <c r="B7" s="30" t="s">
        <v>62</v>
      </c>
      <c r="C7" s="22">
        <v>500000</v>
      </c>
      <c r="D7" s="22"/>
      <c r="E7" s="22"/>
      <c r="F7" s="22"/>
      <c r="G7" s="22">
        <v>500000</v>
      </c>
    </row>
    <row r="8" ht="18" customHeight="1" spans="1:7">
      <c r="A8" s="30" t="s">
        <v>63</v>
      </c>
      <c r="B8" s="129" t="s">
        <v>64</v>
      </c>
      <c r="C8" s="22">
        <v>500000</v>
      </c>
      <c r="D8" s="22"/>
      <c r="E8" s="22"/>
      <c r="F8" s="22"/>
      <c r="G8" s="22">
        <v>500000</v>
      </c>
    </row>
    <row r="9" ht="18" customHeight="1" spans="1:7">
      <c r="A9" s="30" t="s">
        <v>65</v>
      </c>
      <c r="B9" s="130" t="s">
        <v>66</v>
      </c>
      <c r="C9" s="22">
        <v>500000</v>
      </c>
      <c r="D9" s="22"/>
      <c r="E9" s="22"/>
      <c r="F9" s="22"/>
      <c r="G9" s="22">
        <v>500000</v>
      </c>
    </row>
    <row r="10" ht="18" customHeight="1" spans="1:7">
      <c r="A10" s="30" t="s">
        <v>67</v>
      </c>
      <c r="B10" s="30" t="s">
        <v>68</v>
      </c>
      <c r="C10" s="22">
        <v>36442742.8</v>
      </c>
      <c r="D10" s="22">
        <v>35326742.8</v>
      </c>
      <c r="E10" s="22">
        <v>32425730</v>
      </c>
      <c r="F10" s="22">
        <v>2901012.8</v>
      </c>
      <c r="G10" s="22">
        <v>1116000</v>
      </c>
    </row>
    <row r="11" ht="18" customHeight="1" spans="1:7">
      <c r="A11" s="30" t="s">
        <v>69</v>
      </c>
      <c r="B11" s="129" t="s">
        <v>70</v>
      </c>
      <c r="C11" s="22">
        <v>1116000</v>
      </c>
      <c r="D11" s="22"/>
      <c r="E11" s="22"/>
      <c r="F11" s="22"/>
      <c r="G11" s="22">
        <v>1116000</v>
      </c>
    </row>
    <row r="12" ht="18" customHeight="1" spans="1:7">
      <c r="A12" s="30" t="s">
        <v>75</v>
      </c>
      <c r="B12" s="130" t="s">
        <v>76</v>
      </c>
      <c r="C12" s="22">
        <v>1116000</v>
      </c>
      <c r="D12" s="22"/>
      <c r="E12" s="22"/>
      <c r="F12" s="22"/>
      <c r="G12" s="22">
        <v>1116000</v>
      </c>
    </row>
    <row r="13" ht="18" customHeight="1" spans="1:7">
      <c r="A13" s="30" t="s">
        <v>77</v>
      </c>
      <c r="B13" s="129" t="s">
        <v>78</v>
      </c>
      <c r="C13" s="22">
        <v>35326742.8</v>
      </c>
      <c r="D13" s="22">
        <v>35326742.8</v>
      </c>
      <c r="E13" s="22">
        <v>32425730</v>
      </c>
      <c r="F13" s="22">
        <v>2901012.8</v>
      </c>
      <c r="G13" s="22"/>
    </row>
    <row r="14" ht="18" customHeight="1" spans="1:7">
      <c r="A14" s="30" t="s">
        <v>79</v>
      </c>
      <c r="B14" s="130" t="s">
        <v>80</v>
      </c>
      <c r="C14" s="22">
        <v>35326742.8</v>
      </c>
      <c r="D14" s="22">
        <v>35326742.8</v>
      </c>
      <c r="E14" s="22">
        <v>32425730</v>
      </c>
      <c r="F14" s="22">
        <v>2901012.8</v>
      </c>
      <c r="G14" s="22"/>
    </row>
    <row r="15" ht="18" customHeight="1" spans="1:7">
      <c r="A15" s="30" t="s">
        <v>95</v>
      </c>
      <c r="B15" s="30" t="s">
        <v>96</v>
      </c>
      <c r="C15" s="22">
        <v>5135557.29</v>
      </c>
      <c r="D15" s="22">
        <v>5115557.29</v>
      </c>
      <c r="E15" s="22">
        <v>5030777.29</v>
      </c>
      <c r="F15" s="22">
        <v>84780</v>
      </c>
      <c r="G15" s="22">
        <v>20000</v>
      </c>
    </row>
    <row r="16" ht="18" customHeight="1" spans="1:7">
      <c r="A16" s="30" t="s">
        <v>97</v>
      </c>
      <c r="B16" s="129" t="s">
        <v>98</v>
      </c>
      <c r="C16" s="22">
        <v>20000</v>
      </c>
      <c r="D16" s="22"/>
      <c r="E16" s="22"/>
      <c r="F16" s="22"/>
      <c r="G16" s="22">
        <v>20000</v>
      </c>
    </row>
    <row r="17" ht="18" customHeight="1" spans="1:7">
      <c r="A17" s="30" t="s">
        <v>99</v>
      </c>
      <c r="B17" s="130" t="s">
        <v>100</v>
      </c>
      <c r="C17" s="22">
        <v>20000</v>
      </c>
      <c r="D17" s="22"/>
      <c r="E17" s="22"/>
      <c r="F17" s="22"/>
      <c r="G17" s="22">
        <v>20000</v>
      </c>
    </row>
    <row r="18" ht="18" customHeight="1" spans="1:7">
      <c r="A18" s="30" t="s">
        <v>101</v>
      </c>
      <c r="B18" s="129" t="s">
        <v>102</v>
      </c>
      <c r="C18" s="22">
        <v>4878862.61</v>
      </c>
      <c r="D18" s="22">
        <v>4878862.61</v>
      </c>
      <c r="E18" s="22">
        <v>4794082.61</v>
      </c>
      <c r="F18" s="22">
        <v>84780</v>
      </c>
      <c r="G18" s="22"/>
    </row>
    <row r="19" ht="18" customHeight="1" spans="1:7">
      <c r="A19" s="30" t="s">
        <v>103</v>
      </c>
      <c r="B19" s="130" t="s">
        <v>104</v>
      </c>
      <c r="C19" s="22">
        <v>84780</v>
      </c>
      <c r="D19" s="22">
        <v>84780</v>
      </c>
      <c r="E19" s="22"/>
      <c r="F19" s="22">
        <v>84780</v>
      </c>
      <c r="G19" s="22"/>
    </row>
    <row r="20" ht="18" customHeight="1" spans="1:7">
      <c r="A20" s="30" t="s">
        <v>105</v>
      </c>
      <c r="B20" s="130" t="s">
        <v>106</v>
      </c>
      <c r="C20" s="22">
        <v>4794082.61</v>
      </c>
      <c r="D20" s="22">
        <v>4794082.61</v>
      </c>
      <c r="E20" s="22">
        <v>4794082.61</v>
      </c>
      <c r="F20" s="22"/>
      <c r="G20" s="22"/>
    </row>
    <row r="21" ht="18" customHeight="1" spans="1:7">
      <c r="A21" s="30" t="s">
        <v>107</v>
      </c>
      <c r="B21" s="129" t="s">
        <v>108</v>
      </c>
      <c r="C21" s="22">
        <v>236694.68</v>
      </c>
      <c r="D21" s="22">
        <v>236694.68</v>
      </c>
      <c r="E21" s="22">
        <v>236694.68</v>
      </c>
      <c r="F21" s="22"/>
      <c r="G21" s="22"/>
    </row>
    <row r="22" ht="18" customHeight="1" spans="1:7">
      <c r="A22" s="30" t="s">
        <v>109</v>
      </c>
      <c r="B22" s="130" t="s">
        <v>108</v>
      </c>
      <c r="C22" s="22">
        <v>236694.68</v>
      </c>
      <c r="D22" s="22">
        <v>236694.68</v>
      </c>
      <c r="E22" s="22">
        <v>236694.68</v>
      </c>
      <c r="F22" s="22"/>
      <c r="G22" s="22"/>
    </row>
    <row r="23" ht="18" customHeight="1" spans="1:7">
      <c r="A23" s="30" t="s">
        <v>110</v>
      </c>
      <c r="B23" s="30" t="s">
        <v>111</v>
      </c>
      <c r="C23" s="22">
        <v>5038816.44</v>
      </c>
      <c r="D23" s="22">
        <v>5038816.44</v>
      </c>
      <c r="E23" s="22">
        <v>5038816.44</v>
      </c>
      <c r="F23" s="22"/>
      <c r="G23" s="22"/>
    </row>
    <row r="24" ht="18" customHeight="1" spans="1:7">
      <c r="A24" s="30" t="s">
        <v>112</v>
      </c>
      <c r="B24" s="129" t="s">
        <v>113</v>
      </c>
      <c r="C24" s="22">
        <v>5038816.44</v>
      </c>
      <c r="D24" s="22">
        <v>5038816.44</v>
      </c>
      <c r="E24" s="22">
        <v>5038816.44</v>
      </c>
      <c r="F24" s="22"/>
      <c r="G24" s="22"/>
    </row>
    <row r="25" ht="18" customHeight="1" spans="1:7">
      <c r="A25" s="30" t="s">
        <v>114</v>
      </c>
      <c r="B25" s="130" t="s">
        <v>115</v>
      </c>
      <c r="C25" s="22">
        <v>2996301.63</v>
      </c>
      <c r="D25" s="22">
        <v>2996301.63</v>
      </c>
      <c r="E25" s="22">
        <v>2996301.63</v>
      </c>
      <c r="F25" s="22"/>
      <c r="G25" s="22"/>
    </row>
    <row r="26" ht="18" customHeight="1" spans="1:7">
      <c r="A26" s="30" t="s">
        <v>116</v>
      </c>
      <c r="B26" s="130" t="s">
        <v>117</v>
      </c>
      <c r="C26" s="22">
        <v>1889771.31</v>
      </c>
      <c r="D26" s="22">
        <v>1889771.31</v>
      </c>
      <c r="E26" s="22">
        <v>1889771.31</v>
      </c>
      <c r="F26" s="22"/>
      <c r="G26" s="22"/>
    </row>
    <row r="27" ht="18" customHeight="1" spans="1:7">
      <c r="A27" s="30" t="s">
        <v>118</v>
      </c>
      <c r="B27" s="130" t="s">
        <v>119</v>
      </c>
      <c r="C27" s="22">
        <v>152743.5</v>
      </c>
      <c r="D27" s="22">
        <v>152743.5</v>
      </c>
      <c r="E27" s="22">
        <v>152743.5</v>
      </c>
      <c r="F27" s="22"/>
      <c r="G27" s="22"/>
    </row>
    <row r="28" ht="18" customHeight="1" spans="1:7">
      <c r="A28" s="30" t="s">
        <v>126</v>
      </c>
      <c r="B28" s="30" t="s">
        <v>127</v>
      </c>
      <c r="C28" s="22">
        <v>7110000</v>
      </c>
      <c r="D28" s="22"/>
      <c r="E28" s="22"/>
      <c r="F28" s="22"/>
      <c r="G28" s="22">
        <v>7110000</v>
      </c>
    </row>
    <row r="29" ht="18" customHeight="1" spans="1:7">
      <c r="A29" s="30" t="s">
        <v>128</v>
      </c>
      <c r="B29" s="129" t="s">
        <v>129</v>
      </c>
      <c r="C29" s="22">
        <v>7110000</v>
      </c>
      <c r="D29" s="22"/>
      <c r="E29" s="22"/>
      <c r="F29" s="22"/>
      <c r="G29" s="22">
        <v>7110000</v>
      </c>
    </row>
    <row r="30" ht="18" customHeight="1" spans="1:7">
      <c r="A30" s="30" t="s">
        <v>130</v>
      </c>
      <c r="B30" s="130" t="s">
        <v>131</v>
      </c>
      <c r="C30" s="22">
        <v>3150000</v>
      </c>
      <c r="D30" s="22"/>
      <c r="E30" s="22"/>
      <c r="F30" s="22"/>
      <c r="G30" s="22">
        <v>3150000</v>
      </c>
    </row>
    <row r="31" ht="18" customHeight="1" spans="1:7">
      <c r="A31" s="30" t="s">
        <v>132</v>
      </c>
      <c r="B31" s="130" t="s">
        <v>133</v>
      </c>
      <c r="C31" s="22">
        <v>600000</v>
      </c>
      <c r="D31" s="22"/>
      <c r="E31" s="22"/>
      <c r="F31" s="22"/>
      <c r="G31" s="22">
        <v>600000</v>
      </c>
    </row>
    <row r="32" ht="18" customHeight="1" spans="1:7">
      <c r="A32" s="30" t="s">
        <v>134</v>
      </c>
      <c r="B32" s="130" t="s">
        <v>135</v>
      </c>
      <c r="C32" s="22">
        <v>200000</v>
      </c>
      <c r="D32" s="22"/>
      <c r="E32" s="22"/>
      <c r="F32" s="22"/>
      <c r="G32" s="22">
        <v>200000</v>
      </c>
    </row>
    <row r="33" ht="18" customHeight="1" spans="1:7">
      <c r="A33" s="30" t="s">
        <v>136</v>
      </c>
      <c r="B33" s="130" t="s">
        <v>137</v>
      </c>
      <c r="C33" s="22">
        <v>400000</v>
      </c>
      <c r="D33" s="22"/>
      <c r="E33" s="22"/>
      <c r="F33" s="22"/>
      <c r="G33" s="22">
        <v>400000</v>
      </c>
    </row>
    <row r="34" ht="18" customHeight="1" spans="1:7">
      <c r="A34" s="30" t="s">
        <v>142</v>
      </c>
      <c r="B34" s="130" t="s">
        <v>143</v>
      </c>
      <c r="C34" s="22">
        <v>450000</v>
      </c>
      <c r="D34" s="22"/>
      <c r="E34" s="22"/>
      <c r="F34" s="22"/>
      <c r="G34" s="22">
        <v>450000</v>
      </c>
    </row>
    <row r="35" ht="18" customHeight="1" spans="1:7">
      <c r="A35" s="30" t="s">
        <v>144</v>
      </c>
      <c r="B35" s="130" t="s">
        <v>145</v>
      </c>
      <c r="C35" s="22">
        <v>160000</v>
      </c>
      <c r="D35" s="22"/>
      <c r="E35" s="22"/>
      <c r="F35" s="22"/>
      <c r="G35" s="22">
        <v>160000</v>
      </c>
    </row>
    <row r="36" ht="18" customHeight="1" spans="1:7">
      <c r="A36" s="30" t="s">
        <v>146</v>
      </c>
      <c r="B36" s="130" t="s">
        <v>147</v>
      </c>
      <c r="C36" s="22">
        <v>2150000</v>
      </c>
      <c r="D36" s="22"/>
      <c r="E36" s="22"/>
      <c r="F36" s="22"/>
      <c r="G36" s="22">
        <v>2150000</v>
      </c>
    </row>
    <row r="37" ht="18" customHeight="1" spans="1:7">
      <c r="A37" s="30" t="s">
        <v>148</v>
      </c>
      <c r="B37" s="30" t="s">
        <v>149</v>
      </c>
      <c r="C37" s="22">
        <v>3581588.18</v>
      </c>
      <c r="D37" s="22">
        <v>3581588.18</v>
      </c>
      <c r="E37" s="22">
        <v>3581588.18</v>
      </c>
      <c r="F37" s="22"/>
      <c r="G37" s="22"/>
    </row>
    <row r="38" ht="18" customHeight="1" spans="1:7">
      <c r="A38" s="30" t="s">
        <v>150</v>
      </c>
      <c r="B38" s="129" t="s">
        <v>151</v>
      </c>
      <c r="C38" s="22">
        <v>3581588.18</v>
      </c>
      <c r="D38" s="22">
        <v>3581588.18</v>
      </c>
      <c r="E38" s="22">
        <v>3581588.18</v>
      </c>
      <c r="F38" s="22"/>
      <c r="G38" s="22"/>
    </row>
    <row r="39" ht="18" customHeight="1" spans="1:7">
      <c r="A39" s="30" t="s">
        <v>152</v>
      </c>
      <c r="B39" s="130" t="s">
        <v>153</v>
      </c>
      <c r="C39" s="22">
        <v>3581588.18</v>
      </c>
      <c r="D39" s="22">
        <v>3581588.18</v>
      </c>
      <c r="E39" s="22">
        <v>3581588.18</v>
      </c>
      <c r="F39" s="22"/>
      <c r="G39" s="22"/>
    </row>
    <row r="40" ht="18" customHeight="1" spans="1:7">
      <c r="A40" s="131" t="s">
        <v>154</v>
      </c>
      <c r="B40" s="132" t="s">
        <v>154</v>
      </c>
      <c r="C40" s="22">
        <v>57808704.71</v>
      </c>
      <c r="D40" s="22">
        <v>49062704.71</v>
      </c>
      <c r="E40" s="22">
        <v>46076911.91</v>
      </c>
      <c r="F40" s="22">
        <v>2985792.8</v>
      </c>
      <c r="G40" s="22">
        <v>8746000</v>
      </c>
    </row>
  </sheetData>
  <mergeCells count="7">
    <mergeCell ref="A2:G2"/>
    <mergeCell ref="A3:E3"/>
    <mergeCell ref="A4:B4"/>
    <mergeCell ref="D4:F4"/>
    <mergeCell ref="A40:B40"/>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B22" sqref="B22"/>
    </sheetView>
  </sheetViews>
  <sheetFormatPr defaultColWidth="9.14166666666667" defaultRowHeight="14.25" customHeight="1" outlineLevelRow="6" outlineLevelCol="5"/>
  <cols>
    <col min="1" max="1" width="37.875" customWidth="1"/>
    <col min="2" max="6" width="31.175" customWidth="1"/>
  </cols>
  <sheetData>
    <row r="1" ht="12" customHeight="1" spans="1:6">
      <c r="A1" s="117"/>
      <c r="B1" s="117"/>
      <c r="C1" s="61"/>
      <c r="F1" s="60" t="s">
        <v>177</v>
      </c>
    </row>
    <row r="2" ht="25.5" customHeight="1" spans="1:6">
      <c r="A2" s="118" t="s">
        <v>178</v>
      </c>
      <c r="B2" s="118"/>
      <c r="C2" s="118"/>
      <c r="D2" s="118"/>
      <c r="E2" s="118"/>
      <c r="F2" s="118"/>
    </row>
    <row r="3" ht="15.75" customHeight="1" spans="1:6">
      <c r="A3" s="4" t="s">
        <v>2</v>
      </c>
      <c r="B3" s="117"/>
      <c r="C3" s="61"/>
      <c r="F3" s="60" t="s">
        <v>3</v>
      </c>
    </row>
    <row r="4" ht="19.5" customHeight="1" spans="1:6">
      <c r="A4" s="9" t="s">
        <v>179</v>
      </c>
      <c r="B4" s="15" t="s">
        <v>180</v>
      </c>
      <c r="C4" s="10" t="s">
        <v>181</v>
      </c>
      <c r="D4" s="11"/>
      <c r="E4" s="12"/>
      <c r="F4" s="15" t="s">
        <v>182</v>
      </c>
    </row>
    <row r="5" ht="19.5" customHeight="1" spans="1:6">
      <c r="A5" s="17"/>
      <c r="B5" s="18"/>
      <c r="C5" s="63" t="s">
        <v>34</v>
      </c>
      <c r="D5" s="63" t="s">
        <v>183</v>
      </c>
      <c r="E5" s="63" t="s">
        <v>184</v>
      </c>
      <c r="F5" s="18"/>
    </row>
    <row r="6" ht="18.75" customHeight="1" spans="1:6">
      <c r="A6" s="119">
        <v>1</v>
      </c>
      <c r="B6" s="119">
        <v>2</v>
      </c>
      <c r="C6" s="120">
        <v>3</v>
      </c>
      <c r="D6" s="119">
        <v>4</v>
      </c>
      <c r="E6" s="119">
        <v>5</v>
      </c>
      <c r="F6" s="119">
        <v>6</v>
      </c>
    </row>
    <row r="7" ht="18.75" customHeight="1" spans="1:6">
      <c r="A7" s="121">
        <v>149725.15</v>
      </c>
      <c r="B7" s="121"/>
      <c r="C7" s="122">
        <v>134725.15</v>
      </c>
      <c r="D7" s="121"/>
      <c r="E7" s="121">
        <v>134725.15</v>
      </c>
      <c r="F7" s="121">
        <v>15000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0"/>
  <sheetViews>
    <sheetView showZeros="0" topLeftCell="A28" workbookViewId="0">
      <selection activeCell="B22" sqref="B22"/>
    </sheetView>
  </sheetViews>
  <sheetFormatPr defaultColWidth="9.14166666666667" defaultRowHeight="14.25" customHeight="1"/>
  <cols>
    <col min="1" max="1" width="36.125" customWidth="1"/>
    <col min="2" max="3" width="23.85" customWidth="1"/>
    <col min="4" max="4" width="14.6" customWidth="1"/>
    <col min="5" max="5" width="29.875" customWidth="1"/>
    <col min="6" max="6" width="14.7416666666667" customWidth="1"/>
    <col min="7" max="7" width="30.625"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6" t="s">
        <v>185</v>
      </c>
    </row>
    <row r="2" ht="27.75" customHeight="1" spans="1:23">
      <c r="A2" s="27" t="s">
        <v>186</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5"/>
      <c r="C3" s="5"/>
      <c r="D3" s="5"/>
      <c r="E3" s="5"/>
      <c r="F3" s="5"/>
      <c r="G3" s="5"/>
      <c r="H3" s="6"/>
      <c r="I3" s="6"/>
      <c r="J3" s="6"/>
      <c r="K3" s="6"/>
      <c r="L3" s="6"/>
      <c r="M3" s="6"/>
      <c r="N3" s="6"/>
      <c r="O3" s="6"/>
      <c r="P3" s="6"/>
      <c r="Q3" s="6"/>
      <c r="U3" s="108"/>
      <c r="W3" s="104" t="s">
        <v>3</v>
      </c>
    </row>
    <row r="4" ht="21.75" customHeight="1" spans="1:23">
      <c r="A4" s="8" t="s">
        <v>187</v>
      </c>
      <c r="B4" s="8" t="s">
        <v>188</v>
      </c>
      <c r="C4" s="8" t="s">
        <v>189</v>
      </c>
      <c r="D4" s="9" t="s">
        <v>190</v>
      </c>
      <c r="E4" s="9" t="s">
        <v>191</v>
      </c>
      <c r="F4" s="9" t="s">
        <v>192</v>
      </c>
      <c r="G4" s="9" t="s">
        <v>193</v>
      </c>
      <c r="H4" s="63" t="s">
        <v>194</v>
      </c>
      <c r="I4" s="63"/>
      <c r="J4" s="63"/>
      <c r="K4" s="63"/>
      <c r="L4" s="110"/>
      <c r="M4" s="110"/>
      <c r="N4" s="110"/>
      <c r="O4" s="110"/>
      <c r="P4" s="110"/>
      <c r="Q4" s="47"/>
      <c r="R4" s="63"/>
      <c r="S4" s="63"/>
      <c r="T4" s="63"/>
      <c r="U4" s="63"/>
      <c r="V4" s="63"/>
      <c r="W4" s="63"/>
    </row>
    <row r="5" ht="21.75" customHeight="1" spans="1:23">
      <c r="A5" s="13"/>
      <c r="B5" s="13"/>
      <c r="C5" s="13"/>
      <c r="D5" s="14"/>
      <c r="E5" s="14"/>
      <c r="F5" s="14"/>
      <c r="G5" s="14"/>
      <c r="H5" s="63" t="s">
        <v>32</v>
      </c>
      <c r="I5" s="47" t="s">
        <v>35</v>
      </c>
      <c r="J5" s="47"/>
      <c r="K5" s="47"/>
      <c r="L5" s="110"/>
      <c r="M5" s="110"/>
      <c r="N5" s="110" t="s">
        <v>195</v>
      </c>
      <c r="O5" s="110"/>
      <c r="P5" s="110"/>
      <c r="Q5" s="47" t="s">
        <v>38</v>
      </c>
      <c r="R5" s="63" t="s">
        <v>53</v>
      </c>
      <c r="S5" s="47"/>
      <c r="T5" s="47"/>
      <c r="U5" s="47"/>
      <c r="V5" s="47"/>
      <c r="W5" s="47"/>
    </row>
    <row r="6" ht="15" customHeight="1" spans="1:23">
      <c r="A6" s="16"/>
      <c r="B6" s="16"/>
      <c r="C6" s="16"/>
      <c r="D6" s="17"/>
      <c r="E6" s="17"/>
      <c r="F6" s="17"/>
      <c r="G6" s="17"/>
      <c r="H6" s="63"/>
      <c r="I6" s="47" t="s">
        <v>196</v>
      </c>
      <c r="J6" s="47" t="s">
        <v>197</v>
      </c>
      <c r="K6" s="47" t="s">
        <v>198</v>
      </c>
      <c r="L6" s="114" t="s">
        <v>199</v>
      </c>
      <c r="M6" s="114" t="s">
        <v>200</v>
      </c>
      <c r="N6" s="114" t="s">
        <v>35</v>
      </c>
      <c r="O6" s="114" t="s">
        <v>36</v>
      </c>
      <c r="P6" s="114" t="s">
        <v>37</v>
      </c>
      <c r="Q6" s="47"/>
      <c r="R6" s="47" t="s">
        <v>34</v>
      </c>
      <c r="S6" s="47" t="s">
        <v>45</v>
      </c>
      <c r="T6" s="47" t="s">
        <v>201</v>
      </c>
      <c r="U6" s="47" t="s">
        <v>41</v>
      </c>
      <c r="V6" s="47" t="s">
        <v>42</v>
      </c>
      <c r="W6" s="47" t="s">
        <v>43</v>
      </c>
    </row>
    <row r="7" ht="27.75" customHeight="1" spans="1:23">
      <c r="A7" s="16"/>
      <c r="B7" s="16"/>
      <c r="C7" s="16"/>
      <c r="D7" s="17"/>
      <c r="E7" s="17"/>
      <c r="F7" s="17"/>
      <c r="G7" s="17"/>
      <c r="H7" s="63"/>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47</v>
      </c>
      <c r="B9" s="112"/>
      <c r="C9" s="23"/>
      <c r="D9" s="23"/>
      <c r="E9" s="23"/>
      <c r="F9" s="23"/>
      <c r="G9" s="23"/>
      <c r="H9" s="22">
        <v>51582704.71</v>
      </c>
      <c r="I9" s="22">
        <v>49062704.71</v>
      </c>
      <c r="J9" s="22">
        <v>12079301.02</v>
      </c>
      <c r="K9" s="22"/>
      <c r="L9" s="22">
        <v>36983403.69</v>
      </c>
      <c r="M9" s="22"/>
      <c r="N9" s="22"/>
      <c r="O9" s="22"/>
      <c r="P9" s="22"/>
      <c r="Q9" s="22"/>
      <c r="R9" s="22">
        <v>2520000</v>
      </c>
      <c r="S9" s="22">
        <v>2120000</v>
      </c>
      <c r="T9" s="22"/>
      <c r="U9" s="22"/>
      <c r="V9" s="22"/>
      <c r="W9" s="22">
        <v>400000</v>
      </c>
    </row>
    <row r="10" ht="31.4" customHeight="1" spans="1:23">
      <c r="A10" s="116" t="s">
        <v>47</v>
      </c>
      <c r="B10" s="112" t="s">
        <v>202</v>
      </c>
      <c r="C10" s="23" t="s">
        <v>203</v>
      </c>
      <c r="D10" s="23" t="s">
        <v>79</v>
      </c>
      <c r="E10" s="23" t="s">
        <v>80</v>
      </c>
      <c r="F10" s="23" t="s">
        <v>204</v>
      </c>
      <c r="G10" s="23" t="s">
        <v>205</v>
      </c>
      <c r="H10" s="22">
        <v>13841736</v>
      </c>
      <c r="I10" s="22">
        <v>13841736</v>
      </c>
      <c r="J10" s="22">
        <v>3460434</v>
      </c>
      <c r="K10" s="22"/>
      <c r="L10" s="22">
        <v>10381302</v>
      </c>
      <c r="M10" s="22"/>
      <c r="N10" s="22"/>
      <c r="O10" s="22"/>
      <c r="P10" s="22"/>
      <c r="Q10" s="22"/>
      <c r="R10" s="22"/>
      <c r="S10" s="22"/>
      <c r="T10" s="22"/>
      <c r="U10" s="22"/>
      <c r="V10" s="22"/>
      <c r="W10" s="22"/>
    </row>
    <row r="11" ht="31.4" customHeight="1" spans="1:23">
      <c r="A11" s="116" t="s">
        <v>47</v>
      </c>
      <c r="B11" s="112" t="s">
        <v>202</v>
      </c>
      <c r="C11" s="23" t="s">
        <v>203</v>
      </c>
      <c r="D11" s="23" t="s">
        <v>79</v>
      </c>
      <c r="E11" s="23" t="s">
        <v>80</v>
      </c>
      <c r="F11" s="23" t="s">
        <v>206</v>
      </c>
      <c r="G11" s="23" t="s">
        <v>207</v>
      </c>
      <c r="H11" s="22">
        <v>22644</v>
      </c>
      <c r="I11" s="22">
        <v>22644</v>
      </c>
      <c r="J11" s="22">
        <v>5661</v>
      </c>
      <c r="K11" s="22"/>
      <c r="L11" s="22">
        <v>16983</v>
      </c>
      <c r="M11" s="22"/>
      <c r="N11" s="22"/>
      <c r="O11" s="22"/>
      <c r="P11" s="22"/>
      <c r="Q11" s="22"/>
      <c r="R11" s="22"/>
      <c r="S11" s="22"/>
      <c r="T11" s="22"/>
      <c r="U11" s="22"/>
      <c r="V11" s="22"/>
      <c r="W11" s="22"/>
    </row>
    <row r="12" ht="31.4" customHeight="1" spans="1:23">
      <c r="A12" s="116" t="s">
        <v>47</v>
      </c>
      <c r="B12" s="112" t="s">
        <v>202</v>
      </c>
      <c r="C12" s="23" t="s">
        <v>203</v>
      </c>
      <c r="D12" s="23" t="s">
        <v>79</v>
      </c>
      <c r="E12" s="23" t="s">
        <v>80</v>
      </c>
      <c r="F12" s="23" t="s">
        <v>208</v>
      </c>
      <c r="G12" s="23" t="s">
        <v>209</v>
      </c>
      <c r="H12" s="22">
        <v>1253478</v>
      </c>
      <c r="I12" s="22">
        <v>1153478</v>
      </c>
      <c r="J12" s="22">
        <v>288369.5</v>
      </c>
      <c r="K12" s="22"/>
      <c r="L12" s="22">
        <v>865108.5</v>
      </c>
      <c r="M12" s="22"/>
      <c r="N12" s="22"/>
      <c r="O12" s="22"/>
      <c r="P12" s="22"/>
      <c r="Q12" s="22"/>
      <c r="R12" s="22">
        <v>100000</v>
      </c>
      <c r="S12" s="22">
        <v>100000</v>
      </c>
      <c r="T12" s="22"/>
      <c r="U12" s="22"/>
      <c r="V12" s="22"/>
      <c r="W12" s="22"/>
    </row>
    <row r="13" ht="31.4" customHeight="1" spans="1:23">
      <c r="A13" s="116" t="s">
        <v>47</v>
      </c>
      <c r="B13" s="112" t="s">
        <v>202</v>
      </c>
      <c r="C13" s="23" t="s">
        <v>203</v>
      </c>
      <c r="D13" s="23" t="s">
        <v>79</v>
      </c>
      <c r="E13" s="23" t="s">
        <v>80</v>
      </c>
      <c r="F13" s="23" t="s">
        <v>210</v>
      </c>
      <c r="G13" s="23" t="s">
        <v>211</v>
      </c>
      <c r="H13" s="22">
        <v>17407872</v>
      </c>
      <c r="I13" s="22">
        <v>17407872</v>
      </c>
      <c r="J13" s="22">
        <v>4351968</v>
      </c>
      <c r="K13" s="22"/>
      <c r="L13" s="22">
        <v>13055904</v>
      </c>
      <c r="M13" s="22"/>
      <c r="N13" s="22"/>
      <c r="O13" s="22"/>
      <c r="P13" s="22"/>
      <c r="Q13" s="22"/>
      <c r="R13" s="22"/>
      <c r="S13" s="22"/>
      <c r="T13" s="22"/>
      <c r="U13" s="22"/>
      <c r="V13" s="22"/>
      <c r="W13" s="22"/>
    </row>
    <row r="14" ht="31.4" customHeight="1" spans="1:23">
      <c r="A14" s="116" t="s">
        <v>47</v>
      </c>
      <c r="B14" s="112" t="s">
        <v>212</v>
      </c>
      <c r="C14" s="23" t="s">
        <v>213</v>
      </c>
      <c r="D14" s="23" t="s">
        <v>105</v>
      </c>
      <c r="E14" s="23" t="s">
        <v>106</v>
      </c>
      <c r="F14" s="23" t="s">
        <v>214</v>
      </c>
      <c r="G14" s="23" t="s">
        <v>215</v>
      </c>
      <c r="H14" s="22">
        <v>4794082.61</v>
      </c>
      <c r="I14" s="22">
        <v>4794082.61</v>
      </c>
      <c r="J14" s="22">
        <v>1198520.65</v>
      </c>
      <c r="K14" s="22"/>
      <c r="L14" s="22">
        <v>3595561.96</v>
      </c>
      <c r="M14" s="22"/>
      <c r="N14" s="22"/>
      <c r="O14" s="22"/>
      <c r="P14" s="22"/>
      <c r="Q14" s="22"/>
      <c r="R14" s="22"/>
      <c r="S14" s="22"/>
      <c r="T14" s="22"/>
      <c r="U14" s="22"/>
      <c r="V14" s="22"/>
      <c r="W14" s="22"/>
    </row>
    <row r="15" ht="31.4" customHeight="1" spans="1:23">
      <c r="A15" s="116" t="s">
        <v>47</v>
      </c>
      <c r="B15" s="112" t="s">
        <v>212</v>
      </c>
      <c r="C15" s="23" t="s">
        <v>213</v>
      </c>
      <c r="D15" s="23" t="s">
        <v>109</v>
      </c>
      <c r="E15" s="23" t="s">
        <v>108</v>
      </c>
      <c r="F15" s="23" t="s">
        <v>216</v>
      </c>
      <c r="G15" s="23" t="s">
        <v>217</v>
      </c>
      <c r="H15" s="22">
        <v>236694.68</v>
      </c>
      <c r="I15" s="22">
        <v>236694.68</v>
      </c>
      <c r="J15" s="22">
        <v>59173.67</v>
      </c>
      <c r="K15" s="22"/>
      <c r="L15" s="22">
        <v>177521.01</v>
      </c>
      <c r="M15" s="22"/>
      <c r="N15" s="22"/>
      <c r="O15" s="22"/>
      <c r="P15" s="22"/>
      <c r="Q15" s="22"/>
      <c r="R15" s="22"/>
      <c r="S15" s="22"/>
      <c r="T15" s="22"/>
      <c r="U15" s="22"/>
      <c r="V15" s="22"/>
      <c r="W15" s="22"/>
    </row>
    <row r="16" ht="31.4" customHeight="1" spans="1:23">
      <c r="A16" s="116" t="s">
        <v>47</v>
      </c>
      <c r="B16" s="112" t="s">
        <v>212</v>
      </c>
      <c r="C16" s="23" t="s">
        <v>213</v>
      </c>
      <c r="D16" s="23" t="s">
        <v>114</v>
      </c>
      <c r="E16" s="23" t="s">
        <v>115</v>
      </c>
      <c r="F16" s="23" t="s">
        <v>218</v>
      </c>
      <c r="G16" s="23" t="s">
        <v>219</v>
      </c>
      <c r="H16" s="22">
        <v>2996301.63</v>
      </c>
      <c r="I16" s="22">
        <v>2996301.63</v>
      </c>
      <c r="J16" s="22">
        <v>749075.41</v>
      </c>
      <c r="K16" s="22"/>
      <c r="L16" s="22">
        <v>2247226.22</v>
      </c>
      <c r="M16" s="22"/>
      <c r="N16" s="22"/>
      <c r="O16" s="22"/>
      <c r="P16" s="22"/>
      <c r="Q16" s="22"/>
      <c r="R16" s="22"/>
      <c r="S16" s="22"/>
      <c r="T16" s="22"/>
      <c r="U16" s="22"/>
      <c r="V16" s="22"/>
      <c r="W16" s="22"/>
    </row>
    <row r="17" ht="31.4" customHeight="1" spans="1:23">
      <c r="A17" s="116" t="s">
        <v>47</v>
      </c>
      <c r="B17" s="112" t="s">
        <v>212</v>
      </c>
      <c r="C17" s="23" t="s">
        <v>213</v>
      </c>
      <c r="D17" s="23" t="s">
        <v>116</v>
      </c>
      <c r="E17" s="23" t="s">
        <v>117</v>
      </c>
      <c r="F17" s="23" t="s">
        <v>220</v>
      </c>
      <c r="G17" s="23" t="s">
        <v>221</v>
      </c>
      <c r="H17" s="22">
        <v>1889771.31</v>
      </c>
      <c r="I17" s="22">
        <v>1889771.31</v>
      </c>
      <c r="J17" s="22">
        <v>472442.83</v>
      </c>
      <c r="K17" s="22"/>
      <c r="L17" s="22">
        <v>1417328.48</v>
      </c>
      <c r="M17" s="22"/>
      <c r="N17" s="22"/>
      <c r="O17" s="22"/>
      <c r="P17" s="22"/>
      <c r="Q17" s="22"/>
      <c r="R17" s="22"/>
      <c r="S17" s="22"/>
      <c r="T17" s="22"/>
      <c r="U17" s="22"/>
      <c r="V17" s="22"/>
      <c r="W17" s="22"/>
    </row>
    <row r="18" ht="31.4" customHeight="1" spans="1:23">
      <c r="A18" s="116" t="s">
        <v>47</v>
      </c>
      <c r="B18" s="112" t="s">
        <v>212</v>
      </c>
      <c r="C18" s="23" t="s">
        <v>213</v>
      </c>
      <c r="D18" s="23" t="s">
        <v>118</v>
      </c>
      <c r="E18" s="23" t="s">
        <v>119</v>
      </c>
      <c r="F18" s="23" t="s">
        <v>216</v>
      </c>
      <c r="G18" s="23" t="s">
        <v>217</v>
      </c>
      <c r="H18" s="22">
        <v>152743.5</v>
      </c>
      <c r="I18" s="22">
        <v>152743.5</v>
      </c>
      <c r="J18" s="22">
        <v>152743.5</v>
      </c>
      <c r="K18" s="22"/>
      <c r="L18" s="22"/>
      <c r="M18" s="22"/>
      <c r="N18" s="22"/>
      <c r="O18" s="22"/>
      <c r="P18" s="22"/>
      <c r="Q18" s="22"/>
      <c r="R18" s="22"/>
      <c r="S18" s="22"/>
      <c r="T18" s="22"/>
      <c r="U18" s="22"/>
      <c r="V18" s="22"/>
      <c r="W18" s="22"/>
    </row>
    <row r="19" ht="31.4" customHeight="1" spans="1:23">
      <c r="A19" s="116" t="s">
        <v>47</v>
      </c>
      <c r="B19" s="112" t="s">
        <v>222</v>
      </c>
      <c r="C19" s="23" t="s">
        <v>153</v>
      </c>
      <c r="D19" s="23" t="s">
        <v>152</v>
      </c>
      <c r="E19" s="23" t="s">
        <v>153</v>
      </c>
      <c r="F19" s="23" t="s">
        <v>223</v>
      </c>
      <c r="G19" s="23" t="s">
        <v>153</v>
      </c>
      <c r="H19" s="22">
        <v>3581588.18</v>
      </c>
      <c r="I19" s="22">
        <v>3581588.18</v>
      </c>
      <c r="J19" s="22">
        <v>895397.05</v>
      </c>
      <c r="K19" s="22"/>
      <c r="L19" s="22">
        <v>2686191.13</v>
      </c>
      <c r="M19" s="22"/>
      <c r="N19" s="22"/>
      <c r="O19" s="22"/>
      <c r="P19" s="22"/>
      <c r="Q19" s="22"/>
      <c r="R19" s="22"/>
      <c r="S19" s="22"/>
      <c r="T19" s="22"/>
      <c r="U19" s="22"/>
      <c r="V19" s="22"/>
      <c r="W19" s="22"/>
    </row>
    <row r="20" ht="31.4" customHeight="1" spans="1:23">
      <c r="A20" s="116" t="s">
        <v>47</v>
      </c>
      <c r="B20" s="112" t="s">
        <v>224</v>
      </c>
      <c r="C20" s="23" t="s">
        <v>225</v>
      </c>
      <c r="D20" s="23" t="s">
        <v>79</v>
      </c>
      <c r="E20" s="23" t="s">
        <v>80</v>
      </c>
      <c r="F20" s="23" t="s">
        <v>226</v>
      </c>
      <c r="G20" s="23" t="s">
        <v>227</v>
      </c>
      <c r="H20" s="22">
        <v>210000</v>
      </c>
      <c r="I20" s="22"/>
      <c r="J20" s="22"/>
      <c r="K20" s="22"/>
      <c r="L20" s="22"/>
      <c r="M20" s="22"/>
      <c r="N20" s="22"/>
      <c r="O20" s="22"/>
      <c r="P20" s="22"/>
      <c r="Q20" s="22"/>
      <c r="R20" s="22">
        <v>210000</v>
      </c>
      <c r="S20" s="22">
        <v>210000</v>
      </c>
      <c r="T20" s="22"/>
      <c r="U20" s="22"/>
      <c r="V20" s="22"/>
      <c r="W20" s="22"/>
    </row>
    <row r="21" ht="31.4" customHeight="1" spans="1:23">
      <c r="A21" s="116" t="s">
        <v>47</v>
      </c>
      <c r="B21" s="112" t="s">
        <v>228</v>
      </c>
      <c r="C21" s="23" t="s">
        <v>229</v>
      </c>
      <c r="D21" s="23" t="s">
        <v>79</v>
      </c>
      <c r="E21" s="23" t="s">
        <v>80</v>
      </c>
      <c r="F21" s="23" t="s">
        <v>230</v>
      </c>
      <c r="G21" s="23" t="s">
        <v>229</v>
      </c>
      <c r="H21" s="22">
        <v>20000</v>
      </c>
      <c r="I21" s="22"/>
      <c r="J21" s="22"/>
      <c r="K21" s="22"/>
      <c r="L21" s="22"/>
      <c r="M21" s="22"/>
      <c r="N21" s="22"/>
      <c r="O21" s="22"/>
      <c r="P21" s="22"/>
      <c r="Q21" s="22"/>
      <c r="R21" s="22">
        <v>20000</v>
      </c>
      <c r="S21" s="22">
        <v>20000</v>
      </c>
      <c r="T21" s="22"/>
      <c r="U21" s="22"/>
      <c r="V21" s="22"/>
      <c r="W21" s="22"/>
    </row>
    <row r="22" ht="31.4" customHeight="1" spans="1:23">
      <c r="A22" s="116" t="s">
        <v>47</v>
      </c>
      <c r="B22" s="112" t="s">
        <v>231</v>
      </c>
      <c r="C22" s="23" t="s">
        <v>232</v>
      </c>
      <c r="D22" s="23" t="s">
        <v>79</v>
      </c>
      <c r="E22" s="23" t="s">
        <v>80</v>
      </c>
      <c r="F22" s="23" t="s">
        <v>233</v>
      </c>
      <c r="G22" s="23" t="s">
        <v>234</v>
      </c>
      <c r="H22" s="22">
        <v>234725.15</v>
      </c>
      <c r="I22" s="22">
        <v>134725.15</v>
      </c>
      <c r="J22" s="22"/>
      <c r="K22" s="22"/>
      <c r="L22" s="22">
        <v>134725.15</v>
      </c>
      <c r="M22" s="22"/>
      <c r="N22" s="22"/>
      <c r="O22" s="22"/>
      <c r="P22" s="22"/>
      <c r="Q22" s="22"/>
      <c r="R22" s="22">
        <v>100000</v>
      </c>
      <c r="S22" s="22">
        <v>100000</v>
      </c>
      <c r="T22" s="22"/>
      <c r="U22" s="22"/>
      <c r="V22" s="22"/>
      <c r="W22" s="22"/>
    </row>
    <row r="23" ht="31.4" customHeight="1" spans="1:23">
      <c r="A23" s="116" t="s">
        <v>47</v>
      </c>
      <c r="B23" s="112" t="s">
        <v>235</v>
      </c>
      <c r="C23" s="23" t="s">
        <v>182</v>
      </c>
      <c r="D23" s="23" t="s">
        <v>79</v>
      </c>
      <c r="E23" s="23" t="s">
        <v>80</v>
      </c>
      <c r="F23" s="23" t="s">
        <v>236</v>
      </c>
      <c r="G23" s="23" t="s">
        <v>182</v>
      </c>
      <c r="H23" s="22">
        <v>45000</v>
      </c>
      <c r="I23" s="22">
        <v>15000</v>
      </c>
      <c r="J23" s="22">
        <v>3750</v>
      </c>
      <c r="K23" s="22"/>
      <c r="L23" s="22">
        <v>11250</v>
      </c>
      <c r="M23" s="22"/>
      <c r="N23" s="22"/>
      <c r="O23" s="22"/>
      <c r="P23" s="22"/>
      <c r="Q23" s="22"/>
      <c r="R23" s="22">
        <v>30000</v>
      </c>
      <c r="S23" s="22">
        <v>30000</v>
      </c>
      <c r="T23" s="22"/>
      <c r="U23" s="22"/>
      <c r="V23" s="22"/>
      <c r="W23" s="22"/>
    </row>
    <row r="24" ht="31.4" customHeight="1" spans="1:23">
      <c r="A24" s="116" t="s">
        <v>47</v>
      </c>
      <c r="B24" s="112" t="s">
        <v>237</v>
      </c>
      <c r="C24" s="23" t="s">
        <v>238</v>
      </c>
      <c r="D24" s="23" t="s">
        <v>79</v>
      </c>
      <c r="E24" s="23" t="s">
        <v>80</v>
      </c>
      <c r="F24" s="23" t="s">
        <v>239</v>
      </c>
      <c r="G24" s="23" t="s">
        <v>238</v>
      </c>
      <c r="H24" s="22">
        <v>648514.6</v>
      </c>
      <c r="I24" s="22">
        <v>648514.6</v>
      </c>
      <c r="J24" s="22">
        <v>162128.65</v>
      </c>
      <c r="K24" s="22"/>
      <c r="L24" s="22">
        <v>486385.95</v>
      </c>
      <c r="M24" s="22"/>
      <c r="N24" s="22"/>
      <c r="O24" s="22"/>
      <c r="P24" s="22"/>
      <c r="Q24" s="22"/>
      <c r="R24" s="22"/>
      <c r="S24" s="22"/>
      <c r="T24" s="22"/>
      <c r="U24" s="22"/>
      <c r="V24" s="22"/>
      <c r="W24" s="22"/>
    </row>
    <row r="25" ht="31.4" customHeight="1" spans="1:23">
      <c r="A25" s="116" t="s">
        <v>47</v>
      </c>
      <c r="B25" s="112" t="s">
        <v>240</v>
      </c>
      <c r="C25" s="23" t="s">
        <v>241</v>
      </c>
      <c r="D25" s="23" t="s">
        <v>79</v>
      </c>
      <c r="E25" s="23" t="s">
        <v>80</v>
      </c>
      <c r="F25" s="23" t="s">
        <v>242</v>
      </c>
      <c r="G25" s="23" t="s">
        <v>243</v>
      </c>
      <c r="H25" s="22">
        <v>150000</v>
      </c>
      <c r="I25" s="22">
        <v>50000</v>
      </c>
      <c r="J25" s="22">
        <v>12500</v>
      </c>
      <c r="K25" s="22"/>
      <c r="L25" s="22">
        <v>37500</v>
      </c>
      <c r="M25" s="22"/>
      <c r="N25" s="22"/>
      <c r="O25" s="22"/>
      <c r="P25" s="22"/>
      <c r="Q25" s="22"/>
      <c r="R25" s="22">
        <v>100000</v>
      </c>
      <c r="S25" s="22">
        <v>100000</v>
      </c>
      <c r="T25" s="22"/>
      <c r="U25" s="22"/>
      <c r="V25" s="22"/>
      <c r="W25" s="22"/>
    </row>
    <row r="26" ht="31.4" customHeight="1" spans="1:23">
      <c r="A26" s="116" t="s">
        <v>47</v>
      </c>
      <c r="B26" s="112" t="s">
        <v>240</v>
      </c>
      <c r="C26" s="23" t="s">
        <v>241</v>
      </c>
      <c r="D26" s="23" t="s">
        <v>79</v>
      </c>
      <c r="E26" s="23" t="s">
        <v>80</v>
      </c>
      <c r="F26" s="23" t="s">
        <v>244</v>
      </c>
      <c r="G26" s="23" t="s">
        <v>245</v>
      </c>
      <c r="H26" s="22">
        <v>10000</v>
      </c>
      <c r="I26" s="22">
        <v>10000</v>
      </c>
      <c r="J26" s="22">
        <v>2500</v>
      </c>
      <c r="K26" s="22"/>
      <c r="L26" s="22">
        <v>7500</v>
      </c>
      <c r="M26" s="22"/>
      <c r="N26" s="22"/>
      <c r="O26" s="22"/>
      <c r="P26" s="22"/>
      <c r="Q26" s="22"/>
      <c r="R26" s="22"/>
      <c r="S26" s="22"/>
      <c r="T26" s="22"/>
      <c r="U26" s="22"/>
      <c r="V26" s="22"/>
      <c r="W26" s="22"/>
    </row>
    <row r="27" ht="31.4" customHeight="1" spans="1:23">
      <c r="A27" s="116" t="s">
        <v>47</v>
      </c>
      <c r="B27" s="112" t="s">
        <v>240</v>
      </c>
      <c r="C27" s="23" t="s">
        <v>241</v>
      </c>
      <c r="D27" s="23" t="s">
        <v>79</v>
      </c>
      <c r="E27" s="23" t="s">
        <v>80</v>
      </c>
      <c r="F27" s="23" t="s">
        <v>246</v>
      </c>
      <c r="G27" s="23" t="s">
        <v>247</v>
      </c>
      <c r="H27" s="22">
        <v>300000</v>
      </c>
      <c r="I27" s="22">
        <v>100000</v>
      </c>
      <c r="J27" s="22">
        <v>25000</v>
      </c>
      <c r="K27" s="22"/>
      <c r="L27" s="22">
        <v>75000</v>
      </c>
      <c r="M27" s="22"/>
      <c r="N27" s="22"/>
      <c r="O27" s="22"/>
      <c r="P27" s="22"/>
      <c r="Q27" s="22"/>
      <c r="R27" s="22">
        <v>200000</v>
      </c>
      <c r="S27" s="22">
        <v>200000</v>
      </c>
      <c r="T27" s="22"/>
      <c r="U27" s="22"/>
      <c r="V27" s="22"/>
      <c r="W27" s="22"/>
    </row>
    <row r="28" ht="31.4" customHeight="1" spans="1:23">
      <c r="A28" s="116" t="s">
        <v>47</v>
      </c>
      <c r="B28" s="112" t="s">
        <v>240</v>
      </c>
      <c r="C28" s="23" t="s">
        <v>241</v>
      </c>
      <c r="D28" s="23" t="s">
        <v>79</v>
      </c>
      <c r="E28" s="23" t="s">
        <v>80</v>
      </c>
      <c r="F28" s="23" t="s">
        <v>248</v>
      </c>
      <c r="G28" s="23" t="s">
        <v>249</v>
      </c>
      <c r="H28" s="22">
        <v>600000</v>
      </c>
      <c r="I28" s="22">
        <v>100000</v>
      </c>
      <c r="J28" s="22">
        <v>25000</v>
      </c>
      <c r="K28" s="22"/>
      <c r="L28" s="22">
        <v>75000</v>
      </c>
      <c r="M28" s="22"/>
      <c r="N28" s="22"/>
      <c r="O28" s="22"/>
      <c r="P28" s="22"/>
      <c r="Q28" s="22"/>
      <c r="R28" s="22">
        <v>500000</v>
      </c>
      <c r="S28" s="22">
        <v>500000</v>
      </c>
      <c r="T28" s="22"/>
      <c r="U28" s="22"/>
      <c r="V28" s="22"/>
      <c r="W28" s="22"/>
    </row>
    <row r="29" ht="31.4" customHeight="1" spans="1:23">
      <c r="A29" s="116" t="s">
        <v>47</v>
      </c>
      <c r="B29" s="112" t="s">
        <v>240</v>
      </c>
      <c r="C29" s="23" t="s">
        <v>241</v>
      </c>
      <c r="D29" s="23" t="s">
        <v>79</v>
      </c>
      <c r="E29" s="23" t="s">
        <v>80</v>
      </c>
      <c r="F29" s="23" t="s">
        <v>250</v>
      </c>
      <c r="G29" s="23" t="s">
        <v>251</v>
      </c>
      <c r="H29" s="22">
        <v>70000</v>
      </c>
      <c r="I29" s="22">
        <v>10000</v>
      </c>
      <c r="J29" s="22">
        <v>2500</v>
      </c>
      <c r="K29" s="22"/>
      <c r="L29" s="22">
        <v>7500</v>
      </c>
      <c r="M29" s="22"/>
      <c r="N29" s="22"/>
      <c r="O29" s="22"/>
      <c r="P29" s="22"/>
      <c r="Q29" s="22"/>
      <c r="R29" s="22">
        <v>60000</v>
      </c>
      <c r="S29" s="22">
        <v>60000</v>
      </c>
      <c r="T29" s="22"/>
      <c r="U29" s="22"/>
      <c r="V29" s="22"/>
      <c r="W29" s="22"/>
    </row>
    <row r="30" ht="31.4" customHeight="1" spans="1:23">
      <c r="A30" s="116" t="s">
        <v>47</v>
      </c>
      <c r="B30" s="112" t="s">
        <v>240</v>
      </c>
      <c r="C30" s="23" t="s">
        <v>241</v>
      </c>
      <c r="D30" s="23" t="s">
        <v>79</v>
      </c>
      <c r="E30" s="23" t="s">
        <v>80</v>
      </c>
      <c r="F30" s="23" t="s">
        <v>252</v>
      </c>
      <c r="G30" s="23" t="s">
        <v>253</v>
      </c>
      <c r="H30" s="22">
        <v>1090506</v>
      </c>
      <c r="I30" s="22">
        <v>1090506</v>
      </c>
      <c r="J30" s="22"/>
      <c r="K30" s="22"/>
      <c r="L30" s="22">
        <v>1090506</v>
      </c>
      <c r="M30" s="22"/>
      <c r="N30" s="22"/>
      <c r="O30" s="22"/>
      <c r="P30" s="22"/>
      <c r="Q30" s="22"/>
      <c r="R30" s="22"/>
      <c r="S30" s="22"/>
      <c r="T30" s="22"/>
      <c r="U30" s="22"/>
      <c r="V30" s="22"/>
      <c r="W30" s="22"/>
    </row>
    <row r="31" ht="31.4" customHeight="1" spans="1:23">
      <c r="A31" s="116" t="s">
        <v>47</v>
      </c>
      <c r="B31" s="112" t="s">
        <v>240</v>
      </c>
      <c r="C31" s="23" t="s">
        <v>241</v>
      </c>
      <c r="D31" s="23" t="s">
        <v>79</v>
      </c>
      <c r="E31" s="23" t="s">
        <v>80</v>
      </c>
      <c r="F31" s="23" t="s">
        <v>254</v>
      </c>
      <c r="G31" s="23" t="s">
        <v>255</v>
      </c>
      <c r="H31" s="22">
        <v>40000</v>
      </c>
      <c r="I31" s="22">
        <v>40000</v>
      </c>
      <c r="J31" s="22">
        <v>10000</v>
      </c>
      <c r="K31" s="22"/>
      <c r="L31" s="22">
        <v>30000</v>
      </c>
      <c r="M31" s="22"/>
      <c r="N31" s="22"/>
      <c r="O31" s="22"/>
      <c r="P31" s="22"/>
      <c r="Q31" s="22"/>
      <c r="R31" s="22"/>
      <c r="S31" s="22"/>
      <c r="T31" s="22"/>
      <c r="U31" s="22"/>
      <c r="V31" s="22"/>
      <c r="W31" s="22"/>
    </row>
    <row r="32" ht="31.4" customHeight="1" spans="1:23">
      <c r="A32" s="116" t="s">
        <v>47</v>
      </c>
      <c r="B32" s="112" t="s">
        <v>240</v>
      </c>
      <c r="C32" s="23" t="s">
        <v>241</v>
      </c>
      <c r="D32" s="23" t="s">
        <v>79</v>
      </c>
      <c r="E32" s="23" t="s">
        <v>80</v>
      </c>
      <c r="F32" s="23" t="s">
        <v>256</v>
      </c>
      <c r="G32" s="23" t="s">
        <v>257</v>
      </c>
      <c r="H32" s="22">
        <v>280000</v>
      </c>
      <c r="I32" s="22">
        <v>30000</v>
      </c>
      <c r="J32" s="22">
        <v>7500</v>
      </c>
      <c r="K32" s="22"/>
      <c r="L32" s="22">
        <v>22500</v>
      </c>
      <c r="M32" s="22"/>
      <c r="N32" s="22"/>
      <c r="O32" s="22"/>
      <c r="P32" s="22"/>
      <c r="Q32" s="22"/>
      <c r="R32" s="22">
        <v>250000</v>
      </c>
      <c r="S32" s="22"/>
      <c r="T32" s="22"/>
      <c r="U32" s="22"/>
      <c r="V32" s="22"/>
      <c r="W32" s="22">
        <v>250000</v>
      </c>
    </row>
    <row r="33" ht="31.4" customHeight="1" spans="1:23">
      <c r="A33" s="116" t="s">
        <v>47</v>
      </c>
      <c r="B33" s="112" t="s">
        <v>240</v>
      </c>
      <c r="C33" s="23" t="s">
        <v>241</v>
      </c>
      <c r="D33" s="23" t="s">
        <v>79</v>
      </c>
      <c r="E33" s="23" t="s">
        <v>80</v>
      </c>
      <c r="F33" s="23" t="s">
        <v>258</v>
      </c>
      <c r="G33" s="23" t="s">
        <v>259</v>
      </c>
      <c r="H33" s="22">
        <v>50000</v>
      </c>
      <c r="I33" s="22"/>
      <c r="J33" s="22"/>
      <c r="K33" s="22"/>
      <c r="L33" s="22"/>
      <c r="M33" s="22"/>
      <c r="N33" s="22"/>
      <c r="O33" s="22"/>
      <c r="P33" s="22"/>
      <c r="Q33" s="22"/>
      <c r="R33" s="22">
        <v>50000</v>
      </c>
      <c r="S33" s="22">
        <v>50000</v>
      </c>
      <c r="T33" s="22"/>
      <c r="U33" s="22"/>
      <c r="V33" s="22"/>
      <c r="W33" s="22"/>
    </row>
    <row r="34" ht="31.4" customHeight="1" spans="1:23">
      <c r="A34" s="116" t="s">
        <v>47</v>
      </c>
      <c r="B34" s="112" t="s">
        <v>240</v>
      </c>
      <c r="C34" s="23" t="s">
        <v>241</v>
      </c>
      <c r="D34" s="23" t="s">
        <v>79</v>
      </c>
      <c r="E34" s="23" t="s">
        <v>80</v>
      </c>
      <c r="F34" s="23" t="s">
        <v>260</v>
      </c>
      <c r="G34" s="23" t="s">
        <v>261</v>
      </c>
      <c r="H34" s="22">
        <v>50000</v>
      </c>
      <c r="I34" s="22"/>
      <c r="J34" s="22"/>
      <c r="K34" s="22"/>
      <c r="L34" s="22"/>
      <c r="M34" s="22"/>
      <c r="N34" s="22"/>
      <c r="O34" s="22"/>
      <c r="P34" s="22"/>
      <c r="Q34" s="22"/>
      <c r="R34" s="22">
        <v>50000</v>
      </c>
      <c r="S34" s="22">
        <v>50000</v>
      </c>
      <c r="T34" s="22"/>
      <c r="U34" s="22"/>
      <c r="V34" s="22"/>
      <c r="W34" s="22"/>
    </row>
    <row r="35" ht="31.4" customHeight="1" spans="1:23">
      <c r="A35" s="116" t="s">
        <v>47</v>
      </c>
      <c r="B35" s="112" t="s">
        <v>240</v>
      </c>
      <c r="C35" s="23" t="s">
        <v>241</v>
      </c>
      <c r="D35" s="23" t="s">
        <v>79</v>
      </c>
      <c r="E35" s="23" t="s">
        <v>80</v>
      </c>
      <c r="F35" s="23" t="s">
        <v>262</v>
      </c>
      <c r="G35" s="23" t="s">
        <v>263</v>
      </c>
      <c r="H35" s="22">
        <v>130000</v>
      </c>
      <c r="I35" s="22">
        <v>30000</v>
      </c>
      <c r="J35" s="22">
        <v>7500</v>
      </c>
      <c r="K35" s="22"/>
      <c r="L35" s="22">
        <v>22500</v>
      </c>
      <c r="M35" s="22"/>
      <c r="N35" s="22"/>
      <c r="O35" s="22"/>
      <c r="P35" s="22"/>
      <c r="Q35" s="22"/>
      <c r="R35" s="22">
        <v>100000</v>
      </c>
      <c r="S35" s="22">
        <v>100000</v>
      </c>
      <c r="T35" s="22"/>
      <c r="U35" s="22"/>
      <c r="V35" s="22"/>
      <c r="W35" s="22"/>
    </row>
    <row r="36" ht="31.4" customHeight="1" spans="1:23">
      <c r="A36" s="116" t="s">
        <v>47</v>
      </c>
      <c r="B36" s="112" t="s">
        <v>240</v>
      </c>
      <c r="C36" s="23" t="s">
        <v>241</v>
      </c>
      <c r="D36" s="23" t="s">
        <v>79</v>
      </c>
      <c r="E36" s="23" t="s">
        <v>80</v>
      </c>
      <c r="F36" s="23" t="s">
        <v>264</v>
      </c>
      <c r="G36" s="23" t="s">
        <v>265</v>
      </c>
      <c r="H36" s="22">
        <v>790667.05</v>
      </c>
      <c r="I36" s="22">
        <v>360667.05</v>
      </c>
      <c r="J36" s="22">
        <v>95541.76</v>
      </c>
      <c r="K36" s="22"/>
      <c r="L36" s="22">
        <v>265125.29</v>
      </c>
      <c r="M36" s="22"/>
      <c r="N36" s="22"/>
      <c r="O36" s="22"/>
      <c r="P36" s="22"/>
      <c r="Q36" s="22"/>
      <c r="R36" s="22">
        <v>430000</v>
      </c>
      <c r="S36" s="22">
        <v>280000</v>
      </c>
      <c r="T36" s="22"/>
      <c r="U36" s="22"/>
      <c r="V36" s="22"/>
      <c r="W36" s="22">
        <v>150000</v>
      </c>
    </row>
    <row r="37" ht="31.4" customHeight="1" spans="1:23">
      <c r="A37" s="116" t="s">
        <v>47</v>
      </c>
      <c r="B37" s="112" t="s">
        <v>240</v>
      </c>
      <c r="C37" s="23" t="s">
        <v>241</v>
      </c>
      <c r="D37" s="23" t="s">
        <v>79</v>
      </c>
      <c r="E37" s="23" t="s">
        <v>80</v>
      </c>
      <c r="F37" s="23" t="s">
        <v>266</v>
      </c>
      <c r="G37" s="23" t="s">
        <v>267</v>
      </c>
      <c r="H37" s="22">
        <v>320000</v>
      </c>
      <c r="I37" s="22"/>
      <c r="J37" s="22"/>
      <c r="K37" s="22"/>
      <c r="L37" s="22"/>
      <c r="M37" s="22"/>
      <c r="N37" s="22"/>
      <c r="O37" s="22"/>
      <c r="P37" s="22"/>
      <c r="Q37" s="22"/>
      <c r="R37" s="22">
        <v>320000</v>
      </c>
      <c r="S37" s="22">
        <v>320000</v>
      </c>
      <c r="T37" s="22"/>
      <c r="U37" s="22"/>
      <c r="V37" s="22"/>
      <c r="W37" s="22"/>
    </row>
    <row r="38" ht="31.4" customHeight="1" spans="1:23">
      <c r="A38" s="116" t="s">
        <v>47</v>
      </c>
      <c r="B38" s="112" t="s">
        <v>240</v>
      </c>
      <c r="C38" s="23" t="s">
        <v>241</v>
      </c>
      <c r="D38" s="23" t="s">
        <v>79</v>
      </c>
      <c r="E38" s="23" t="s">
        <v>80</v>
      </c>
      <c r="F38" s="23" t="s">
        <v>268</v>
      </c>
      <c r="G38" s="23" t="s">
        <v>269</v>
      </c>
      <c r="H38" s="22">
        <v>281600</v>
      </c>
      <c r="I38" s="22">
        <v>281600</v>
      </c>
      <c r="J38" s="22">
        <v>70400</v>
      </c>
      <c r="K38" s="22"/>
      <c r="L38" s="22">
        <v>211200</v>
      </c>
      <c r="M38" s="22"/>
      <c r="N38" s="22"/>
      <c r="O38" s="22"/>
      <c r="P38" s="22"/>
      <c r="Q38" s="22"/>
      <c r="R38" s="22"/>
      <c r="S38" s="22"/>
      <c r="T38" s="22"/>
      <c r="U38" s="22"/>
      <c r="V38" s="22"/>
      <c r="W38" s="22"/>
    </row>
    <row r="39" ht="31.4" customHeight="1" spans="1:23">
      <c r="A39" s="116" t="s">
        <v>47</v>
      </c>
      <c r="B39" s="112" t="s">
        <v>240</v>
      </c>
      <c r="C39" s="23" t="s">
        <v>241</v>
      </c>
      <c r="D39" s="23" t="s">
        <v>103</v>
      </c>
      <c r="E39" s="23" t="s">
        <v>104</v>
      </c>
      <c r="F39" s="23" t="s">
        <v>268</v>
      </c>
      <c r="G39" s="23" t="s">
        <v>269</v>
      </c>
      <c r="H39" s="22">
        <v>84780</v>
      </c>
      <c r="I39" s="22">
        <v>84780</v>
      </c>
      <c r="J39" s="22">
        <v>21195</v>
      </c>
      <c r="K39" s="22"/>
      <c r="L39" s="22">
        <v>63585</v>
      </c>
      <c r="M39" s="22"/>
      <c r="N39" s="22"/>
      <c r="O39" s="22"/>
      <c r="P39" s="22"/>
      <c r="Q39" s="22"/>
      <c r="R39" s="22"/>
      <c r="S39" s="22"/>
      <c r="T39" s="22"/>
      <c r="U39" s="22"/>
      <c r="V39" s="22"/>
      <c r="W39" s="22"/>
    </row>
    <row r="40" ht="18.75" customHeight="1" spans="1:23">
      <c r="A40" s="31" t="s">
        <v>154</v>
      </c>
      <c r="B40" s="32"/>
      <c r="C40" s="32"/>
      <c r="D40" s="32"/>
      <c r="E40" s="32"/>
      <c r="F40" s="32"/>
      <c r="G40" s="33"/>
      <c r="H40" s="22">
        <v>51582704.71</v>
      </c>
      <c r="I40" s="22">
        <v>49062704.71</v>
      </c>
      <c r="J40" s="22">
        <v>12079301.02</v>
      </c>
      <c r="K40" s="22"/>
      <c r="L40" s="22">
        <v>36983403.69</v>
      </c>
      <c r="M40" s="22"/>
      <c r="N40" s="22"/>
      <c r="O40" s="22"/>
      <c r="P40" s="22"/>
      <c r="Q40" s="22"/>
      <c r="R40" s="22">
        <v>2520000</v>
      </c>
      <c r="S40" s="22">
        <v>2120000</v>
      </c>
      <c r="T40" s="22"/>
      <c r="U40" s="22"/>
      <c r="V40" s="22"/>
      <c r="W40" s="22">
        <v>400000</v>
      </c>
    </row>
  </sheetData>
  <mergeCells count="30">
    <mergeCell ref="A2:W2"/>
    <mergeCell ref="A3:G3"/>
    <mergeCell ref="H4:W4"/>
    <mergeCell ref="I5:M5"/>
    <mergeCell ref="N5:P5"/>
    <mergeCell ref="R5:W5"/>
    <mergeCell ref="A40:G4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07"/>
  <sheetViews>
    <sheetView showZeros="0" topLeftCell="A272" workbookViewId="0">
      <selection activeCell="C289" sqref="C289"/>
    </sheetView>
  </sheetViews>
  <sheetFormatPr defaultColWidth="9.14166666666667" defaultRowHeight="14.25" customHeight="1"/>
  <cols>
    <col min="1" max="1" width="14.575" customWidth="1"/>
    <col min="2" max="2" width="21.0333333333333" customWidth="1"/>
    <col min="3" max="3" width="88.5"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8"/>
      <c r="W1" s="56" t="s">
        <v>270</v>
      </c>
    </row>
    <row r="2" ht="27.75" customHeight="1" spans="1:23">
      <c r="A2" s="27" t="s">
        <v>271</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109" t="str">
        <f t="shared" ref="A3:B3" si="0">"单位名称："&amp;"云南省林业和草原科学院"</f>
        <v>单位名称：云南省林业和草原科学院</v>
      </c>
      <c r="C3" s="109"/>
      <c r="D3" s="109"/>
      <c r="E3" s="109"/>
      <c r="F3" s="109"/>
      <c r="G3" s="109"/>
      <c r="H3" s="109"/>
      <c r="I3" s="109"/>
      <c r="J3" s="6"/>
      <c r="K3" s="6"/>
      <c r="L3" s="6"/>
      <c r="M3" s="6"/>
      <c r="N3" s="6"/>
      <c r="O3" s="6"/>
      <c r="P3" s="6"/>
      <c r="Q3" s="6"/>
      <c r="U3" s="108"/>
      <c r="W3" s="104" t="s">
        <v>3</v>
      </c>
    </row>
    <row r="4" ht="21.75" customHeight="1" spans="1:23">
      <c r="A4" s="8" t="s">
        <v>272</v>
      </c>
      <c r="B4" s="8" t="s">
        <v>188</v>
      </c>
      <c r="C4" s="8" t="s">
        <v>189</v>
      </c>
      <c r="D4" s="8" t="s">
        <v>273</v>
      </c>
      <c r="E4" s="9" t="s">
        <v>190</v>
      </c>
      <c r="F4" s="9" t="s">
        <v>191</v>
      </c>
      <c r="G4" s="9" t="s">
        <v>192</v>
      </c>
      <c r="H4" s="9" t="s">
        <v>193</v>
      </c>
      <c r="I4" s="63" t="s">
        <v>32</v>
      </c>
      <c r="J4" s="63" t="s">
        <v>274</v>
      </c>
      <c r="K4" s="63"/>
      <c r="L4" s="63"/>
      <c r="M4" s="63"/>
      <c r="N4" s="110" t="s">
        <v>195</v>
      </c>
      <c r="O4" s="110"/>
      <c r="P4" s="110"/>
      <c r="Q4" s="9" t="s">
        <v>38</v>
      </c>
      <c r="R4" s="10" t="s">
        <v>53</v>
      </c>
      <c r="S4" s="11"/>
      <c r="T4" s="11"/>
      <c r="U4" s="11"/>
      <c r="V4" s="11"/>
      <c r="W4" s="12"/>
    </row>
    <row r="5" ht="21.75" customHeight="1" spans="1:23">
      <c r="A5" s="13"/>
      <c r="B5" s="13"/>
      <c r="C5" s="13"/>
      <c r="D5" s="13"/>
      <c r="E5" s="14"/>
      <c r="F5" s="14"/>
      <c r="G5" s="14"/>
      <c r="H5" s="14"/>
      <c r="I5" s="63"/>
      <c r="J5" s="47" t="s">
        <v>35</v>
      </c>
      <c r="K5" s="47"/>
      <c r="L5" s="47" t="s">
        <v>36</v>
      </c>
      <c r="M5" s="47" t="s">
        <v>37</v>
      </c>
      <c r="N5" s="111" t="s">
        <v>35</v>
      </c>
      <c r="O5" s="111" t="s">
        <v>36</v>
      </c>
      <c r="P5" s="111" t="s">
        <v>37</v>
      </c>
      <c r="Q5" s="14"/>
      <c r="R5" s="9" t="s">
        <v>34</v>
      </c>
      <c r="S5" s="9" t="s">
        <v>45</v>
      </c>
      <c r="T5" s="9" t="s">
        <v>201</v>
      </c>
      <c r="U5" s="9" t="s">
        <v>41</v>
      </c>
      <c r="V5" s="9" t="s">
        <v>42</v>
      </c>
      <c r="W5" s="9" t="s">
        <v>43</v>
      </c>
    </row>
    <row r="6" ht="40.5" customHeight="1" spans="1:23">
      <c r="A6" s="16"/>
      <c r="B6" s="16"/>
      <c r="C6" s="16"/>
      <c r="D6" s="16"/>
      <c r="E6" s="17"/>
      <c r="F6" s="17"/>
      <c r="G6" s="17"/>
      <c r="H6" s="17"/>
      <c r="I6" s="63"/>
      <c r="J6" s="47" t="s">
        <v>34</v>
      </c>
      <c r="K6" s="47" t="s">
        <v>275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276</v>
      </c>
      <c r="D8" s="23"/>
      <c r="E8" s="23"/>
      <c r="F8" s="23"/>
      <c r="G8" s="23"/>
      <c r="H8" s="23"/>
      <c r="I8" s="113">
        <v>384962.45</v>
      </c>
      <c r="J8" s="113"/>
      <c r="K8" s="113"/>
      <c r="L8" s="113"/>
      <c r="M8" s="113"/>
      <c r="N8" s="113">
        <v>384962.45</v>
      </c>
      <c r="O8" s="113"/>
      <c r="P8" s="113"/>
      <c r="Q8" s="113"/>
      <c r="R8" s="113"/>
      <c r="S8" s="113"/>
      <c r="T8" s="113"/>
      <c r="U8" s="89"/>
      <c r="V8" s="113"/>
      <c r="W8" s="113"/>
    </row>
    <row r="9" ht="32.9" customHeight="1" spans="1:23">
      <c r="A9" s="23" t="s">
        <v>277</v>
      </c>
      <c r="B9" s="112" t="s">
        <v>278</v>
      </c>
      <c r="C9" s="23" t="s">
        <v>276</v>
      </c>
      <c r="D9" s="23" t="s">
        <v>47</v>
      </c>
      <c r="E9" s="23" t="s">
        <v>93</v>
      </c>
      <c r="F9" s="23" t="s">
        <v>94</v>
      </c>
      <c r="G9" s="23" t="s">
        <v>254</v>
      </c>
      <c r="H9" s="23" t="s">
        <v>255</v>
      </c>
      <c r="I9" s="113">
        <v>9592.45</v>
      </c>
      <c r="J9" s="113"/>
      <c r="K9" s="113"/>
      <c r="L9" s="113"/>
      <c r="M9" s="113"/>
      <c r="N9" s="113">
        <v>9592.45</v>
      </c>
      <c r="O9" s="113"/>
      <c r="P9" s="113"/>
      <c r="Q9" s="113"/>
      <c r="R9" s="113"/>
      <c r="S9" s="113"/>
      <c r="T9" s="113"/>
      <c r="U9" s="89"/>
      <c r="V9" s="113"/>
      <c r="W9" s="113"/>
    </row>
    <row r="10" ht="32.9" customHeight="1" spans="1:23">
      <c r="A10" s="23" t="s">
        <v>277</v>
      </c>
      <c r="B10" s="112" t="s">
        <v>278</v>
      </c>
      <c r="C10" s="23" t="s">
        <v>276</v>
      </c>
      <c r="D10" s="23" t="s">
        <v>47</v>
      </c>
      <c r="E10" s="23" t="s">
        <v>93</v>
      </c>
      <c r="F10" s="23" t="s">
        <v>94</v>
      </c>
      <c r="G10" s="23" t="s">
        <v>262</v>
      </c>
      <c r="H10" s="23" t="s">
        <v>263</v>
      </c>
      <c r="I10" s="113">
        <v>375370</v>
      </c>
      <c r="J10" s="113"/>
      <c r="K10" s="113"/>
      <c r="L10" s="113"/>
      <c r="M10" s="113"/>
      <c r="N10" s="113">
        <v>375370</v>
      </c>
      <c r="O10" s="113"/>
      <c r="P10" s="113"/>
      <c r="Q10" s="113"/>
      <c r="R10" s="113"/>
      <c r="S10" s="113"/>
      <c r="T10" s="113"/>
      <c r="U10" s="89"/>
      <c r="V10" s="113"/>
      <c r="W10" s="113"/>
    </row>
    <row r="11" ht="32.9" customHeight="1" spans="1:23">
      <c r="A11" s="23"/>
      <c r="B11" s="23"/>
      <c r="C11" s="23" t="s">
        <v>279</v>
      </c>
      <c r="D11" s="23"/>
      <c r="E11" s="23"/>
      <c r="F11" s="23"/>
      <c r="G11" s="23"/>
      <c r="H11" s="23"/>
      <c r="I11" s="113">
        <v>111023.13</v>
      </c>
      <c r="J11" s="113"/>
      <c r="K11" s="113"/>
      <c r="L11" s="113"/>
      <c r="M11" s="113"/>
      <c r="N11" s="113">
        <v>111023.13</v>
      </c>
      <c r="O11" s="113"/>
      <c r="P11" s="113"/>
      <c r="Q11" s="113"/>
      <c r="R11" s="113"/>
      <c r="S11" s="113"/>
      <c r="T11" s="113"/>
      <c r="U11" s="89"/>
      <c r="V11" s="113"/>
      <c r="W11" s="113"/>
    </row>
    <row r="12" ht="32.9" customHeight="1" spans="1:23">
      <c r="A12" s="23" t="s">
        <v>280</v>
      </c>
      <c r="B12" s="112" t="s">
        <v>281</v>
      </c>
      <c r="C12" s="23" t="s">
        <v>279</v>
      </c>
      <c r="D12" s="23" t="s">
        <v>47</v>
      </c>
      <c r="E12" s="23" t="s">
        <v>89</v>
      </c>
      <c r="F12" s="23" t="s">
        <v>90</v>
      </c>
      <c r="G12" s="23" t="s">
        <v>282</v>
      </c>
      <c r="H12" s="23" t="s">
        <v>283</v>
      </c>
      <c r="I12" s="113">
        <v>5062.1</v>
      </c>
      <c r="J12" s="113"/>
      <c r="K12" s="113"/>
      <c r="L12" s="113"/>
      <c r="M12" s="113"/>
      <c r="N12" s="113">
        <v>5062.1</v>
      </c>
      <c r="O12" s="113"/>
      <c r="P12" s="113"/>
      <c r="Q12" s="113"/>
      <c r="R12" s="113"/>
      <c r="S12" s="113"/>
      <c r="T12" s="113"/>
      <c r="U12" s="89"/>
      <c r="V12" s="113"/>
      <c r="W12" s="113"/>
    </row>
    <row r="13" ht="32.9" customHeight="1" spans="1:23">
      <c r="A13" s="23" t="s">
        <v>280</v>
      </c>
      <c r="B13" s="112" t="s">
        <v>281</v>
      </c>
      <c r="C13" s="23" t="s">
        <v>279</v>
      </c>
      <c r="D13" s="23" t="s">
        <v>47</v>
      </c>
      <c r="E13" s="23" t="s">
        <v>89</v>
      </c>
      <c r="F13" s="23" t="s">
        <v>90</v>
      </c>
      <c r="G13" s="23" t="s">
        <v>258</v>
      </c>
      <c r="H13" s="23" t="s">
        <v>259</v>
      </c>
      <c r="I13" s="113">
        <v>11682.47</v>
      </c>
      <c r="J13" s="113"/>
      <c r="K13" s="113"/>
      <c r="L13" s="113"/>
      <c r="M13" s="113"/>
      <c r="N13" s="113">
        <v>11682.47</v>
      </c>
      <c r="O13" s="113"/>
      <c r="P13" s="113"/>
      <c r="Q13" s="113"/>
      <c r="R13" s="113"/>
      <c r="S13" s="113"/>
      <c r="T13" s="113"/>
      <c r="U13" s="89"/>
      <c r="V13" s="113"/>
      <c r="W13" s="113"/>
    </row>
    <row r="14" ht="32.9" customHeight="1" spans="1:23">
      <c r="A14" s="23" t="s">
        <v>280</v>
      </c>
      <c r="B14" s="112" t="s">
        <v>281</v>
      </c>
      <c r="C14" s="23" t="s">
        <v>279</v>
      </c>
      <c r="D14" s="23" t="s">
        <v>47</v>
      </c>
      <c r="E14" s="23" t="s">
        <v>89</v>
      </c>
      <c r="F14" s="23" t="s">
        <v>90</v>
      </c>
      <c r="G14" s="23" t="s">
        <v>262</v>
      </c>
      <c r="H14" s="23" t="s">
        <v>263</v>
      </c>
      <c r="I14" s="113">
        <v>72628.56</v>
      </c>
      <c r="J14" s="113"/>
      <c r="K14" s="113"/>
      <c r="L14" s="113"/>
      <c r="M14" s="113"/>
      <c r="N14" s="113">
        <v>72628.56</v>
      </c>
      <c r="O14" s="113"/>
      <c r="P14" s="113"/>
      <c r="Q14" s="113"/>
      <c r="R14" s="113"/>
      <c r="S14" s="113"/>
      <c r="T14" s="113"/>
      <c r="U14" s="89"/>
      <c r="V14" s="113"/>
      <c r="W14" s="113"/>
    </row>
    <row r="15" ht="32.9" customHeight="1" spans="1:23">
      <c r="A15" s="23" t="s">
        <v>280</v>
      </c>
      <c r="B15" s="112" t="s">
        <v>281</v>
      </c>
      <c r="C15" s="23" t="s">
        <v>279</v>
      </c>
      <c r="D15" s="23" t="s">
        <v>47</v>
      </c>
      <c r="E15" s="23" t="s">
        <v>89</v>
      </c>
      <c r="F15" s="23" t="s">
        <v>90</v>
      </c>
      <c r="G15" s="23" t="s">
        <v>266</v>
      </c>
      <c r="H15" s="23" t="s">
        <v>267</v>
      </c>
      <c r="I15" s="113">
        <v>11650</v>
      </c>
      <c r="J15" s="113"/>
      <c r="K15" s="113"/>
      <c r="L15" s="113"/>
      <c r="M15" s="113"/>
      <c r="N15" s="113">
        <v>11650</v>
      </c>
      <c r="O15" s="113"/>
      <c r="P15" s="113"/>
      <c r="Q15" s="113"/>
      <c r="R15" s="113"/>
      <c r="S15" s="113"/>
      <c r="T15" s="113"/>
      <c r="U15" s="89"/>
      <c r="V15" s="113"/>
      <c r="W15" s="113"/>
    </row>
    <row r="16" ht="32.9" customHeight="1" spans="1:23">
      <c r="A16" s="23" t="s">
        <v>280</v>
      </c>
      <c r="B16" s="112" t="s">
        <v>281</v>
      </c>
      <c r="C16" s="23" t="s">
        <v>279</v>
      </c>
      <c r="D16" s="23" t="s">
        <v>47</v>
      </c>
      <c r="E16" s="23" t="s">
        <v>89</v>
      </c>
      <c r="F16" s="23" t="s">
        <v>90</v>
      </c>
      <c r="G16" s="23" t="s">
        <v>284</v>
      </c>
      <c r="H16" s="23" t="s">
        <v>285</v>
      </c>
      <c r="I16" s="113">
        <v>10000</v>
      </c>
      <c r="J16" s="113"/>
      <c r="K16" s="113"/>
      <c r="L16" s="113"/>
      <c r="M16" s="113"/>
      <c r="N16" s="113">
        <v>10000</v>
      </c>
      <c r="O16" s="113"/>
      <c r="P16" s="113"/>
      <c r="Q16" s="113"/>
      <c r="R16" s="113"/>
      <c r="S16" s="113"/>
      <c r="T16" s="113"/>
      <c r="U16" s="89"/>
      <c r="V16" s="113"/>
      <c r="W16" s="113"/>
    </row>
    <row r="17" ht="32.9" customHeight="1" spans="1:23">
      <c r="A17" s="23"/>
      <c r="B17" s="23"/>
      <c r="C17" s="23" t="s">
        <v>286</v>
      </c>
      <c r="D17" s="23"/>
      <c r="E17" s="23"/>
      <c r="F17" s="23"/>
      <c r="G17" s="23"/>
      <c r="H17" s="23"/>
      <c r="I17" s="113">
        <v>28200</v>
      </c>
      <c r="J17" s="113"/>
      <c r="K17" s="113"/>
      <c r="L17" s="113"/>
      <c r="M17" s="113"/>
      <c r="N17" s="113">
        <v>28200</v>
      </c>
      <c r="O17" s="113"/>
      <c r="P17" s="113"/>
      <c r="Q17" s="113"/>
      <c r="R17" s="113"/>
      <c r="S17" s="113"/>
      <c r="T17" s="113"/>
      <c r="U17" s="89"/>
      <c r="V17" s="113"/>
      <c r="W17" s="113"/>
    </row>
    <row r="18" ht="32.9" customHeight="1" spans="1:23">
      <c r="A18" s="23" t="s">
        <v>280</v>
      </c>
      <c r="B18" s="112" t="s">
        <v>287</v>
      </c>
      <c r="C18" s="23" t="s">
        <v>286</v>
      </c>
      <c r="D18" s="23" t="s">
        <v>47</v>
      </c>
      <c r="E18" s="23" t="s">
        <v>93</v>
      </c>
      <c r="F18" s="23" t="s">
        <v>94</v>
      </c>
      <c r="G18" s="23" t="s">
        <v>264</v>
      </c>
      <c r="H18" s="23" t="s">
        <v>265</v>
      </c>
      <c r="I18" s="113">
        <v>28200</v>
      </c>
      <c r="J18" s="113"/>
      <c r="K18" s="113"/>
      <c r="L18" s="113"/>
      <c r="M18" s="113"/>
      <c r="N18" s="113">
        <v>28200</v>
      </c>
      <c r="O18" s="113"/>
      <c r="P18" s="113"/>
      <c r="Q18" s="113"/>
      <c r="R18" s="113"/>
      <c r="S18" s="113"/>
      <c r="T18" s="113"/>
      <c r="U18" s="89"/>
      <c r="V18" s="113"/>
      <c r="W18" s="113"/>
    </row>
    <row r="19" ht="32.9" customHeight="1" spans="1:23">
      <c r="A19" s="23"/>
      <c r="B19" s="23"/>
      <c r="C19" s="23" t="s">
        <v>288</v>
      </c>
      <c r="D19" s="23"/>
      <c r="E19" s="23"/>
      <c r="F19" s="23"/>
      <c r="G19" s="23"/>
      <c r="H19" s="23"/>
      <c r="I19" s="113">
        <v>60000</v>
      </c>
      <c r="J19" s="113"/>
      <c r="K19" s="113"/>
      <c r="L19" s="113"/>
      <c r="M19" s="113"/>
      <c r="N19" s="113">
        <v>60000</v>
      </c>
      <c r="O19" s="113"/>
      <c r="P19" s="113"/>
      <c r="Q19" s="113"/>
      <c r="R19" s="113"/>
      <c r="S19" s="113"/>
      <c r="T19" s="113"/>
      <c r="U19" s="89"/>
      <c r="V19" s="113"/>
      <c r="W19" s="113"/>
    </row>
    <row r="20" ht="32.9" customHeight="1" spans="1:23">
      <c r="A20" s="23" t="s">
        <v>277</v>
      </c>
      <c r="B20" s="112" t="s">
        <v>289</v>
      </c>
      <c r="C20" s="23" t="s">
        <v>288</v>
      </c>
      <c r="D20" s="23" t="s">
        <v>47</v>
      </c>
      <c r="E20" s="23" t="s">
        <v>85</v>
      </c>
      <c r="F20" s="23" t="s">
        <v>86</v>
      </c>
      <c r="G20" s="23" t="s">
        <v>282</v>
      </c>
      <c r="H20" s="23" t="s">
        <v>283</v>
      </c>
      <c r="I20" s="113">
        <v>1900</v>
      </c>
      <c r="J20" s="113"/>
      <c r="K20" s="113"/>
      <c r="L20" s="113"/>
      <c r="M20" s="113"/>
      <c r="N20" s="113">
        <v>1900</v>
      </c>
      <c r="O20" s="113"/>
      <c r="P20" s="113"/>
      <c r="Q20" s="113"/>
      <c r="R20" s="113"/>
      <c r="S20" s="113"/>
      <c r="T20" s="113"/>
      <c r="U20" s="89"/>
      <c r="V20" s="113"/>
      <c r="W20" s="113"/>
    </row>
    <row r="21" ht="32.9" customHeight="1" spans="1:23">
      <c r="A21" s="23" t="s">
        <v>277</v>
      </c>
      <c r="B21" s="112" t="s">
        <v>289</v>
      </c>
      <c r="C21" s="23" t="s">
        <v>288</v>
      </c>
      <c r="D21" s="23" t="s">
        <v>47</v>
      </c>
      <c r="E21" s="23" t="s">
        <v>85</v>
      </c>
      <c r="F21" s="23" t="s">
        <v>86</v>
      </c>
      <c r="G21" s="23" t="s">
        <v>254</v>
      </c>
      <c r="H21" s="23" t="s">
        <v>255</v>
      </c>
      <c r="I21" s="113">
        <v>39460</v>
      </c>
      <c r="J21" s="113"/>
      <c r="K21" s="113"/>
      <c r="L21" s="113"/>
      <c r="M21" s="113"/>
      <c r="N21" s="113">
        <v>39460</v>
      </c>
      <c r="O21" s="113"/>
      <c r="P21" s="113"/>
      <c r="Q21" s="113"/>
      <c r="R21" s="113"/>
      <c r="S21" s="113"/>
      <c r="T21" s="113"/>
      <c r="U21" s="89"/>
      <c r="V21" s="113"/>
      <c r="W21" s="113"/>
    </row>
    <row r="22" ht="32.9" customHeight="1" spans="1:23">
      <c r="A22" s="23" t="s">
        <v>277</v>
      </c>
      <c r="B22" s="112" t="s">
        <v>289</v>
      </c>
      <c r="C22" s="23" t="s">
        <v>288</v>
      </c>
      <c r="D22" s="23" t="s">
        <v>47</v>
      </c>
      <c r="E22" s="23" t="s">
        <v>85</v>
      </c>
      <c r="F22" s="23" t="s">
        <v>86</v>
      </c>
      <c r="G22" s="23" t="s">
        <v>260</v>
      </c>
      <c r="H22" s="23" t="s">
        <v>261</v>
      </c>
      <c r="I22" s="113">
        <v>2500</v>
      </c>
      <c r="J22" s="113"/>
      <c r="K22" s="113"/>
      <c r="L22" s="113"/>
      <c r="M22" s="113"/>
      <c r="N22" s="113">
        <v>2500</v>
      </c>
      <c r="O22" s="113"/>
      <c r="P22" s="113"/>
      <c r="Q22" s="113"/>
      <c r="R22" s="113"/>
      <c r="S22" s="113"/>
      <c r="T22" s="113"/>
      <c r="U22" s="89"/>
      <c r="V22" s="113"/>
      <c r="W22" s="113"/>
    </row>
    <row r="23" ht="32.9" customHeight="1" spans="1:23">
      <c r="A23" s="23" t="s">
        <v>277</v>
      </c>
      <c r="B23" s="112" t="s">
        <v>289</v>
      </c>
      <c r="C23" s="23" t="s">
        <v>288</v>
      </c>
      <c r="D23" s="23" t="s">
        <v>47</v>
      </c>
      <c r="E23" s="23" t="s">
        <v>85</v>
      </c>
      <c r="F23" s="23" t="s">
        <v>86</v>
      </c>
      <c r="G23" s="23" t="s">
        <v>290</v>
      </c>
      <c r="H23" s="23" t="s">
        <v>291</v>
      </c>
      <c r="I23" s="113">
        <v>4140</v>
      </c>
      <c r="J23" s="113"/>
      <c r="K23" s="113"/>
      <c r="L23" s="113"/>
      <c r="M23" s="113"/>
      <c r="N23" s="113">
        <v>4140</v>
      </c>
      <c r="O23" s="113"/>
      <c r="P23" s="113"/>
      <c r="Q23" s="113"/>
      <c r="R23" s="113"/>
      <c r="S23" s="113"/>
      <c r="T23" s="113"/>
      <c r="U23" s="89"/>
      <c r="V23" s="113"/>
      <c r="W23" s="113"/>
    </row>
    <row r="24" ht="32.9" customHeight="1" spans="1:23">
      <c r="A24" s="23" t="s">
        <v>277</v>
      </c>
      <c r="B24" s="112" t="s">
        <v>289</v>
      </c>
      <c r="C24" s="23" t="s">
        <v>288</v>
      </c>
      <c r="D24" s="23" t="s">
        <v>47</v>
      </c>
      <c r="E24" s="23" t="s">
        <v>85</v>
      </c>
      <c r="F24" s="23" t="s">
        <v>86</v>
      </c>
      <c r="G24" s="23" t="s">
        <v>264</v>
      </c>
      <c r="H24" s="23" t="s">
        <v>265</v>
      </c>
      <c r="I24" s="113">
        <v>12000</v>
      </c>
      <c r="J24" s="113"/>
      <c r="K24" s="113"/>
      <c r="L24" s="113"/>
      <c r="M24" s="113"/>
      <c r="N24" s="113">
        <v>12000</v>
      </c>
      <c r="O24" s="113"/>
      <c r="P24" s="113"/>
      <c r="Q24" s="113"/>
      <c r="R24" s="113"/>
      <c r="S24" s="113"/>
      <c r="T24" s="113"/>
      <c r="U24" s="89"/>
      <c r="V24" s="113"/>
      <c r="W24" s="113"/>
    </row>
    <row r="25" ht="32.9" customHeight="1" spans="1:23">
      <c r="A25" s="23"/>
      <c r="B25" s="23"/>
      <c r="C25" s="23" t="s">
        <v>292</v>
      </c>
      <c r="D25" s="23"/>
      <c r="E25" s="23"/>
      <c r="F25" s="23"/>
      <c r="G25" s="23"/>
      <c r="H25" s="23"/>
      <c r="I25" s="113">
        <v>381157.43</v>
      </c>
      <c r="J25" s="113"/>
      <c r="K25" s="113"/>
      <c r="L25" s="113"/>
      <c r="M25" s="113"/>
      <c r="N25" s="113">
        <v>381157.43</v>
      </c>
      <c r="O25" s="113"/>
      <c r="P25" s="113"/>
      <c r="Q25" s="113"/>
      <c r="R25" s="113"/>
      <c r="S25" s="113"/>
      <c r="T25" s="113"/>
      <c r="U25" s="89"/>
      <c r="V25" s="113"/>
      <c r="W25" s="113"/>
    </row>
    <row r="26" ht="32.9" customHeight="1" spans="1:23">
      <c r="A26" s="23" t="s">
        <v>280</v>
      </c>
      <c r="B26" s="112" t="s">
        <v>293</v>
      </c>
      <c r="C26" s="23" t="s">
        <v>292</v>
      </c>
      <c r="D26" s="23" t="s">
        <v>47</v>
      </c>
      <c r="E26" s="23" t="s">
        <v>93</v>
      </c>
      <c r="F26" s="23" t="s">
        <v>94</v>
      </c>
      <c r="G26" s="23" t="s">
        <v>282</v>
      </c>
      <c r="H26" s="23" t="s">
        <v>283</v>
      </c>
      <c r="I26" s="113">
        <v>22739</v>
      </c>
      <c r="J26" s="113"/>
      <c r="K26" s="113"/>
      <c r="L26" s="113"/>
      <c r="M26" s="113"/>
      <c r="N26" s="113">
        <v>22739</v>
      </c>
      <c r="O26" s="113"/>
      <c r="P26" s="113"/>
      <c r="Q26" s="113"/>
      <c r="R26" s="113"/>
      <c r="S26" s="113"/>
      <c r="T26" s="113"/>
      <c r="U26" s="89"/>
      <c r="V26" s="113"/>
      <c r="W26" s="113"/>
    </row>
    <row r="27" ht="32.9" customHeight="1" spans="1:23">
      <c r="A27" s="23" t="s">
        <v>280</v>
      </c>
      <c r="B27" s="112" t="s">
        <v>293</v>
      </c>
      <c r="C27" s="23" t="s">
        <v>292</v>
      </c>
      <c r="D27" s="23" t="s">
        <v>47</v>
      </c>
      <c r="E27" s="23" t="s">
        <v>93</v>
      </c>
      <c r="F27" s="23" t="s">
        <v>94</v>
      </c>
      <c r="G27" s="23" t="s">
        <v>254</v>
      </c>
      <c r="H27" s="23" t="s">
        <v>255</v>
      </c>
      <c r="I27" s="113">
        <v>264603.9</v>
      </c>
      <c r="J27" s="113"/>
      <c r="K27" s="113"/>
      <c r="L27" s="113"/>
      <c r="M27" s="113"/>
      <c r="N27" s="113">
        <v>264603.9</v>
      </c>
      <c r="O27" s="113"/>
      <c r="P27" s="113"/>
      <c r="Q27" s="113"/>
      <c r="R27" s="113"/>
      <c r="S27" s="113"/>
      <c r="T27" s="113"/>
      <c r="U27" s="89"/>
      <c r="V27" s="113"/>
      <c r="W27" s="113"/>
    </row>
    <row r="28" ht="32.9" customHeight="1" spans="1:23">
      <c r="A28" s="23" t="s">
        <v>280</v>
      </c>
      <c r="B28" s="112" t="s">
        <v>293</v>
      </c>
      <c r="C28" s="23" t="s">
        <v>292</v>
      </c>
      <c r="D28" s="23" t="s">
        <v>47</v>
      </c>
      <c r="E28" s="23" t="s">
        <v>93</v>
      </c>
      <c r="F28" s="23" t="s">
        <v>94</v>
      </c>
      <c r="G28" s="23" t="s">
        <v>290</v>
      </c>
      <c r="H28" s="23" t="s">
        <v>291</v>
      </c>
      <c r="I28" s="113">
        <v>79571.4</v>
      </c>
      <c r="J28" s="113"/>
      <c r="K28" s="113"/>
      <c r="L28" s="113"/>
      <c r="M28" s="113"/>
      <c r="N28" s="113">
        <v>79571.4</v>
      </c>
      <c r="O28" s="113"/>
      <c r="P28" s="113"/>
      <c r="Q28" s="113"/>
      <c r="R28" s="113"/>
      <c r="S28" s="113"/>
      <c r="T28" s="113"/>
      <c r="U28" s="89"/>
      <c r="V28" s="113"/>
      <c r="W28" s="113"/>
    </row>
    <row r="29" ht="32.9" customHeight="1" spans="1:23">
      <c r="A29" s="23" t="s">
        <v>280</v>
      </c>
      <c r="B29" s="112" t="s">
        <v>293</v>
      </c>
      <c r="C29" s="23" t="s">
        <v>292</v>
      </c>
      <c r="D29" s="23" t="s">
        <v>47</v>
      </c>
      <c r="E29" s="23" t="s">
        <v>93</v>
      </c>
      <c r="F29" s="23" t="s">
        <v>94</v>
      </c>
      <c r="G29" s="23" t="s">
        <v>268</v>
      </c>
      <c r="H29" s="23" t="s">
        <v>269</v>
      </c>
      <c r="I29" s="113">
        <v>14243.13</v>
      </c>
      <c r="J29" s="113"/>
      <c r="K29" s="113"/>
      <c r="L29" s="113"/>
      <c r="M29" s="113"/>
      <c r="N29" s="113">
        <v>14243.13</v>
      </c>
      <c r="O29" s="113"/>
      <c r="P29" s="113"/>
      <c r="Q29" s="113"/>
      <c r="R29" s="113"/>
      <c r="S29" s="113"/>
      <c r="T29" s="113"/>
      <c r="U29" s="89"/>
      <c r="V29" s="113"/>
      <c r="W29" s="113"/>
    </row>
    <row r="30" ht="32.9" customHeight="1" spans="1:23">
      <c r="A30" s="23"/>
      <c r="B30" s="23"/>
      <c r="C30" s="23" t="s">
        <v>294</v>
      </c>
      <c r="D30" s="23"/>
      <c r="E30" s="23"/>
      <c r="F30" s="23"/>
      <c r="G30" s="23"/>
      <c r="H30" s="23"/>
      <c r="I30" s="113">
        <v>120369.3</v>
      </c>
      <c r="J30" s="113"/>
      <c r="K30" s="113"/>
      <c r="L30" s="113"/>
      <c r="M30" s="113"/>
      <c r="N30" s="113">
        <v>120369.3</v>
      </c>
      <c r="O30" s="113"/>
      <c r="P30" s="113"/>
      <c r="Q30" s="113"/>
      <c r="R30" s="113"/>
      <c r="S30" s="113"/>
      <c r="T30" s="113"/>
      <c r="U30" s="89"/>
      <c r="V30" s="113"/>
      <c r="W30" s="113"/>
    </row>
    <row r="31" ht="32.9" customHeight="1" spans="1:23">
      <c r="A31" s="23" t="s">
        <v>280</v>
      </c>
      <c r="B31" s="112" t="s">
        <v>295</v>
      </c>
      <c r="C31" s="23" t="s">
        <v>294</v>
      </c>
      <c r="D31" s="23" t="s">
        <v>47</v>
      </c>
      <c r="E31" s="23" t="s">
        <v>75</v>
      </c>
      <c r="F31" s="23" t="s">
        <v>76</v>
      </c>
      <c r="G31" s="23" t="s">
        <v>254</v>
      </c>
      <c r="H31" s="23" t="s">
        <v>255</v>
      </c>
      <c r="I31" s="113">
        <v>35329.3</v>
      </c>
      <c r="J31" s="113"/>
      <c r="K31" s="113"/>
      <c r="L31" s="113"/>
      <c r="M31" s="113"/>
      <c r="N31" s="113">
        <v>35329.3</v>
      </c>
      <c r="O31" s="113"/>
      <c r="P31" s="113"/>
      <c r="Q31" s="113"/>
      <c r="R31" s="113"/>
      <c r="S31" s="113"/>
      <c r="T31" s="113"/>
      <c r="U31" s="89"/>
      <c r="V31" s="113"/>
      <c r="W31" s="113"/>
    </row>
    <row r="32" ht="32.9" customHeight="1" spans="1:23">
      <c r="A32" s="23" t="s">
        <v>280</v>
      </c>
      <c r="B32" s="112" t="s">
        <v>295</v>
      </c>
      <c r="C32" s="23" t="s">
        <v>294</v>
      </c>
      <c r="D32" s="23" t="s">
        <v>47</v>
      </c>
      <c r="E32" s="23" t="s">
        <v>75</v>
      </c>
      <c r="F32" s="23" t="s">
        <v>76</v>
      </c>
      <c r="G32" s="23" t="s">
        <v>262</v>
      </c>
      <c r="H32" s="23" t="s">
        <v>263</v>
      </c>
      <c r="I32" s="113">
        <v>53700</v>
      </c>
      <c r="J32" s="113"/>
      <c r="K32" s="113"/>
      <c r="L32" s="113"/>
      <c r="M32" s="113"/>
      <c r="N32" s="113">
        <v>53700</v>
      </c>
      <c r="O32" s="113"/>
      <c r="P32" s="113"/>
      <c r="Q32" s="113"/>
      <c r="R32" s="113"/>
      <c r="S32" s="113"/>
      <c r="T32" s="113"/>
      <c r="U32" s="89"/>
      <c r="V32" s="113"/>
      <c r="W32" s="113"/>
    </row>
    <row r="33" ht="32.9" customHeight="1" spans="1:23">
      <c r="A33" s="23" t="s">
        <v>280</v>
      </c>
      <c r="B33" s="112" t="s">
        <v>295</v>
      </c>
      <c r="C33" s="23" t="s">
        <v>294</v>
      </c>
      <c r="D33" s="23" t="s">
        <v>47</v>
      </c>
      <c r="E33" s="23" t="s">
        <v>75</v>
      </c>
      <c r="F33" s="23" t="s">
        <v>76</v>
      </c>
      <c r="G33" s="23" t="s">
        <v>264</v>
      </c>
      <c r="H33" s="23" t="s">
        <v>265</v>
      </c>
      <c r="I33" s="113">
        <v>31340</v>
      </c>
      <c r="J33" s="113"/>
      <c r="K33" s="113"/>
      <c r="L33" s="113"/>
      <c r="M33" s="113"/>
      <c r="N33" s="113">
        <v>31340</v>
      </c>
      <c r="O33" s="113"/>
      <c r="P33" s="113"/>
      <c r="Q33" s="113"/>
      <c r="R33" s="113"/>
      <c r="S33" s="113"/>
      <c r="T33" s="113"/>
      <c r="U33" s="89"/>
      <c r="V33" s="113"/>
      <c r="W33" s="113"/>
    </row>
    <row r="34" ht="32.9" customHeight="1" spans="1:23">
      <c r="A34" s="23"/>
      <c r="B34" s="23"/>
      <c r="C34" s="23" t="s">
        <v>296</v>
      </c>
      <c r="D34" s="23"/>
      <c r="E34" s="23"/>
      <c r="F34" s="23"/>
      <c r="G34" s="23"/>
      <c r="H34" s="23"/>
      <c r="I34" s="113">
        <v>91492.82</v>
      </c>
      <c r="J34" s="113"/>
      <c r="K34" s="113"/>
      <c r="L34" s="113"/>
      <c r="M34" s="113"/>
      <c r="N34" s="113">
        <v>91492.82</v>
      </c>
      <c r="O34" s="113"/>
      <c r="P34" s="113"/>
      <c r="Q34" s="113"/>
      <c r="R34" s="113"/>
      <c r="S34" s="113"/>
      <c r="T34" s="113"/>
      <c r="U34" s="89"/>
      <c r="V34" s="113"/>
      <c r="W34" s="113"/>
    </row>
    <row r="35" ht="32.9" customHeight="1" spans="1:23">
      <c r="A35" s="23" t="s">
        <v>277</v>
      </c>
      <c r="B35" s="112" t="s">
        <v>297</v>
      </c>
      <c r="C35" s="23" t="s">
        <v>296</v>
      </c>
      <c r="D35" s="23" t="s">
        <v>47</v>
      </c>
      <c r="E35" s="23" t="s">
        <v>75</v>
      </c>
      <c r="F35" s="23" t="s">
        <v>76</v>
      </c>
      <c r="G35" s="23" t="s">
        <v>282</v>
      </c>
      <c r="H35" s="23" t="s">
        <v>283</v>
      </c>
      <c r="I35" s="113">
        <v>19760</v>
      </c>
      <c r="J35" s="113"/>
      <c r="K35" s="113"/>
      <c r="L35" s="113"/>
      <c r="M35" s="113"/>
      <c r="N35" s="113">
        <v>19760</v>
      </c>
      <c r="O35" s="113"/>
      <c r="P35" s="113"/>
      <c r="Q35" s="113"/>
      <c r="R35" s="113"/>
      <c r="S35" s="113"/>
      <c r="T35" s="113"/>
      <c r="U35" s="89"/>
      <c r="V35" s="113"/>
      <c r="W35" s="113"/>
    </row>
    <row r="36" ht="32.9" customHeight="1" spans="1:23">
      <c r="A36" s="23" t="s">
        <v>277</v>
      </c>
      <c r="B36" s="112" t="s">
        <v>297</v>
      </c>
      <c r="C36" s="23" t="s">
        <v>296</v>
      </c>
      <c r="D36" s="23" t="s">
        <v>47</v>
      </c>
      <c r="E36" s="23" t="s">
        <v>75</v>
      </c>
      <c r="F36" s="23" t="s">
        <v>76</v>
      </c>
      <c r="G36" s="23" t="s">
        <v>254</v>
      </c>
      <c r="H36" s="23" t="s">
        <v>255</v>
      </c>
      <c r="I36" s="113">
        <v>32337.31</v>
      </c>
      <c r="J36" s="113"/>
      <c r="K36" s="113"/>
      <c r="L36" s="113"/>
      <c r="M36" s="113"/>
      <c r="N36" s="113">
        <v>32337.31</v>
      </c>
      <c r="O36" s="113"/>
      <c r="P36" s="113"/>
      <c r="Q36" s="113"/>
      <c r="R36" s="113"/>
      <c r="S36" s="113"/>
      <c r="T36" s="113"/>
      <c r="U36" s="89"/>
      <c r="V36" s="113"/>
      <c r="W36" s="113"/>
    </row>
    <row r="37" ht="32.9" customHeight="1" spans="1:23">
      <c r="A37" s="23" t="s">
        <v>277</v>
      </c>
      <c r="B37" s="112" t="s">
        <v>297</v>
      </c>
      <c r="C37" s="23" t="s">
        <v>296</v>
      </c>
      <c r="D37" s="23" t="s">
        <v>47</v>
      </c>
      <c r="E37" s="23" t="s">
        <v>75</v>
      </c>
      <c r="F37" s="23" t="s">
        <v>76</v>
      </c>
      <c r="G37" s="23" t="s">
        <v>290</v>
      </c>
      <c r="H37" s="23" t="s">
        <v>291</v>
      </c>
      <c r="I37" s="113">
        <v>29549.96</v>
      </c>
      <c r="J37" s="113"/>
      <c r="K37" s="113"/>
      <c r="L37" s="113"/>
      <c r="M37" s="113"/>
      <c r="N37" s="113">
        <v>29549.96</v>
      </c>
      <c r="O37" s="113"/>
      <c r="P37" s="113"/>
      <c r="Q37" s="113"/>
      <c r="R37" s="113"/>
      <c r="S37" s="113"/>
      <c r="T37" s="113"/>
      <c r="U37" s="89"/>
      <c r="V37" s="113"/>
      <c r="W37" s="113"/>
    </row>
    <row r="38" ht="32.9" customHeight="1" spans="1:23">
      <c r="A38" s="23" t="s">
        <v>277</v>
      </c>
      <c r="B38" s="112" t="s">
        <v>297</v>
      </c>
      <c r="C38" s="23" t="s">
        <v>296</v>
      </c>
      <c r="D38" s="23" t="s">
        <v>47</v>
      </c>
      <c r="E38" s="23" t="s">
        <v>75</v>
      </c>
      <c r="F38" s="23" t="s">
        <v>76</v>
      </c>
      <c r="G38" s="23" t="s">
        <v>262</v>
      </c>
      <c r="H38" s="23" t="s">
        <v>263</v>
      </c>
      <c r="I38" s="113">
        <v>9845.55</v>
      </c>
      <c r="J38" s="113"/>
      <c r="K38" s="113"/>
      <c r="L38" s="113"/>
      <c r="M38" s="113"/>
      <c r="N38" s="113">
        <v>9845.55</v>
      </c>
      <c r="O38" s="113"/>
      <c r="P38" s="113"/>
      <c r="Q38" s="113"/>
      <c r="R38" s="113"/>
      <c r="S38" s="113"/>
      <c r="T38" s="113"/>
      <c r="U38" s="89"/>
      <c r="V38" s="113"/>
      <c r="W38" s="113"/>
    </row>
    <row r="39" ht="32.9" customHeight="1" spans="1:23">
      <c r="A39" s="23"/>
      <c r="B39" s="23"/>
      <c r="C39" s="23" t="s">
        <v>298</v>
      </c>
      <c r="D39" s="23"/>
      <c r="E39" s="23"/>
      <c r="F39" s="23"/>
      <c r="G39" s="23"/>
      <c r="H39" s="23"/>
      <c r="I39" s="113">
        <v>130880.6</v>
      </c>
      <c r="J39" s="113"/>
      <c r="K39" s="113"/>
      <c r="L39" s="113"/>
      <c r="M39" s="113"/>
      <c r="N39" s="113">
        <v>130880.6</v>
      </c>
      <c r="O39" s="113"/>
      <c r="P39" s="113"/>
      <c r="Q39" s="113"/>
      <c r="R39" s="113"/>
      <c r="S39" s="113"/>
      <c r="T39" s="113"/>
      <c r="U39" s="89"/>
      <c r="V39" s="113"/>
      <c r="W39" s="113"/>
    </row>
    <row r="40" ht="32.9" customHeight="1" spans="1:23">
      <c r="A40" s="23" t="s">
        <v>280</v>
      </c>
      <c r="B40" s="112" t="s">
        <v>299</v>
      </c>
      <c r="C40" s="23" t="s">
        <v>298</v>
      </c>
      <c r="D40" s="23" t="s">
        <v>47</v>
      </c>
      <c r="E40" s="23" t="s">
        <v>73</v>
      </c>
      <c r="F40" s="23" t="s">
        <v>74</v>
      </c>
      <c r="G40" s="23" t="s">
        <v>210</v>
      </c>
      <c r="H40" s="23" t="s">
        <v>211</v>
      </c>
      <c r="I40" s="113">
        <v>17000</v>
      </c>
      <c r="J40" s="113"/>
      <c r="K40" s="113"/>
      <c r="L40" s="113"/>
      <c r="M40" s="113"/>
      <c r="N40" s="113">
        <v>17000</v>
      </c>
      <c r="O40" s="113"/>
      <c r="P40" s="113"/>
      <c r="Q40" s="113"/>
      <c r="R40" s="113"/>
      <c r="S40" s="113"/>
      <c r="T40" s="113"/>
      <c r="U40" s="89"/>
      <c r="V40" s="113"/>
      <c r="W40" s="113"/>
    </row>
    <row r="41" ht="32.9" customHeight="1" spans="1:23">
      <c r="A41" s="23" t="s">
        <v>280</v>
      </c>
      <c r="B41" s="112" t="s">
        <v>299</v>
      </c>
      <c r="C41" s="23" t="s">
        <v>298</v>
      </c>
      <c r="D41" s="23" t="s">
        <v>47</v>
      </c>
      <c r="E41" s="23" t="s">
        <v>73</v>
      </c>
      <c r="F41" s="23" t="s">
        <v>74</v>
      </c>
      <c r="G41" s="23" t="s">
        <v>282</v>
      </c>
      <c r="H41" s="23" t="s">
        <v>283</v>
      </c>
      <c r="I41" s="113">
        <v>200</v>
      </c>
      <c r="J41" s="113"/>
      <c r="K41" s="113"/>
      <c r="L41" s="113"/>
      <c r="M41" s="113"/>
      <c r="N41" s="113">
        <v>200</v>
      </c>
      <c r="O41" s="113"/>
      <c r="P41" s="113"/>
      <c r="Q41" s="113"/>
      <c r="R41" s="113"/>
      <c r="S41" s="113"/>
      <c r="T41" s="113"/>
      <c r="U41" s="89"/>
      <c r="V41" s="113"/>
      <c r="W41" s="113"/>
    </row>
    <row r="42" ht="32.9" customHeight="1" spans="1:23">
      <c r="A42" s="23" t="s">
        <v>280</v>
      </c>
      <c r="B42" s="112" t="s">
        <v>299</v>
      </c>
      <c r="C42" s="23" t="s">
        <v>298</v>
      </c>
      <c r="D42" s="23" t="s">
        <v>47</v>
      </c>
      <c r="E42" s="23" t="s">
        <v>73</v>
      </c>
      <c r="F42" s="23" t="s">
        <v>74</v>
      </c>
      <c r="G42" s="23" t="s">
        <v>254</v>
      </c>
      <c r="H42" s="23" t="s">
        <v>255</v>
      </c>
      <c r="I42" s="113">
        <v>31000.6</v>
      </c>
      <c r="J42" s="113"/>
      <c r="K42" s="113"/>
      <c r="L42" s="113"/>
      <c r="M42" s="113"/>
      <c r="N42" s="113">
        <v>31000.6</v>
      </c>
      <c r="O42" s="113"/>
      <c r="P42" s="113"/>
      <c r="Q42" s="113"/>
      <c r="R42" s="113"/>
      <c r="S42" s="113"/>
      <c r="T42" s="113"/>
      <c r="U42" s="89"/>
      <c r="V42" s="113"/>
      <c r="W42" s="113"/>
    </row>
    <row r="43" ht="32.9" customHeight="1" spans="1:23">
      <c r="A43" s="23" t="s">
        <v>280</v>
      </c>
      <c r="B43" s="112" t="s">
        <v>299</v>
      </c>
      <c r="C43" s="23" t="s">
        <v>298</v>
      </c>
      <c r="D43" s="23" t="s">
        <v>47</v>
      </c>
      <c r="E43" s="23" t="s">
        <v>73</v>
      </c>
      <c r="F43" s="23" t="s">
        <v>74</v>
      </c>
      <c r="G43" s="23" t="s">
        <v>290</v>
      </c>
      <c r="H43" s="23" t="s">
        <v>291</v>
      </c>
      <c r="I43" s="113">
        <v>4030</v>
      </c>
      <c r="J43" s="113"/>
      <c r="K43" s="113"/>
      <c r="L43" s="113"/>
      <c r="M43" s="113"/>
      <c r="N43" s="113">
        <v>4030</v>
      </c>
      <c r="O43" s="113"/>
      <c r="P43" s="113"/>
      <c r="Q43" s="113"/>
      <c r="R43" s="113"/>
      <c r="S43" s="113"/>
      <c r="T43" s="113"/>
      <c r="U43" s="89"/>
      <c r="V43" s="113"/>
      <c r="W43" s="113"/>
    </row>
    <row r="44" ht="32.9" customHeight="1" spans="1:23">
      <c r="A44" s="23" t="s">
        <v>280</v>
      </c>
      <c r="B44" s="112" t="s">
        <v>299</v>
      </c>
      <c r="C44" s="23" t="s">
        <v>298</v>
      </c>
      <c r="D44" s="23" t="s">
        <v>47</v>
      </c>
      <c r="E44" s="23" t="s">
        <v>73</v>
      </c>
      <c r="F44" s="23" t="s">
        <v>74</v>
      </c>
      <c r="G44" s="23" t="s">
        <v>262</v>
      </c>
      <c r="H44" s="23" t="s">
        <v>263</v>
      </c>
      <c r="I44" s="113">
        <v>18650</v>
      </c>
      <c r="J44" s="113"/>
      <c r="K44" s="113"/>
      <c r="L44" s="113"/>
      <c r="M44" s="113"/>
      <c r="N44" s="113">
        <v>18650</v>
      </c>
      <c r="O44" s="113"/>
      <c r="P44" s="113"/>
      <c r="Q44" s="113"/>
      <c r="R44" s="113"/>
      <c r="S44" s="113"/>
      <c r="T44" s="113"/>
      <c r="U44" s="89"/>
      <c r="V44" s="113"/>
      <c r="W44" s="113"/>
    </row>
    <row r="45" ht="32.9" customHeight="1" spans="1:23">
      <c r="A45" s="23" t="s">
        <v>280</v>
      </c>
      <c r="B45" s="112" t="s">
        <v>299</v>
      </c>
      <c r="C45" s="23" t="s">
        <v>298</v>
      </c>
      <c r="D45" s="23" t="s">
        <v>47</v>
      </c>
      <c r="E45" s="23" t="s">
        <v>73</v>
      </c>
      <c r="F45" s="23" t="s">
        <v>74</v>
      </c>
      <c r="G45" s="23" t="s">
        <v>264</v>
      </c>
      <c r="H45" s="23" t="s">
        <v>265</v>
      </c>
      <c r="I45" s="113">
        <v>60000</v>
      </c>
      <c r="J45" s="113"/>
      <c r="K45" s="113"/>
      <c r="L45" s="113"/>
      <c r="M45" s="113"/>
      <c r="N45" s="113">
        <v>60000</v>
      </c>
      <c r="O45" s="113"/>
      <c r="P45" s="113"/>
      <c r="Q45" s="113"/>
      <c r="R45" s="113"/>
      <c r="S45" s="113"/>
      <c r="T45" s="113"/>
      <c r="U45" s="89"/>
      <c r="V45" s="113"/>
      <c r="W45" s="113"/>
    </row>
    <row r="46" ht="32.9" customHeight="1" spans="1:23">
      <c r="A46" s="23"/>
      <c r="B46" s="23"/>
      <c r="C46" s="23" t="s">
        <v>300</v>
      </c>
      <c r="D46" s="23"/>
      <c r="E46" s="23"/>
      <c r="F46" s="23"/>
      <c r="G46" s="23"/>
      <c r="H46" s="23"/>
      <c r="I46" s="113">
        <v>560901</v>
      </c>
      <c r="J46" s="113"/>
      <c r="K46" s="113"/>
      <c r="L46" s="113"/>
      <c r="M46" s="113"/>
      <c r="N46" s="113">
        <v>560901</v>
      </c>
      <c r="O46" s="113"/>
      <c r="P46" s="113"/>
      <c r="Q46" s="113"/>
      <c r="R46" s="113"/>
      <c r="S46" s="113"/>
      <c r="T46" s="113"/>
      <c r="U46" s="89"/>
      <c r="V46" s="113"/>
      <c r="W46" s="113"/>
    </row>
    <row r="47" ht="32.9" customHeight="1" spans="1:23">
      <c r="A47" s="23" t="s">
        <v>280</v>
      </c>
      <c r="B47" s="112" t="s">
        <v>301</v>
      </c>
      <c r="C47" s="23" t="s">
        <v>300</v>
      </c>
      <c r="D47" s="23" t="s">
        <v>47</v>
      </c>
      <c r="E47" s="23" t="s">
        <v>93</v>
      </c>
      <c r="F47" s="23" t="s">
        <v>94</v>
      </c>
      <c r="G47" s="23" t="s">
        <v>210</v>
      </c>
      <c r="H47" s="23" t="s">
        <v>211</v>
      </c>
      <c r="I47" s="113">
        <v>86000</v>
      </c>
      <c r="J47" s="113"/>
      <c r="K47" s="113"/>
      <c r="L47" s="113"/>
      <c r="M47" s="113"/>
      <c r="N47" s="113">
        <v>86000</v>
      </c>
      <c r="O47" s="113"/>
      <c r="P47" s="113"/>
      <c r="Q47" s="113"/>
      <c r="R47" s="113"/>
      <c r="S47" s="113"/>
      <c r="T47" s="113"/>
      <c r="U47" s="89"/>
      <c r="V47" s="113"/>
      <c r="W47" s="113"/>
    </row>
    <row r="48" ht="32.9" customHeight="1" spans="1:23">
      <c r="A48" s="23" t="s">
        <v>280</v>
      </c>
      <c r="B48" s="112" t="s">
        <v>301</v>
      </c>
      <c r="C48" s="23" t="s">
        <v>300</v>
      </c>
      <c r="D48" s="23" t="s">
        <v>47</v>
      </c>
      <c r="E48" s="23" t="s">
        <v>93</v>
      </c>
      <c r="F48" s="23" t="s">
        <v>94</v>
      </c>
      <c r="G48" s="23" t="s">
        <v>282</v>
      </c>
      <c r="H48" s="23" t="s">
        <v>283</v>
      </c>
      <c r="I48" s="113">
        <v>5600</v>
      </c>
      <c r="J48" s="113"/>
      <c r="K48" s="113"/>
      <c r="L48" s="113"/>
      <c r="M48" s="113"/>
      <c r="N48" s="113">
        <v>5600</v>
      </c>
      <c r="O48" s="113"/>
      <c r="P48" s="113"/>
      <c r="Q48" s="113"/>
      <c r="R48" s="113"/>
      <c r="S48" s="113"/>
      <c r="T48" s="113"/>
      <c r="U48" s="89"/>
      <c r="V48" s="113"/>
      <c r="W48" s="113"/>
    </row>
    <row r="49" ht="32.9" customHeight="1" spans="1:23">
      <c r="A49" s="23" t="s">
        <v>280</v>
      </c>
      <c r="B49" s="112" t="s">
        <v>301</v>
      </c>
      <c r="C49" s="23" t="s">
        <v>300</v>
      </c>
      <c r="D49" s="23" t="s">
        <v>47</v>
      </c>
      <c r="E49" s="23" t="s">
        <v>93</v>
      </c>
      <c r="F49" s="23" t="s">
        <v>94</v>
      </c>
      <c r="G49" s="23" t="s">
        <v>254</v>
      </c>
      <c r="H49" s="23" t="s">
        <v>255</v>
      </c>
      <c r="I49" s="113">
        <v>55650</v>
      </c>
      <c r="J49" s="113"/>
      <c r="K49" s="113"/>
      <c r="L49" s="113"/>
      <c r="M49" s="113"/>
      <c r="N49" s="113">
        <v>55650</v>
      </c>
      <c r="O49" s="113"/>
      <c r="P49" s="113"/>
      <c r="Q49" s="113"/>
      <c r="R49" s="113"/>
      <c r="S49" s="113"/>
      <c r="T49" s="113"/>
      <c r="U49" s="89"/>
      <c r="V49" s="113"/>
      <c r="W49" s="113"/>
    </row>
    <row r="50" ht="32.9" customHeight="1" spans="1:23">
      <c r="A50" s="23" t="s">
        <v>280</v>
      </c>
      <c r="B50" s="112" t="s">
        <v>301</v>
      </c>
      <c r="C50" s="23" t="s">
        <v>300</v>
      </c>
      <c r="D50" s="23" t="s">
        <v>47</v>
      </c>
      <c r="E50" s="23" t="s">
        <v>93</v>
      </c>
      <c r="F50" s="23" t="s">
        <v>94</v>
      </c>
      <c r="G50" s="23" t="s">
        <v>290</v>
      </c>
      <c r="H50" s="23" t="s">
        <v>291</v>
      </c>
      <c r="I50" s="113">
        <v>22050</v>
      </c>
      <c r="J50" s="113"/>
      <c r="K50" s="113"/>
      <c r="L50" s="113"/>
      <c r="M50" s="113"/>
      <c r="N50" s="113">
        <v>22050</v>
      </c>
      <c r="O50" s="113"/>
      <c r="P50" s="113"/>
      <c r="Q50" s="113"/>
      <c r="R50" s="113"/>
      <c r="S50" s="113"/>
      <c r="T50" s="113"/>
      <c r="U50" s="89"/>
      <c r="V50" s="113"/>
      <c r="W50" s="113"/>
    </row>
    <row r="51" ht="32.9" customHeight="1" spans="1:23">
      <c r="A51" s="23" t="s">
        <v>280</v>
      </c>
      <c r="B51" s="112" t="s">
        <v>301</v>
      </c>
      <c r="C51" s="23" t="s">
        <v>300</v>
      </c>
      <c r="D51" s="23" t="s">
        <v>47</v>
      </c>
      <c r="E51" s="23" t="s">
        <v>93</v>
      </c>
      <c r="F51" s="23" t="s">
        <v>94</v>
      </c>
      <c r="G51" s="23" t="s">
        <v>262</v>
      </c>
      <c r="H51" s="23" t="s">
        <v>263</v>
      </c>
      <c r="I51" s="113">
        <v>63000</v>
      </c>
      <c r="J51" s="113"/>
      <c r="K51" s="113"/>
      <c r="L51" s="113"/>
      <c r="M51" s="113"/>
      <c r="N51" s="113">
        <v>63000</v>
      </c>
      <c r="O51" s="113"/>
      <c r="P51" s="113"/>
      <c r="Q51" s="113"/>
      <c r="R51" s="113"/>
      <c r="S51" s="113"/>
      <c r="T51" s="113"/>
      <c r="U51" s="89"/>
      <c r="V51" s="113"/>
      <c r="W51" s="113"/>
    </row>
    <row r="52" ht="32.9" customHeight="1" spans="1:23">
      <c r="A52" s="23" t="s">
        <v>280</v>
      </c>
      <c r="B52" s="112" t="s">
        <v>301</v>
      </c>
      <c r="C52" s="23" t="s">
        <v>300</v>
      </c>
      <c r="D52" s="23" t="s">
        <v>47</v>
      </c>
      <c r="E52" s="23" t="s">
        <v>93</v>
      </c>
      <c r="F52" s="23" t="s">
        <v>94</v>
      </c>
      <c r="G52" s="23" t="s">
        <v>264</v>
      </c>
      <c r="H52" s="23" t="s">
        <v>265</v>
      </c>
      <c r="I52" s="113">
        <v>328601</v>
      </c>
      <c r="J52" s="113"/>
      <c r="K52" s="113"/>
      <c r="L52" s="113"/>
      <c r="M52" s="113"/>
      <c r="N52" s="113">
        <v>328601</v>
      </c>
      <c r="O52" s="113"/>
      <c r="P52" s="113"/>
      <c r="Q52" s="113"/>
      <c r="R52" s="113"/>
      <c r="S52" s="113"/>
      <c r="T52" s="113"/>
      <c r="U52" s="89"/>
      <c r="V52" s="113"/>
      <c r="W52" s="113"/>
    </row>
    <row r="53" ht="32.9" customHeight="1" spans="1:23">
      <c r="A53" s="23"/>
      <c r="B53" s="23"/>
      <c r="C53" s="23" t="s">
        <v>302</v>
      </c>
      <c r="D53" s="23"/>
      <c r="E53" s="23"/>
      <c r="F53" s="23"/>
      <c r="G53" s="23"/>
      <c r="H53" s="23"/>
      <c r="I53" s="113">
        <v>467815.01</v>
      </c>
      <c r="J53" s="113"/>
      <c r="K53" s="113"/>
      <c r="L53" s="113"/>
      <c r="M53" s="113"/>
      <c r="N53" s="113">
        <v>467815.01</v>
      </c>
      <c r="O53" s="113"/>
      <c r="P53" s="113"/>
      <c r="Q53" s="113"/>
      <c r="R53" s="113"/>
      <c r="S53" s="113"/>
      <c r="T53" s="113"/>
      <c r="U53" s="89"/>
      <c r="V53" s="113"/>
      <c r="W53" s="113"/>
    </row>
    <row r="54" ht="32.9" customHeight="1" spans="1:23">
      <c r="A54" s="23" t="s">
        <v>280</v>
      </c>
      <c r="B54" s="112" t="s">
        <v>303</v>
      </c>
      <c r="C54" s="23" t="s">
        <v>302</v>
      </c>
      <c r="D54" s="23" t="s">
        <v>47</v>
      </c>
      <c r="E54" s="23" t="s">
        <v>93</v>
      </c>
      <c r="F54" s="23" t="s">
        <v>94</v>
      </c>
      <c r="G54" s="23" t="s">
        <v>210</v>
      </c>
      <c r="H54" s="23" t="s">
        <v>211</v>
      </c>
      <c r="I54" s="113">
        <v>86840</v>
      </c>
      <c r="J54" s="113"/>
      <c r="K54" s="113"/>
      <c r="L54" s="113"/>
      <c r="M54" s="113"/>
      <c r="N54" s="113">
        <v>86840</v>
      </c>
      <c r="O54" s="113"/>
      <c r="P54" s="113"/>
      <c r="Q54" s="113"/>
      <c r="R54" s="113"/>
      <c r="S54" s="113"/>
      <c r="T54" s="113"/>
      <c r="U54" s="89"/>
      <c r="V54" s="113"/>
      <c r="W54" s="113"/>
    </row>
    <row r="55" ht="32.9" customHeight="1" spans="1:23">
      <c r="A55" s="23" t="s">
        <v>280</v>
      </c>
      <c r="B55" s="112" t="s">
        <v>303</v>
      </c>
      <c r="C55" s="23" t="s">
        <v>302</v>
      </c>
      <c r="D55" s="23" t="s">
        <v>47</v>
      </c>
      <c r="E55" s="23" t="s">
        <v>93</v>
      </c>
      <c r="F55" s="23" t="s">
        <v>94</v>
      </c>
      <c r="G55" s="23" t="s">
        <v>282</v>
      </c>
      <c r="H55" s="23" t="s">
        <v>283</v>
      </c>
      <c r="I55" s="113">
        <v>12500</v>
      </c>
      <c r="J55" s="113"/>
      <c r="K55" s="113"/>
      <c r="L55" s="113"/>
      <c r="M55" s="113"/>
      <c r="N55" s="113">
        <v>12500</v>
      </c>
      <c r="O55" s="113"/>
      <c r="P55" s="113"/>
      <c r="Q55" s="113"/>
      <c r="R55" s="113"/>
      <c r="S55" s="113"/>
      <c r="T55" s="113"/>
      <c r="U55" s="89"/>
      <c r="V55" s="113"/>
      <c r="W55" s="113"/>
    </row>
    <row r="56" ht="32.9" customHeight="1" spans="1:23">
      <c r="A56" s="23" t="s">
        <v>280</v>
      </c>
      <c r="B56" s="112" t="s">
        <v>303</v>
      </c>
      <c r="C56" s="23" t="s">
        <v>302</v>
      </c>
      <c r="D56" s="23" t="s">
        <v>47</v>
      </c>
      <c r="E56" s="23" t="s">
        <v>93</v>
      </c>
      <c r="F56" s="23" t="s">
        <v>94</v>
      </c>
      <c r="G56" s="23" t="s">
        <v>254</v>
      </c>
      <c r="H56" s="23" t="s">
        <v>255</v>
      </c>
      <c r="I56" s="113">
        <v>50757.81</v>
      </c>
      <c r="J56" s="113"/>
      <c r="K56" s="113"/>
      <c r="L56" s="113"/>
      <c r="M56" s="113"/>
      <c r="N56" s="113">
        <v>50757.81</v>
      </c>
      <c r="O56" s="113"/>
      <c r="P56" s="113"/>
      <c r="Q56" s="113"/>
      <c r="R56" s="113"/>
      <c r="S56" s="113"/>
      <c r="T56" s="113"/>
      <c r="U56" s="89"/>
      <c r="V56" s="113"/>
      <c r="W56" s="113"/>
    </row>
    <row r="57" ht="32.9" customHeight="1" spans="1:23">
      <c r="A57" s="23" t="s">
        <v>280</v>
      </c>
      <c r="B57" s="112" t="s">
        <v>303</v>
      </c>
      <c r="C57" s="23" t="s">
        <v>302</v>
      </c>
      <c r="D57" s="23" t="s">
        <v>47</v>
      </c>
      <c r="E57" s="23" t="s">
        <v>93</v>
      </c>
      <c r="F57" s="23" t="s">
        <v>94</v>
      </c>
      <c r="G57" s="23" t="s">
        <v>258</v>
      </c>
      <c r="H57" s="23" t="s">
        <v>259</v>
      </c>
      <c r="I57" s="113">
        <v>21000</v>
      </c>
      <c r="J57" s="113"/>
      <c r="K57" s="113"/>
      <c r="L57" s="113"/>
      <c r="M57" s="113"/>
      <c r="N57" s="113">
        <v>21000</v>
      </c>
      <c r="O57" s="113"/>
      <c r="P57" s="113"/>
      <c r="Q57" s="113"/>
      <c r="R57" s="113"/>
      <c r="S57" s="113"/>
      <c r="T57" s="113"/>
      <c r="U57" s="89"/>
      <c r="V57" s="113"/>
      <c r="W57" s="113"/>
    </row>
    <row r="58" ht="32.9" customHeight="1" spans="1:23">
      <c r="A58" s="23" t="s">
        <v>280</v>
      </c>
      <c r="B58" s="112" t="s">
        <v>303</v>
      </c>
      <c r="C58" s="23" t="s">
        <v>302</v>
      </c>
      <c r="D58" s="23" t="s">
        <v>47</v>
      </c>
      <c r="E58" s="23" t="s">
        <v>93</v>
      </c>
      <c r="F58" s="23" t="s">
        <v>94</v>
      </c>
      <c r="G58" s="23" t="s">
        <v>290</v>
      </c>
      <c r="H58" s="23" t="s">
        <v>291</v>
      </c>
      <c r="I58" s="113">
        <v>7178.01</v>
      </c>
      <c r="J58" s="113"/>
      <c r="K58" s="113"/>
      <c r="L58" s="113"/>
      <c r="M58" s="113"/>
      <c r="N58" s="113">
        <v>7178.01</v>
      </c>
      <c r="O58" s="113"/>
      <c r="P58" s="113"/>
      <c r="Q58" s="113"/>
      <c r="R58" s="113"/>
      <c r="S58" s="113"/>
      <c r="T58" s="113"/>
      <c r="U58" s="89"/>
      <c r="V58" s="113"/>
      <c r="W58" s="113"/>
    </row>
    <row r="59" ht="32.9" customHeight="1" spans="1:23">
      <c r="A59" s="23" t="s">
        <v>280</v>
      </c>
      <c r="B59" s="112" t="s">
        <v>303</v>
      </c>
      <c r="C59" s="23" t="s">
        <v>302</v>
      </c>
      <c r="D59" s="23" t="s">
        <v>47</v>
      </c>
      <c r="E59" s="23" t="s">
        <v>93</v>
      </c>
      <c r="F59" s="23" t="s">
        <v>94</v>
      </c>
      <c r="G59" s="23" t="s">
        <v>262</v>
      </c>
      <c r="H59" s="23" t="s">
        <v>263</v>
      </c>
      <c r="I59" s="113">
        <v>108811.03</v>
      </c>
      <c r="J59" s="113"/>
      <c r="K59" s="113"/>
      <c r="L59" s="113"/>
      <c r="M59" s="113"/>
      <c r="N59" s="113">
        <v>108811.03</v>
      </c>
      <c r="O59" s="113"/>
      <c r="P59" s="113"/>
      <c r="Q59" s="113"/>
      <c r="R59" s="113"/>
      <c r="S59" s="113"/>
      <c r="T59" s="113"/>
      <c r="U59" s="89"/>
      <c r="V59" s="113"/>
      <c r="W59" s="113"/>
    </row>
    <row r="60" ht="32.9" customHeight="1" spans="1:23">
      <c r="A60" s="23" t="s">
        <v>280</v>
      </c>
      <c r="B60" s="112" t="s">
        <v>303</v>
      </c>
      <c r="C60" s="23" t="s">
        <v>302</v>
      </c>
      <c r="D60" s="23" t="s">
        <v>47</v>
      </c>
      <c r="E60" s="23" t="s">
        <v>93</v>
      </c>
      <c r="F60" s="23" t="s">
        <v>94</v>
      </c>
      <c r="G60" s="23" t="s">
        <v>264</v>
      </c>
      <c r="H60" s="23" t="s">
        <v>265</v>
      </c>
      <c r="I60" s="113">
        <v>180728.16</v>
      </c>
      <c r="J60" s="113"/>
      <c r="K60" s="113"/>
      <c r="L60" s="113"/>
      <c r="M60" s="113"/>
      <c r="N60" s="113">
        <v>180728.16</v>
      </c>
      <c r="O60" s="113"/>
      <c r="P60" s="113"/>
      <c r="Q60" s="113"/>
      <c r="R60" s="113"/>
      <c r="S60" s="113"/>
      <c r="T60" s="113"/>
      <c r="U60" s="89"/>
      <c r="V60" s="113"/>
      <c r="W60" s="113"/>
    </row>
    <row r="61" ht="32.9" customHeight="1" spans="1:23">
      <c r="A61" s="23"/>
      <c r="B61" s="23"/>
      <c r="C61" s="23" t="s">
        <v>304</v>
      </c>
      <c r="D61" s="23"/>
      <c r="E61" s="23"/>
      <c r="F61" s="23"/>
      <c r="G61" s="23"/>
      <c r="H61" s="23"/>
      <c r="I61" s="113">
        <v>558154.8</v>
      </c>
      <c r="J61" s="113"/>
      <c r="K61" s="113"/>
      <c r="L61" s="113"/>
      <c r="M61" s="113"/>
      <c r="N61" s="113">
        <v>558154.8</v>
      </c>
      <c r="O61" s="113"/>
      <c r="P61" s="113"/>
      <c r="Q61" s="113"/>
      <c r="R61" s="113"/>
      <c r="S61" s="113"/>
      <c r="T61" s="113"/>
      <c r="U61" s="89"/>
      <c r="V61" s="113"/>
      <c r="W61" s="113"/>
    </row>
    <row r="62" ht="32.9" customHeight="1" spans="1:23">
      <c r="A62" s="23" t="s">
        <v>280</v>
      </c>
      <c r="B62" s="112" t="s">
        <v>305</v>
      </c>
      <c r="C62" s="23" t="s">
        <v>304</v>
      </c>
      <c r="D62" s="23" t="s">
        <v>47</v>
      </c>
      <c r="E62" s="23" t="s">
        <v>75</v>
      </c>
      <c r="F62" s="23" t="s">
        <v>76</v>
      </c>
      <c r="G62" s="23" t="s">
        <v>254</v>
      </c>
      <c r="H62" s="23" t="s">
        <v>255</v>
      </c>
      <c r="I62" s="113">
        <v>96600</v>
      </c>
      <c r="J62" s="113"/>
      <c r="K62" s="113"/>
      <c r="L62" s="113"/>
      <c r="M62" s="113"/>
      <c r="N62" s="113">
        <v>96600</v>
      </c>
      <c r="O62" s="113"/>
      <c r="P62" s="113"/>
      <c r="Q62" s="113"/>
      <c r="R62" s="113"/>
      <c r="S62" s="113"/>
      <c r="T62" s="113"/>
      <c r="U62" s="89"/>
      <c r="V62" s="113"/>
      <c r="W62" s="113"/>
    </row>
    <row r="63" ht="32.9" customHeight="1" spans="1:23">
      <c r="A63" s="23" t="s">
        <v>280</v>
      </c>
      <c r="B63" s="112" t="s">
        <v>305</v>
      </c>
      <c r="C63" s="23" t="s">
        <v>304</v>
      </c>
      <c r="D63" s="23" t="s">
        <v>47</v>
      </c>
      <c r="E63" s="23" t="s">
        <v>75</v>
      </c>
      <c r="F63" s="23" t="s">
        <v>76</v>
      </c>
      <c r="G63" s="23" t="s">
        <v>258</v>
      </c>
      <c r="H63" s="23" t="s">
        <v>259</v>
      </c>
      <c r="I63" s="113">
        <v>4536.4</v>
      </c>
      <c r="J63" s="113"/>
      <c r="K63" s="113"/>
      <c r="L63" s="113"/>
      <c r="M63" s="113"/>
      <c r="N63" s="113">
        <v>4536.4</v>
      </c>
      <c r="O63" s="113"/>
      <c r="P63" s="113"/>
      <c r="Q63" s="113"/>
      <c r="R63" s="113"/>
      <c r="S63" s="113"/>
      <c r="T63" s="113"/>
      <c r="U63" s="89"/>
      <c r="V63" s="113"/>
      <c r="W63" s="113"/>
    </row>
    <row r="64" ht="32.9" customHeight="1" spans="1:23">
      <c r="A64" s="23" t="s">
        <v>280</v>
      </c>
      <c r="B64" s="112" t="s">
        <v>305</v>
      </c>
      <c r="C64" s="23" t="s">
        <v>304</v>
      </c>
      <c r="D64" s="23" t="s">
        <v>47</v>
      </c>
      <c r="E64" s="23" t="s">
        <v>75</v>
      </c>
      <c r="F64" s="23" t="s">
        <v>76</v>
      </c>
      <c r="G64" s="23" t="s">
        <v>290</v>
      </c>
      <c r="H64" s="23" t="s">
        <v>291</v>
      </c>
      <c r="I64" s="113">
        <v>69480</v>
      </c>
      <c r="J64" s="113"/>
      <c r="K64" s="113"/>
      <c r="L64" s="113"/>
      <c r="M64" s="113"/>
      <c r="N64" s="113">
        <v>69480</v>
      </c>
      <c r="O64" s="113"/>
      <c r="P64" s="113"/>
      <c r="Q64" s="113"/>
      <c r="R64" s="113"/>
      <c r="S64" s="113"/>
      <c r="T64" s="113"/>
      <c r="U64" s="89"/>
      <c r="V64" s="113"/>
      <c r="W64" s="113"/>
    </row>
    <row r="65" ht="32.9" customHeight="1" spans="1:23">
      <c r="A65" s="23" t="s">
        <v>280</v>
      </c>
      <c r="B65" s="112" t="s">
        <v>305</v>
      </c>
      <c r="C65" s="23" t="s">
        <v>304</v>
      </c>
      <c r="D65" s="23" t="s">
        <v>47</v>
      </c>
      <c r="E65" s="23" t="s">
        <v>75</v>
      </c>
      <c r="F65" s="23" t="s">
        <v>76</v>
      </c>
      <c r="G65" s="23" t="s">
        <v>262</v>
      </c>
      <c r="H65" s="23" t="s">
        <v>263</v>
      </c>
      <c r="I65" s="113">
        <v>177400</v>
      </c>
      <c r="J65" s="113"/>
      <c r="K65" s="113"/>
      <c r="L65" s="113"/>
      <c r="M65" s="113"/>
      <c r="N65" s="113">
        <v>177400</v>
      </c>
      <c r="O65" s="113"/>
      <c r="P65" s="113"/>
      <c r="Q65" s="113"/>
      <c r="R65" s="113"/>
      <c r="S65" s="113"/>
      <c r="T65" s="113"/>
      <c r="U65" s="89"/>
      <c r="V65" s="113"/>
      <c r="W65" s="113"/>
    </row>
    <row r="66" ht="32.9" customHeight="1" spans="1:23">
      <c r="A66" s="23" t="s">
        <v>280</v>
      </c>
      <c r="B66" s="112" t="s">
        <v>305</v>
      </c>
      <c r="C66" s="23" t="s">
        <v>304</v>
      </c>
      <c r="D66" s="23" t="s">
        <v>47</v>
      </c>
      <c r="E66" s="23" t="s">
        <v>75</v>
      </c>
      <c r="F66" s="23" t="s">
        <v>76</v>
      </c>
      <c r="G66" s="23" t="s">
        <v>264</v>
      </c>
      <c r="H66" s="23" t="s">
        <v>265</v>
      </c>
      <c r="I66" s="113">
        <v>179338.4</v>
      </c>
      <c r="J66" s="113"/>
      <c r="K66" s="113"/>
      <c r="L66" s="113"/>
      <c r="M66" s="113"/>
      <c r="N66" s="113">
        <v>179338.4</v>
      </c>
      <c r="O66" s="113"/>
      <c r="P66" s="113"/>
      <c r="Q66" s="113"/>
      <c r="R66" s="113"/>
      <c r="S66" s="113"/>
      <c r="T66" s="113"/>
      <c r="U66" s="89"/>
      <c r="V66" s="113"/>
      <c r="W66" s="113"/>
    </row>
    <row r="67" ht="32.9" customHeight="1" spans="1:23">
      <c r="A67" s="23" t="s">
        <v>280</v>
      </c>
      <c r="B67" s="112" t="s">
        <v>305</v>
      </c>
      <c r="C67" s="23" t="s">
        <v>304</v>
      </c>
      <c r="D67" s="23" t="s">
        <v>47</v>
      </c>
      <c r="E67" s="23" t="s">
        <v>75</v>
      </c>
      <c r="F67" s="23" t="s">
        <v>76</v>
      </c>
      <c r="G67" s="23" t="s">
        <v>268</v>
      </c>
      <c r="H67" s="23" t="s">
        <v>269</v>
      </c>
      <c r="I67" s="113">
        <v>3800</v>
      </c>
      <c r="J67" s="113"/>
      <c r="K67" s="113"/>
      <c r="L67" s="113"/>
      <c r="M67" s="113"/>
      <c r="N67" s="113">
        <v>3800</v>
      </c>
      <c r="O67" s="113"/>
      <c r="P67" s="113"/>
      <c r="Q67" s="113"/>
      <c r="R67" s="113"/>
      <c r="S67" s="113"/>
      <c r="T67" s="113"/>
      <c r="U67" s="89"/>
      <c r="V67" s="113"/>
      <c r="W67" s="113"/>
    </row>
    <row r="68" ht="32.9" customHeight="1" spans="1:23">
      <c r="A68" s="23" t="s">
        <v>280</v>
      </c>
      <c r="B68" s="112" t="s">
        <v>305</v>
      </c>
      <c r="C68" s="23" t="s">
        <v>304</v>
      </c>
      <c r="D68" s="23" t="s">
        <v>47</v>
      </c>
      <c r="E68" s="23" t="s">
        <v>75</v>
      </c>
      <c r="F68" s="23" t="s">
        <v>76</v>
      </c>
      <c r="G68" s="23" t="s">
        <v>284</v>
      </c>
      <c r="H68" s="23" t="s">
        <v>285</v>
      </c>
      <c r="I68" s="113">
        <v>27000</v>
      </c>
      <c r="J68" s="113"/>
      <c r="K68" s="113"/>
      <c r="L68" s="113"/>
      <c r="M68" s="113"/>
      <c r="N68" s="113">
        <v>27000</v>
      </c>
      <c r="O68" s="113"/>
      <c r="P68" s="113"/>
      <c r="Q68" s="113"/>
      <c r="R68" s="113"/>
      <c r="S68" s="113"/>
      <c r="T68" s="113"/>
      <c r="U68" s="89"/>
      <c r="V68" s="113"/>
      <c r="W68" s="113"/>
    </row>
    <row r="69" ht="32.9" customHeight="1" spans="1:23">
      <c r="A69" s="23"/>
      <c r="B69" s="23"/>
      <c r="C69" s="23" t="s">
        <v>306</v>
      </c>
      <c r="D69" s="23"/>
      <c r="E69" s="23"/>
      <c r="F69" s="23"/>
      <c r="G69" s="23"/>
      <c r="H69" s="23"/>
      <c r="I69" s="113">
        <v>30000</v>
      </c>
      <c r="J69" s="113"/>
      <c r="K69" s="113"/>
      <c r="L69" s="113"/>
      <c r="M69" s="113"/>
      <c r="N69" s="113">
        <v>30000</v>
      </c>
      <c r="O69" s="113"/>
      <c r="P69" s="113"/>
      <c r="Q69" s="113"/>
      <c r="R69" s="113"/>
      <c r="S69" s="113"/>
      <c r="T69" s="113"/>
      <c r="U69" s="89"/>
      <c r="V69" s="113"/>
      <c r="W69" s="113"/>
    </row>
    <row r="70" ht="32.9" customHeight="1" spans="1:23">
      <c r="A70" s="23" t="s">
        <v>277</v>
      </c>
      <c r="B70" s="112" t="s">
        <v>307</v>
      </c>
      <c r="C70" s="23" t="s">
        <v>306</v>
      </c>
      <c r="D70" s="23" t="s">
        <v>47</v>
      </c>
      <c r="E70" s="23" t="s">
        <v>85</v>
      </c>
      <c r="F70" s="23" t="s">
        <v>86</v>
      </c>
      <c r="G70" s="23" t="s">
        <v>254</v>
      </c>
      <c r="H70" s="23" t="s">
        <v>255</v>
      </c>
      <c r="I70" s="113">
        <v>20000</v>
      </c>
      <c r="J70" s="113"/>
      <c r="K70" s="113"/>
      <c r="L70" s="113"/>
      <c r="M70" s="113"/>
      <c r="N70" s="113">
        <v>20000</v>
      </c>
      <c r="O70" s="113"/>
      <c r="P70" s="113"/>
      <c r="Q70" s="113"/>
      <c r="R70" s="113"/>
      <c r="S70" s="113"/>
      <c r="T70" s="113"/>
      <c r="U70" s="89"/>
      <c r="V70" s="113"/>
      <c r="W70" s="113"/>
    </row>
    <row r="71" ht="32.9" customHeight="1" spans="1:23">
      <c r="A71" s="23" t="s">
        <v>277</v>
      </c>
      <c r="B71" s="112" t="s">
        <v>307</v>
      </c>
      <c r="C71" s="23" t="s">
        <v>306</v>
      </c>
      <c r="D71" s="23" t="s">
        <v>47</v>
      </c>
      <c r="E71" s="23" t="s">
        <v>85</v>
      </c>
      <c r="F71" s="23" t="s">
        <v>86</v>
      </c>
      <c r="G71" s="23" t="s">
        <v>262</v>
      </c>
      <c r="H71" s="23" t="s">
        <v>263</v>
      </c>
      <c r="I71" s="113">
        <v>10000</v>
      </c>
      <c r="J71" s="113"/>
      <c r="K71" s="113"/>
      <c r="L71" s="113"/>
      <c r="M71" s="113"/>
      <c r="N71" s="113">
        <v>10000</v>
      </c>
      <c r="O71" s="113"/>
      <c r="P71" s="113"/>
      <c r="Q71" s="113"/>
      <c r="R71" s="113"/>
      <c r="S71" s="113"/>
      <c r="T71" s="113"/>
      <c r="U71" s="89"/>
      <c r="V71" s="113"/>
      <c r="W71" s="113"/>
    </row>
    <row r="72" ht="32.9" customHeight="1" spans="1:23">
      <c r="A72" s="23"/>
      <c r="B72" s="23"/>
      <c r="C72" s="23" t="s">
        <v>308</v>
      </c>
      <c r="D72" s="23"/>
      <c r="E72" s="23"/>
      <c r="F72" s="23"/>
      <c r="G72" s="23"/>
      <c r="H72" s="23"/>
      <c r="I72" s="113">
        <v>951903.81</v>
      </c>
      <c r="J72" s="113"/>
      <c r="K72" s="113"/>
      <c r="L72" s="113"/>
      <c r="M72" s="113"/>
      <c r="N72" s="113">
        <v>951903.81</v>
      </c>
      <c r="O72" s="113"/>
      <c r="P72" s="113"/>
      <c r="Q72" s="113"/>
      <c r="R72" s="113"/>
      <c r="S72" s="113"/>
      <c r="T72" s="113"/>
      <c r="U72" s="89"/>
      <c r="V72" s="113"/>
      <c r="W72" s="113"/>
    </row>
    <row r="73" ht="32.9" customHeight="1" spans="1:23">
      <c r="A73" s="23" t="s">
        <v>280</v>
      </c>
      <c r="B73" s="112" t="s">
        <v>309</v>
      </c>
      <c r="C73" s="23" t="s">
        <v>308</v>
      </c>
      <c r="D73" s="23" t="s">
        <v>47</v>
      </c>
      <c r="E73" s="23" t="s">
        <v>89</v>
      </c>
      <c r="F73" s="23" t="s">
        <v>90</v>
      </c>
      <c r="G73" s="23" t="s">
        <v>210</v>
      </c>
      <c r="H73" s="23" t="s">
        <v>211</v>
      </c>
      <c r="I73" s="113">
        <v>84200</v>
      </c>
      <c r="J73" s="113"/>
      <c r="K73" s="113"/>
      <c r="L73" s="113"/>
      <c r="M73" s="113"/>
      <c r="N73" s="113">
        <v>84200</v>
      </c>
      <c r="O73" s="113"/>
      <c r="P73" s="113"/>
      <c r="Q73" s="113"/>
      <c r="R73" s="113"/>
      <c r="S73" s="113"/>
      <c r="T73" s="113"/>
      <c r="U73" s="89"/>
      <c r="V73" s="113"/>
      <c r="W73" s="113"/>
    </row>
    <row r="74" ht="32.9" customHeight="1" spans="1:23">
      <c r="A74" s="23" t="s">
        <v>280</v>
      </c>
      <c r="B74" s="112" t="s">
        <v>309</v>
      </c>
      <c r="C74" s="23" t="s">
        <v>308</v>
      </c>
      <c r="D74" s="23" t="s">
        <v>47</v>
      </c>
      <c r="E74" s="23" t="s">
        <v>89</v>
      </c>
      <c r="F74" s="23" t="s">
        <v>90</v>
      </c>
      <c r="G74" s="23" t="s">
        <v>282</v>
      </c>
      <c r="H74" s="23" t="s">
        <v>283</v>
      </c>
      <c r="I74" s="113">
        <v>6000</v>
      </c>
      <c r="J74" s="113"/>
      <c r="K74" s="113"/>
      <c r="L74" s="113"/>
      <c r="M74" s="113"/>
      <c r="N74" s="113">
        <v>6000</v>
      </c>
      <c r="O74" s="113"/>
      <c r="P74" s="113"/>
      <c r="Q74" s="113"/>
      <c r="R74" s="113"/>
      <c r="S74" s="113"/>
      <c r="T74" s="113"/>
      <c r="U74" s="89"/>
      <c r="V74" s="113"/>
      <c r="W74" s="113"/>
    </row>
    <row r="75" ht="32.9" customHeight="1" spans="1:23">
      <c r="A75" s="23" t="s">
        <v>280</v>
      </c>
      <c r="B75" s="112" t="s">
        <v>309</v>
      </c>
      <c r="C75" s="23" t="s">
        <v>308</v>
      </c>
      <c r="D75" s="23" t="s">
        <v>47</v>
      </c>
      <c r="E75" s="23" t="s">
        <v>89</v>
      </c>
      <c r="F75" s="23" t="s">
        <v>90</v>
      </c>
      <c r="G75" s="23" t="s">
        <v>254</v>
      </c>
      <c r="H75" s="23" t="s">
        <v>255</v>
      </c>
      <c r="I75" s="113">
        <v>104381</v>
      </c>
      <c r="J75" s="113"/>
      <c r="K75" s="113"/>
      <c r="L75" s="113"/>
      <c r="M75" s="113"/>
      <c r="N75" s="113">
        <v>104381</v>
      </c>
      <c r="O75" s="113"/>
      <c r="P75" s="113"/>
      <c r="Q75" s="113"/>
      <c r="R75" s="113"/>
      <c r="S75" s="113"/>
      <c r="T75" s="113"/>
      <c r="U75" s="89"/>
      <c r="V75" s="113"/>
      <c r="W75" s="113"/>
    </row>
    <row r="76" ht="32.9" customHeight="1" spans="1:23">
      <c r="A76" s="23" t="s">
        <v>280</v>
      </c>
      <c r="B76" s="112" t="s">
        <v>309</v>
      </c>
      <c r="C76" s="23" t="s">
        <v>308</v>
      </c>
      <c r="D76" s="23" t="s">
        <v>47</v>
      </c>
      <c r="E76" s="23" t="s">
        <v>89</v>
      </c>
      <c r="F76" s="23" t="s">
        <v>90</v>
      </c>
      <c r="G76" s="23" t="s">
        <v>256</v>
      </c>
      <c r="H76" s="23" t="s">
        <v>257</v>
      </c>
      <c r="I76" s="113">
        <v>3500</v>
      </c>
      <c r="J76" s="113"/>
      <c r="K76" s="113"/>
      <c r="L76" s="113"/>
      <c r="M76" s="113"/>
      <c r="N76" s="113">
        <v>3500</v>
      </c>
      <c r="O76" s="113"/>
      <c r="P76" s="113"/>
      <c r="Q76" s="113"/>
      <c r="R76" s="113"/>
      <c r="S76" s="113"/>
      <c r="T76" s="113"/>
      <c r="U76" s="89"/>
      <c r="V76" s="113"/>
      <c r="W76" s="113"/>
    </row>
    <row r="77" ht="32.9" customHeight="1" spans="1:23">
      <c r="A77" s="23" t="s">
        <v>280</v>
      </c>
      <c r="B77" s="112" t="s">
        <v>309</v>
      </c>
      <c r="C77" s="23" t="s">
        <v>308</v>
      </c>
      <c r="D77" s="23" t="s">
        <v>47</v>
      </c>
      <c r="E77" s="23" t="s">
        <v>89</v>
      </c>
      <c r="F77" s="23" t="s">
        <v>90</v>
      </c>
      <c r="G77" s="23" t="s">
        <v>258</v>
      </c>
      <c r="H77" s="23" t="s">
        <v>259</v>
      </c>
      <c r="I77" s="113">
        <v>12000</v>
      </c>
      <c r="J77" s="113"/>
      <c r="K77" s="113"/>
      <c r="L77" s="113"/>
      <c r="M77" s="113"/>
      <c r="N77" s="113">
        <v>12000</v>
      </c>
      <c r="O77" s="113"/>
      <c r="P77" s="113"/>
      <c r="Q77" s="113"/>
      <c r="R77" s="113"/>
      <c r="S77" s="113"/>
      <c r="T77" s="113"/>
      <c r="U77" s="89"/>
      <c r="V77" s="113"/>
      <c r="W77" s="113"/>
    </row>
    <row r="78" ht="32.9" customHeight="1" spans="1:23">
      <c r="A78" s="23" t="s">
        <v>280</v>
      </c>
      <c r="B78" s="112" t="s">
        <v>309</v>
      </c>
      <c r="C78" s="23" t="s">
        <v>308</v>
      </c>
      <c r="D78" s="23" t="s">
        <v>47</v>
      </c>
      <c r="E78" s="23" t="s">
        <v>89</v>
      </c>
      <c r="F78" s="23" t="s">
        <v>90</v>
      </c>
      <c r="G78" s="23" t="s">
        <v>260</v>
      </c>
      <c r="H78" s="23" t="s">
        <v>261</v>
      </c>
      <c r="I78" s="113">
        <v>9000</v>
      </c>
      <c r="J78" s="113"/>
      <c r="K78" s="113"/>
      <c r="L78" s="113"/>
      <c r="M78" s="113"/>
      <c r="N78" s="113">
        <v>9000</v>
      </c>
      <c r="O78" s="113"/>
      <c r="P78" s="113"/>
      <c r="Q78" s="113"/>
      <c r="R78" s="113"/>
      <c r="S78" s="113"/>
      <c r="T78" s="113"/>
      <c r="U78" s="89"/>
      <c r="V78" s="113"/>
      <c r="W78" s="113"/>
    </row>
    <row r="79" ht="32.9" customHeight="1" spans="1:23">
      <c r="A79" s="23" t="s">
        <v>280</v>
      </c>
      <c r="B79" s="112" t="s">
        <v>309</v>
      </c>
      <c r="C79" s="23" t="s">
        <v>308</v>
      </c>
      <c r="D79" s="23" t="s">
        <v>47</v>
      </c>
      <c r="E79" s="23" t="s">
        <v>89</v>
      </c>
      <c r="F79" s="23" t="s">
        <v>90</v>
      </c>
      <c r="G79" s="23" t="s">
        <v>290</v>
      </c>
      <c r="H79" s="23" t="s">
        <v>291</v>
      </c>
      <c r="I79" s="113">
        <v>135993.2</v>
      </c>
      <c r="J79" s="113"/>
      <c r="K79" s="113"/>
      <c r="L79" s="113"/>
      <c r="M79" s="113"/>
      <c r="N79" s="113">
        <v>135993.2</v>
      </c>
      <c r="O79" s="113"/>
      <c r="P79" s="113"/>
      <c r="Q79" s="113"/>
      <c r="R79" s="113"/>
      <c r="S79" s="113"/>
      <c r="T79" s="113"/>
      <c r="U79" s="89"/>
      <c r="V79" s="113"/>
      <c r="W79" s="113"/>
    </row>
    <row r="80" ht="32.9" customHeight="1" spans="1:23">
      <c r="A80" s="23" t="s">
        <v>280</v>
      </c>
      <c r="B80" s="112" t="s">
        <v>309</v>
      </c>
      <c r="C80" s="23" t="s">
        <v>308</v>
      </c>
      <c r="D80" s="23" t="s">
        <v>47</v>
      </c>
      <c r="E80" s="23" t="s">
        <v>89</v>
      </c>
      <c r="F80" s="23" t="s">
        <v>90</v>
      </c>
      <c r="G80" s="23" t="s">
        <v>310</v>
      </c>
      <c r="H80" s="23" t="s">
        <v>311</v>
      </c>
      <c r="I80" s="113">
        <v>18000</v>
      </c>
      <c r="J80" s="113"/>
      <c r="K80" s="113"/>
      <c r="L80" s="113"/>
      <c r="M80" s="113"/>
      <c r="N80" s="113">
        <v>18000</v>
      </c>
      <c r="O80" s="113"/>
      <c r="P80" s="113"/>
      <c r="Q80" s="113"/>
      <c r="R80" s="113"/>
      <c r="S80" s="113"/>
      <c r="T80" s="113"/>
      <c r="U80" s="89"/>
      <c r="V80" s="113"/>
      <c r="W80" s="113"/>
    </row>
    <row r="81" ht="32.9" customHeight="1" spans="1:23">
      <c r="A81" s="23" t="s">
        <v>280</v>
      </c>
      <c r="B81" s="112" t="s">
        <v>309</v>
      </c>
      <c r="C81" s="23" t="s">
        <v>308</v>
      </c>
      <c r="D81" s="23" t="s">
        <v>47</v>
      </c>
      <c r="E81" s="23" t="s">
        <v>89</v>
      </c>
      <c r="F81" s="23" t="s">
        <v>90</v>
      </c>
      <c r="G81" s="23" t="s">
        <v>262</v>
      </c>
      <c r="H81" s="23" t="s">
        <v>263</v>
      </c>
      <c r="I81" s="113">
        <v>251222.81</v>
      </c>
      <c r="J81" s="113"/>
      <c r="K81" s="113"/>
      <c r="L81" s="113"/>
      <c r="M81" s="113"/>
      <c r="N81" s="113">
        <v>251222.81</v>
      </c>
      <c r="O81" s="113"/>
      <c r="P81" s="113"/>
      <c r="Q81" s="113"/>
      <c r="R81" s="113"/>
      <c r="S81" s="113"/>
      <c r="T81" s="113"/>
      <c r="U81" s="89"/>
      <c r="V81" s="113"/>
      <c r="W81" s="113"/>
    </row>
    <row r="82" ht="32.9" customHeight="1" spans="1:23">
      <c r="A82" s="23" t="s">
        <v>280</v>
      </c>
      <c r="B82" s="112" t="s">
        <v>309</v>
      </c>
      <c r="C82" s="23" t="s">
        <v>308</v>
      </c>
      <c r="D82" s="23" t="s">
        <v>47</v>
      </c>
      <c r="E82" s="23" t="s">
        <v>89</v>
      </c>
      <c r="F82" s="23" t="s">
        <v>90</v>
      </c>
      <c r="G82" s="23" t="s">
        <v>264</v>
      </c>
      <c r="H82" s="23" t="s">
        <v>265</v>
      </c>
      <c r="I82" s="113">
        <v>89606.8</v>
      </c>
      <c r="J82" s="113"/>
      <c r="K82" s="113"/>
      <c r="L82" s="113"/>
      <c r="M82" s="113"/>
      <c r="N82" s="113">
        <v>89606.8</v>
      </c>
      <c r="O82" s="113"/>
      <c r="P82" s="113"/>
      <c r="Q82" s="113"/>
      <c r="R82" s="113"/>
      <c r="S82" s="113"/>
      <c r="T82" s="113"/>
      <c r="U82" s="89"/>
      <c r="V82" s="113"/>
      <c r="W82" s="113"/>
    </row>
    <row r="83" ht="32.9" customHeight="1" spans="1:23">
      <c r="A83" s="23" t="s">
        <v>280</v>
      </c>
      <c r="B83" s="112" t="s">
        <v>309</v>
      </c>
      <c r="C83" s="23" t="s">
        <v>308</v>
      </c>
      <c r="D83" s="23" t="s">
        <v>47</v>
      </c>
      <c r="E83" s="23" t="s">
        <v>89</v>
      </c>
      <c r="F83" s="23" t="s">
        <v>90</v>
      </c>
      <c r="G83" s="23" t="s">
        <v>284</v>
      </c>
      <c r="H83" s="23" t="s">
        <v>285</v>
      </c>
      <c r="I83" s="113">
        <v>238000</v>
      </c>
      <c r="J83" s="113"/>
      <c r="K83" s="113"/>
      <c r="L83" s="113"/>
      <c r="M83" s="113"/>
      <c r="N83" s="113">
        <v>238000</v>
      </c>
      <c r="O83" s="113"/>
      <c r="P83" s="113"/>
      <c r="Q83" s="113"/>
      <c r="R83" s="113"/>
      <c r="S83" s="113"/>
      <c r="T83" s="113"/>
      <c r="U83" s="89"/>
      <c r="V83" s="113"/>
      <c r="W83" s="113"/>
    </row>
    <row r="84" ht="32.9" customHeight="1" spans="1:23">
      <c r="A84" s="23"/>
      <c r="B84" s="23"/>
      <c r="C84" s="23" t="s">
        <v>312</v>
      </c>
      <c r="D84" s="23"/>
      <c r="E84" s="23"/>
      <c r="F84" s="23"/>
      <c r="G84" s="23"/>
      <c r="H84" s="23"/>
      <c r="I84" s="113">
        <v>60000</v>
      </c>
      <c r="J84" s="113"/>
      <c r="K84" s="113"/>
      <c r="L84" s="113"/>
      <c r="M84" s="113"/>
      <c r="N84" s="113">
        <v>60000</v>
      </c>
      <c r="O84" s="113"/>
      <c r="P84" s="113"/>
      <c r="Q84" s="113"/>
      <c r="R84" s="113"/>
      <c r="S84" s="113"/>
      <c r="T84" s="113"/>
      <c r="U84" s="89"/>
      <c r="V84" s="113"/>
      <c r="W84" s="113"/>
    </row>
    <row r="85" ht="32.9" customHeight="1" spans="1:23">
      <c r="A85" s="23" t="s">
        <v>280</v>
      </c>
      <c r="B85" s="112" t="s">
        <v>313</v>
      </c>
      <c r="C85" s="23" t="s">
        <v>312</v>
      </c>
      <c r="D85" s="23" t="s">
        <v>47</v>
      </c>
      <c r="E85" s="23" t="s">
        <v>93</v>
      </c>
      <c r="F85" s="23" t="s">
        <v>94</v>
      </c>
      <c r="G85" s="23" t="s">
        <v>210</v>
      </c>
      <c r="H85" s="23" t="s">
        <v>211</v>
      </c>
      <c r="I85" s="113">
        <v>15000</v>
      </c>
      <c r="J85" s="113"/>
      <c r="K85" s="113"/>
      <c r="L85" s="113"/>
      <c r="M85" s="113"/>
      <c r="N85" s="113">
        <v>15000</v>
      </c>
      <c r="O85" s="113"/>
      <c r="P85" s="113"/>
      <c r="Q85" s="113"/>
      <c r="R85" s="113"/>
      <c r="S85" s="113"/>
      <c r="T85" s="113"/>
      <c r="U85" s="89"/>
      <c r="V85" s="113"/>
      <c r="W85" s="113"/>
    </row>
    <row r="86" ht="32.9" customHeight="1" spans="1:23">
      <c r="A86" s="23" t="s">
        <v>280</v>
      </c>
      <c r="B86" s="112" t="s">
        <v>313</v>
      </c>
      <c r="C86" s="23" t="s">
        <v>312</v>
      </c>
      <c r="D86" s="23" t="s">
        <v>47</v>
      </c>
      <c r="E86" s="23" t="s">
        <v>93</v>
      </c>
      <c r="F86" s="23" t="s">
        <v>94</v>
      </c>
      <c r="G86" s="23" t="s">
        <v>262</v>
      </c>
      <c r="H86" s="23" t="s">
        <v>263</v>
      </c>
      <c r="I86" s="113">
        <v>36900</v>
      </c>
      <c r="J86" s="113"/>
      <c r="K86" s="113"/>
      <c r="L86" s="113"/>
      <c r="M86" s="113"/>
      <c r="N86" s="113">
        <v>36900</v>
      </c>
      <c r="O86" s="113"/>
      <c r="P86" s="113"/>
      <c r="Q86" s="113"/>
      <c r="R86" s="113"/>
      <c r="S86" s="113"/>
      <c r="T86" s="113"/>
      <c r="U86" s="89"/>
      <c r="V86" s="113"/>
      <c r="W86" s="113"/>
    </row>
    <row r="87" ht="32.9" customHeight="1" spans="1:23">
      <c r="A87" s="23" t="s">
        <v>280</v>
      </c>
      <c r="B87" s="112" t="s">
        <v>313</v>
      </c>
      <c r="C87" s="23" t="s">
        <v>312</v>
      </c>
      <c r="D87" s="23" t="s">
        <v>47</v>
      </c>
      <c r="E87" s="23" t="s">
        <v>93</v>
      </c>
      <c r="F87" s="23" t="s">
        <v>94</v>
      </c>
      <c r="G87" s="23" t="s">
        <v>264</v>
      </c>
      <c r="H87" s="23" t="s">
        <v>265</v>
      </c>
      <c r="I87" s="113">
        <v>8100</v>
      </c>
      <c r="J87" s="113"/>
      <c r="K87" s="113"/>
      <c r="L87" s="113"/>
      <c r="M87" s="113"/>
      <c r="N87" s="113">
        <v>8100</v>
      </c>
      <c r="O87" s="113"/>
      <c r="P87" s="113"/>
      <c r="Q87" s="113"/>
      <c r="R87" s="113"/>
      <c r="S87" s="113"/>
      <c r="T87" s="113"/>
      <c r="U87" s="89"/>
      <c r="V87" s="113"/>
      <c r="W87" s="113"/>
    </row>
    <row r="88" ht="32.9" customHeight="1" spans="1:23">
      <c r="A88" s="23"/>
      <c r="B88" s="23"/>
      <c r="C88" s="23" t="s">
        <v>314</v>
      </c>
      <c r="D88" s="23"/>
      <c r="E88" s="23"/>
      <c r="F88" s="23"/>
      <c r="G88" s="23"/>
      <c r="H88" s="23"/>
      <c r="I88" s="113">
        <v>1482741.65</v>
      </c>
      <c r="J88" s="113"/>
      <c r="K88" s="113"/>
      <c r="L88" s="113"/>
      <c r="M88" s="113"/>
      <c r="N88" s="113">
        <v>1482741.65</v>
      </c>
      <c r="O88" s="113"/>
      <c r="P88" s="113"/>
      <c r="Q88" s="113"/>
      <c r="R88" s="113"/>
      <c r="S88" s="113"/>
      <c r="T88" s="113"/>
      <c r="U88" s="89"/>
      <c r="V88" s="113"/>
      <c r="W88" s="113"/>
    </row>
    <row r="89" ht="32.9" customHeight="1" spans="1:23">
      <c r="A89" s="23" t="s">
        <v>280</v>
      </c>
      <c r="B89" s="112" t="s">
        <v>315</v>
      </c>
      <c r="C89" s="23" t="s">
        <v>314</v>
      </c>
      <c r="D89" s="23" t="s">
        <v>47</v>
      </c>
      <c r="E89" s="23" t="s">
        <v>93</v>
      </c>
      <c r="F89" s="23" t="s">
        <v>94</v>
      </c>
      <c r="G89" s="23" t="s">
        <v>210</v>
      </c>
      <c r="H89" s="23" t="s">
        <v>211</v>
      </c>
      <c r="I89" s="113">
        <v>298250</v>
      </c>
      <c r="J89" s="113"/>
      <c r="K89" s="113"/>
      <c r="L89" s="113"/>
      <c r="M89" s="113"/>
      <c r="N89" s="113">
        <v>298250</v>
      </c>
      <c r="O89" s="113"/>
      <c r="P89" s="113"/>
      <c r="Q89" s="113"/>
      <c r="R89" s="113"/>
      <c r="S89" s="113"/>
      <c r="T89" s="113"/>
      <c r="U89" s="89"/>
      <c r="V89" s="113"/>
      <c r="W89" s="113"/>
    </row>
    <row r="90" ht="32.9" customHeight="1" spans="1:23">
      <c r="A90" s="23" t="s">
        <v>280</v>
      </c>
      <c r="B90" s="112" t="s">
        <v>315</v>
      </c>
      <c r="C90" s="23" t="s">
        <v>314</v>
      </c>
      <c r="D90" s="23" t="s">
        <v>47</v>
      </c>
      <c r="E90" s="23" t="s">
        <v>93</v>
      </c>
      <c r="F90" s="23" t="s">
        <v>94</v>
      </c>
      <c r="G90" s="23" t="s">
        <v>282</v>
      </c>
      <c r="H90" s="23" t="s">
        <v>283</v>
      </c>
      <c r="I90" s="113">
        <v>9650</v>
      </c>
      <c r="J90" s="113"/>
      <c r="K90" s="113"/>
      <c r="L90" s="113"/>
      <c r="M90" s="113"/>
      <c r="N90" s="113">
        <v>9650</v>
      </c>
      <c r="O90" s="113"/>
      <c r="P90" s="113"/>
      <c r="Q90" s="113"/>
      <c r="R90" s="113"/>
      <c r="S90" s="113"/>
      <c r="T90" s="113"/>
      <c r="U90" s="89"/>
      <c r="V90" s="113"/>
      <c r="W90" s="113"/>
    </row>
    <row r="91" ht="32.9" customHeight="1" spans="1:23">
      <c r="A91" s="23" t="s">
        <v>280</v>
      </c>
      <c r="B91" s="112" t="s">
        <v>315</v>
      </c>
      <c r="C91" s="23" t="s">
        <v>314</v>
      </c>
      <c r="D91" s="23" t="s">
        <v>47</v>
      </c>
      <c r="E91" s="23" t="s">
        <v>93</v>
      </c>
      <c r="F91" s="23" t="s">
        <v>94</v>
      </c>
      <c r="G91" s="23" t="s">
        <v>254</v>
      </c>
      <c r="H91" s="23" t="s">
        <v>255</v>
      </c>
      <c r="I91" s="113">
        <v>241571.15</v>
      </c>
      <c r="J91" s="113"/>
      <c r="K91" s="113"/>
      <c r="L91" s="113"/>
      <c r="M91" s="113"/>
      <c r="N91" s="113">
        <v>241571.15</v>
      </c>
      <c r="O91" s="113"/>
      <c r="P91" s="113"/>
      <c r="Q91" s="113"/>
      <c r="R91" s="113"/>
      <c r="S91" s="113"/>
      <c r="T91" s="113"/>
      <c r="U91" s="89"/>
      <c r="V91" s="113"/>
      <c r="W91" s="113"/>
    </row>
    <row r="92" ht="32.9" customHeight="1" spans="1:23">
      <c r="A92" s="23" t="s">
        <v>280</v>
      </c>
      <c r="B92" s="112" t="s">
        <v>315</v>
      </c>
      <c r="C92" s="23" t="s">
        <v>314</v>
      </c>
      <c r="D92" s="23" t="s">
        <v>47</v>
      </c>
      <c r="E92" s="23" t="s">
        <v>93</v>
      </c>
      <c r="F92" s="23" t="s">
        <v>94</v>
      </c>
      <c r="G92" s="23" t="s">
        <v>258</v>
      </c>
      <c r="H92" s="23" t="s">
        <v>259</v>
      </c>
      <c r="I92" s="113">
        <v>48100</v>
      </c>
      <c r="J92" s="113"/>
      <c r="K92" s="113"/>
      <c r="L92" s="113"/>
      <c r="M92" s="113"/>
      <c r="N92" s="113">
        <v>48100</v>
      </c>
      <c r="O92" s="113"/>
      <c r="P92" s="113"/>
      <c r="Q92" s="113"/>
      <c r="R92" s="113"/>
      <c r="S92" s="113"/>
      <c r="T92" s="113"/>
      <c r="U92" s="89"/>
      <c r="V92" s="113"/>
      <c r="W92" s="113"/>
    </row>
    <row r="93" ht="32.9" customHeight="1" spans="1:23">
      <c r="A93" s="23" t="s">
        <v>280</v>
      </c>
      <c r="B93" s="112" t="s">
        <v>315</v>
      </c>
      <c r="C93" s="23" t="s">
        <v>314</v>
      </c>
      <c r="D93" s="23" t="s">
        <v>47</v>
      </c>
      <c r="E93" s="23" t="s">
        <v>93</v>
      </c>
      <c r="F93" s="23" t="s">
        <v>94</v>
      </c>
      <c r="G93" s="23" t="s">
        <v>290</v>
      </c>
      <c r="H93" s="23" t="s">
        <v>291</v>
      </c>
      <c r="I93" s="113">
        <v>66408.5</v>
      </c>
      <c r="J93" s="113"/>
      <c r="K93" s="113"/>
      <c r="L93" s="113"/>
      <c r="M93" s="113"/>
      <c r="N93" s="113">
        <v>66408.5</v>
      </c>
      <c r="O93" s="113"/>
      <c r="P93" s="113"/>
      <c r="Q93" s="113"/>
      <c r="R93" s="113"/>
      <c r="S93" s="113"/>
      <c r="T93" s="113"/>
      <c r="U93" s="89"/>
      <c r="V93" s="113"/>
      <c r="W93" s="113"/>
    </row>
    <row r="94" ht="32.9" customHeight="1" spans="1:23">
      <c r="A94" s="23" t="s">
        <v>280</v>
      </c>
      <c r="B94" s="112" t="s">
        <v>315</v>
      </c>
      <c r="C94" s="23" t="s">
        <v>314</v>
      </c>
      <c r="D94" s="23" t="s">
        <v>47</v>
      </c>
      <c r="E94" s="23" t="s">
        <v>93</v>
      </c>
      <c r="F94" s="23" t="s">
        <v>94</v>
      </c>
      <c r="G94" s="23" t="s">
        <v>262</v>
      </c>
      <c r="H94" s="23" t="s">
        <v>263</v>
      </c>
      <c r="I94" s="113">
        <v>168700</v>
      </c>
      <c r="J94" s="113"/>
      <c r="K94" s="113"/>
      <c r="L94" s="113"/>
      <c r="M94" s="113"/>
      <c r="N94" s="113">
        <v>168700</v>
      </c>
      <c r="O94" s="113"/>
      <c r="P94" s="113"/>
      <c r="Q94" s="113"/>
      <c r="R94" s="113"/>
      <c r="S94" s="113"/>
      <c r="T94" s="113"/>
      <c r="U94" s="89"/>
      <c r="V94" s="113"/>
      <c r="W94" s="113"/>
    </row>
    <row r="95" ht="32.9" customHeight="1" spans="1:23">
      <c r="A95" s="23" t="s">
        <v>280</v>
      </c>
      <c r="B95" s="112" t="s">
        <v>315</v>
      </c>
      <c r="C95" s="23" t="s">
        <v>314</v>
      </c>
      <c r="D95" s="23" t="s">
        <v>47</v>
      </c>
      <c r="E95" s="23" t="s">
        <v>93</v>
      </c>
      <c r="F95" s="23" t="s">
        <v>94</v>
      </c>
      <c r="G95" s="23" t="s">
        <v>264</v>
      </c>
      <c r="H95" s="23" t="s">
        <v>265</v>
      </c>
      <c r="I95" s="113">
        <v>648562</v>
      </c>
      <c r="J95" s="113"/>
      <c r="K95" s="113"/>
      <c r="L95" s="113"/>
      <c r="M95" s="113"/>
      <c r="N95" s="113">
        <v>648562</v>
      </c>
      <c r="O95" s="113"/>
      <c r="P95" s="113"/>
      <c r="Q95" s="113"/>
      <c r="R95" s="113"/>
      <c r="S95" s="113"/>
      <c r="T95" s="113"/>
      <c r="U95" s="89"/>
      <c r="V95" s="113"/>
      <c r="W95" s="113"/>
    </row>
    <row r="96" ht="32.9" customHeight="1" spans="1:23">
      <c r="A96" s="23" t="s">
        <v>280</v>
      </c>
      <c r="B96" s="112" t="s">
        <v>315</v>
      </c>
      <c r="C96" s="23" t="s">
        <v>314</v>
      </c>
      <c r="D96" s="23" t="s">
        <v>47</v>
      </c>
      <c r="E96" s="23" t="s">
        <v>93</v>
      </c>
      <c r="F96" s="23" t="s">
        <v>94</v>
      </c>
      <c r="G96" s="23" t="s">
        <v>268</v>
      </c>
      <c r="H96" s="23" t="s">
        <v>269</v>
      </c>
      <c r="I96" s="113">
        <v>1500</v>
      </c>
      <c r="J96" s="113"/>
      <c r="K96" s="113"/>
      <c r="L96" s="113"/>
      <c r="M96" s="113"/>
      <c r="N96" s="113">
        <v>1500</v>
      </c>
      <c r="O96" s="113"/>
      <c r="P96" s="113"/>
      <c r="Q96" s="113"/>
      <c r="R96" s="113"/>
      <c r="S96" s="113"/>
      <c r="T96" s="113"/>
      <c r="U96" s="89"/>
      <c r="V96" s="113"/>
      <c r="W96" s="113"/>
    </row>
    <row r="97" ht="32.9" customHeight="1" spans="1:23">
      <c r="A97" s="23"/>
      <c r="B97" s="23"/>
      <c r="C97" s="23" t="s">
        <v>316</v>
      </c>
      <c r="D97" s="23"/>
      <c r="E97" s="23"/>
      <c r="F97" s="23"/>
      <c r="G97" s="23"/>
      <c r="H97" s="23"/>
      <c r="I97" s="113">
        <v>71910.95</v>
      </c>
      <c r="J97" s="113"/>
      <c r="K97" s="113"/>
      <c r="L97" s="113"/>
      <c r="M97" s="113"/>
      <c r="N97" s="113">
        <v>71910.95</v>
      </c>
      <c r="O97" s="113"/>
      <c r="P97" s="113"/>
      <c r="Q97" s="113"/>
      <c r="R97" s="113"/>
      <c r="S97" s="113"/>
      <c r="T97" s="113"/>
      <c r="U97" s="89"/>
      <c r="V97" s="113"/>
      <c r="W97" s="113"/>
    </row>
    <row r="98" ht="32.9" customHeight="1" spans="1:23">
      <c r="A98" s="23" t="s">
        <v>280</v>
      </c>
      <c r="B98" s="112" t="s">
        <v>317</v>
      </c>
      <c r="C98" s="23" t="s">
        <v>316</v>
      </c>
      <c r="D98" s="23" t="s">
        <v>47</v>
      </c>
      <c r="E98" s="23" t="s">
        <v>75</v>
      </c>
      <c r="F98" s="23" t="s">
        <v>76</v>
      </c>
      <c r="G98" s="23" t="s">
        <v>210</v>
      </c>
      <c r="H98" s="23" t="s">
        <v>211</v>
      </c>
      <c r="I98" s="113">
        <v>15040</v>
      </c>
      <c r="J98" s="113"/>
      <c r="K98" s="113"/>
      <c r="L98" s="113"/>
      <c r="M98" s="113"/>
      <c r="N98" s="113">
        <v>15040</v>
      </c>
      <c r="O98" s="113"/>
      <c r="P98" s="113"/>
      <c r="Q98" s="113"/>
      <c r="R98" s="113"/>
      <c r="S98" s="113"/>
      <c r="T98" s="113"/>
      <c r="U98" s="89"/>
      <c r="V98" s="113"/>
      <c r="W98" s="113"/>
    </row>
    <row r="99" ht="32.9" customHeight="1" spans="1:23">
      <c r="A99" s="23" t="s">
        <v>280</v>
      </c>
      <c r="B99" s="112" t="s">
        <v>317</v>
      </c>
      <c r="C99" s="23" t="s">
        <v>316</v>
      </c>
      <c r="D99" s="23" t="s">
        <v>47</v>
      </c>
      <c r="E99" s="23" t="s">
        <v>75</v>
      </c>
      <c r="F99" s="23" t="s">
        <v>76</v>
      </c>
      <c r="G99" s="23" t="s">
        <v>254</v>
      </c>
      <c r="H99" s="23" t="s">
        <v>255</v>
      </c>
      <c r="I99" s="113">
        <v>49728.05</v>
      </c>
      <c r="J99" s="113"/>
      <c r="K99" s="113"/>
      <c r="L99" s="113"/>
      <c r="M99" s="113"/>
      <c r="N99" s="113">
        <v>49728.05</v>
      </c>
      <c r="O99" s="113"/>
      <c r="P99" s="113"/>
      <c r="Q99" s="113"/>
      <c r="R99" s="113"/>
      <c r="S99" s="113"/>
      <c r="T99" s="113"/>
      <c r="U99" s="89"/>
      <c r="V99" s="113"/>
      <c r="W99" s="113"/>
    </row>
    <row r="100" ht="32.9" customHeight="1" spans="1:23">
      <c r="A100" s="23" t="s">
        <v>280</v>
      </c>
      <c r="B100" s="112" t="s">
        <v>317</v>
      </c>
      <c r="C100" s="23" t="s">
        <v>316</v>
      </c>
      <c r="D100" s="23" t="s">
        <v>47</v>
      </c>
      <c r="E100" s="23" t="s">
        <v>75</v>
      </c>
      <c r="F100" s="23" t="s">
        <v>76</v>
      </c>
      <c r="G100" s="23" t="s">
        <v>260</v>
      </c>
      <c r="H100" s="23" t="s">
        <v>261</v>
      </c>
      <c r="I100" s="113">
        <v>6000</v>
      </c>
      <c r="J100" s="113"/>
      <c r="K100" s="113"/>
      <c r="L100" s="113"/>
      <c r="M100" s="113"/>
      <c r="N100" s="113">
        <v>6000</v>
      </c>
      <c r="O100" s="113"/>
      <c r="P100" s="113"/>
      <c r="Q100" s="113"/>
      <c r="R100" s="113"/>
      <c r="S100" s="113"/>
      <c r="T100" s="113"/>
      <c r="U100" s="89"/>
      <c r="V100" s="113"/>
      <c r="W100" s="113"/>
    </row>
    <row r="101" ht="32.9" customHeight="1" spans="1:23">
      <c r="A101" s="23" t="s">
        <v>280</v>
      </c>
      <c r="B101" s="112" t="s">
        <v>317</v>
      </c>
      <c r="C101" s="23" t="s">
        <v>316</v>
      </c>
      <c r="D101" s="23" t="s">
        <v>47</v>
      </c>
      <c r="E101" s="23" t="s">
        <v>75</v>
      </c>
      <c r="F101" s="23" t="s">
        <v>76</v>
      </c>
      <c r="G101" s="23" t="s">
        <v>262</v>
      </c>
      <c r="H101" s="23" t="s">
        <v>263</v>
      </c>
      <c r="I101" s="113">
        <v>636.9</v>
      </c>
      <c r="J101" s="113"/>
      <c r="K101" s="113"/>
      <c r="L101" s="113"/>
      <c r="M101" s="113"/>
      <c r="N101" s="113">
        <v>636.9</v>
      </c>
      <c r="O101" s="113"/>
      <c r="P101" s="113"/>
      <c r="Q101" s="113"/>
      <c r="R101" s="113"/>
      <c r="S101" s="113"/>
      <c r="T101" s="113"/>
      <c r="U101" s="89"/>
      <c r="V101" s="113"/>
      <c r="W101" s="113"/>
    </row>
    <row r="102" ht="32.9" customHeight="1" spans="1:23">
      <c r="A102" s="23" t="s">
        <v>280</v>
      </c>
      <c r="B102" s="112" t="s">
        <v>317</v>
      </c>
      <c r="C102" s="23" t="s">
        <v>316</v>
      </c>
      <c r="D102" s="23" t="s">
        <v>47</v>
      </c>
      <c r="E102" s="23" t="s">
        <v>75</v>
      </c>
      <c r="F102" s="23" t="s">
        <v>76</v>
      </c>
      <c r="G102" s="23" t="s">
        <v>264</v>
      </c>
      <c r="H102" s="23" t="s">
        <v>265</v>
      </c>
      <c r="I102" s="113">
        <v>506</v>
      </c>
      <c r="J102" s="113"/>
      <c r="K102" s="113"/>
      <c r="L102" s="113"/>
      <c r="M102" s="113"/>
      <c r="N102" s="113">
        <v>506</v>
      </c>
      <c r="O102" s="113"/>
      <c r="P102" s="113"/>
      <c r="Q102" s="113"/>
      <c r="R102" s="113"/>
      <c r="S102" s="113"/>
      <c r="T102" s="113"/>
      <c r="U102" s="89"/>
      <c r="V102" s="113"/>
      <c r="W102" s="113"/>
    </row>
    <row r="103" ht="32.9" customHeight="1" spans="1:23">
      <c r="A103" s="23"/>
      <c r="B103" s="23"/>
      <c r="C103" s="23" t="s">
        <v>318</v>
      </c>
      <c r="D103" s="23"/>
      <c r="E103" s="23"/>
      <c r="F103" s="23"/>
      <c r="G103" s="23"/>
      <c r="H103" s="23"/>
      <c r="I103" s="113">
        <v>768526.55</v>
      </c>
      <c r="J103" s="113"/>
      <c r="K103" s="113"/>
      <c r="L103" s="113"/>
      <c r="M103" s="113"/>
      <c r="N103" s="113">
        <v>768526.55</v>
      </c>
      <c r="O103" s="113"/>
      <c r="P103" s="113"/>
      <c r="Q103" s="113"/>
      <c r="R103" s="113"/>
      <c r="S103" s="113"/>
      <c r="T103" s="113"/>
      <c r="U103" s="89"/>
      <c r="V103" s="113"/>
      <c r="W103" s="113"/>
    </row>
    <row r="104" ht="32.9" customHeight="1" spans="1:23">
      <c r="A104" s="23" t="s">
        <v>280</v>
      </c>
      <c r="B104" s="112" t="s">
        <v>319</v>
      </c>
      <c r="C104" s="23" t="s">
        <v>318</v>
      </c>
      <c r="D104" s="23" t="s">
        <v>47</v>
      </c>
      <c r="E104" s="23" t="s">
        <v>89</v>
      </c>
      <c r="F104" s="23" t="s">
        <v>90</v>
      </c>
      <c r="G104" s="23" t="s">
        <v>210</v>
      </c>
      <c r="H104" s="23" t="s">
        <v>211</v>
      </c>
      <c r="I104" s="113">
        <v>115000</v>
      </c>
      <c r="J104" s="113"/>
      <c r="K104" s="113"/>
      <c r="L104" s="113"/>
      <c r="M104" s="113"/>
      <c r="N104" s="113">
        <v>115000</v>
      </c>
      <c r="O104" s="113"/>
      <c r="P104" s="113"/>
      <c r="Q104" s="113"/>
      <c r="R104" s="113"/>
      <c r="S104" s="113"/>
      <c r="T104" s="113"/>
      <c r="U104" s="89"/>
      <c r="V104" s="113"/>
      <c r="W104" s="113"/>
    </row>
    <row r="105" ht="32.9" customHeight="1" spans="1:23">
      <c r="A105" s="23" t="s">
        <v>280</v>
      </c>
      <c r="B105" s="112" t="s">
        <v>319</v>
      </c>
      <c r="C105" s="23" t="s">
        <v>318</v>
      </c>
      <c r="D105" s="23" t="s">
        <v>47</v>
      </c>
      <c r="E105" s="23" t="s">
        <v>89</v>
      </c>
      <c r="F105" s="23" t="s">
        <v>90</v>
      </c>
      <c r="G105" s="23" t="s">
        <v>254</v>
      </c>
      <c r="H105" s="23" t="s">
        <v>255</v>
      </c>
      <c r="I105" s="113">
        <v>49970.33</v>
      </c>
      <c r="J105" s="113"/>
      <c r="K105" s="113"/>
      <c r="L105" s="113"/>
      <c r="M105" s="113"/>
      <c r="N105" s="113">
        <v>49970.33</v>
      </c>
      <c r="O105" s="113"/>
      <c r="P105" s="113"/>
      <c r="Q105" s="113"/>
      <c r="R105" s="113"/>
      <c r="S105" s="113"/>
      <c r="T105" s="113"/>
      <c r="U105" s="89"/>
      <c r="V105" s="113"/>
      <c r="W105" s="113"/>
    </row>
    <row r="106" ht="32.9" customHeight="1" spans="1:23">
      <c r="A106" s="23" t="s">
        <v>280</v>
      </c>
      <c r="B106" s="112" t="s">
        <v>319</v>
      </c>
      <c r="C106" s="23" t="s">
        <v>318</v>
      </c>
      <c r="D106" s="23" t="s">
        <v>47</v>
      </c>
      <c r="E106" s="23" t="s">
        <v>89</v>
      </c>
      <c r="F106" s="23" t="s">
        <v>90</v>
      </c>
      <c r="G106" s="23" t="s">
        <v>258</v>
      </c>
      <c r="H106" s="23" t="s">
        <v>259</v>
      </c>
      <c r="I106" s="113">
        <v>40000</v>
      </c>
      <c r="J106" s="113"/>
      <c r="K106" s="113"/>
      <c r="L106" s="113"/>
      <c r="M106" s="113"/>
      <c r="N106" s="113">
        <v>40000</v>
      </c>
      <c r="O106" s="113"/>
      <c r="P106" s="113"/>
      <c r="Q106" s="113"/>
      <c r="R106" s="113"/>
      <c r="S106" s="113"/>
      <c r="T106" s="113"/>
      <c r="U106" s="89"/>
      <c r="V106" s="113"/>
      <c r="W106" s="113"/>
    </row>
    <row r="107" ht="32.9" customHeight="1" spans="1:23">
      <c r="A107" s="23" t="s">
        <v>280</v>
      </c>
      <c r="B107" s="112" t="s">
        <v>319</v>
      </c>
      <c r="C107" s="23" t="s">
        <v>318</v>
      </c>
      <c r="D107" s="23" t="s">
        <v>47</v>
      </c>
      <c r="E107" s="23" t="s">
        <v>89</v>
      </c>
      <c r="F107" s="23" t="s">
        <v>90</v>
      </c>
      <c r="G107" s="23" t="s">
        <v>290</v>
      </c>
      <c r="H107" s="23" t="s">
        <v>291</v>
      </c>
      <c r="I107" s="113">
        <v>97200</v>
      </c>
      <c r="J107" s="113"/>
      <c r="K107" s="113"/>
      <c r="L107" s="113"/>
      <c r="M107" s="113"/>
      <c r="N107" s="113">
        <v>97200</v>
      </c>
      <c r="O107" s="113"/>
      <c r="P107" s="113"/>
      <c r="Q107" s="113"/>
      <c r="R107" s="113"/>
      <c r="S107" s="113"/>
      <c r="T107" s="113"/>
      <c r="U107" s="89"/>
      <c r="V107" s="113"/>
      <c r="W107" s="113"/>
    </row>
    <row r="108" ht="32.9" customHeight="1" spans="1:23">
      <c r="A108" s="23" t="s">
        <v>280</v>
      </c>
      <c r="B108" s="112" t="s">
        <v>319</v>
      </c>
      <c r="C108" s="23" t="s">
        <v>318</v>
      </c>
      <c r="D108" s="23" t="s">
        <v>47</v>
      </c>
      <c r="E108" s="23" t="s">
        <v>89</v>
      </c>
      <c r="F108" s="23" t="s">
        <v>90</v>
      </c>
      <c r="G108" s="23" t="s">
        <v>262</v>
      </c>
      <c r="H108" s="23" t="s">
        <v>263</v>
      </c>
      <c r="I108" s="113">
        <v>120946.22</v>
      </c>
      <c r="J108" s="113"/>
      <c r="K108" s="113"/>
      <c r="L108" s="113"/>
      <c r="M108" s="113"/>
      <c r="N108" s="113">
        <v>120946.22</v>
      </c>
      <c r="O108" s="113"/>
      <c r="P108" s="113"/>
      <c r="Q108" s="113"/>
      <c r="R108" s="113"/>
      <c r="S108" s="113"/>
      <c r="T108" s="113"/>
      <c r="U108" s="89"/>
      <c r="V108" s="113"/>
      <c r="W108" s="113"/>
    </row>
    <row r="109" ht="32.9" customHeight="1" spans="1:23">
      <c r="A109" s="23" t="s">
        <v>280</v>
      </c>
      <c r="B109" s="112" t="s">
        <v>319</v>
      </c>
      <c r="C109" s="23" t="s">
        <v>318</v>
      </c>
      <c r="D109" s="23" t="s">
        <v>47</v>
      </c>
      <c r="E109" s="23" t="s">
        <v>89</v>
      </c>
      <c r="F109" s="23" t="s">
        <v>90</v>
      </c>
      <c r="G109" s="23" t="s">
        <v>264</v>
      </c>
      <c r="H109" s="23" t="s">
        <v>265</v>
      </c>
      <c r="I109" s="113">
        <v>138210</v>
      </c>
      <c r="J109" s="113"/>
      <c r="K109" s="113"/>
      <c r="L109" s="113"/>
      <c r="M109" s="113"/>
      <c r="N109" s="113">
        <v>138210</v>
      </c>
      <c r="O109" s="113"/>
      <c r="P109" s="113"/>
      <c r="Q109" s="113"/>
      <c r="R109" s="113"/>
      <c r="S109" s="113"/>
      <c r="T109" s="113"/>
      <c r="U109" s="89"/>
      <c r="V109" s="113"/>
      <c r="W109" s="113"/>
    </row>
    <row r="110" ht="32.9" customHeight="1" spans="1:23">
      <c r="A110" s="23" t="s">
        <v>280</v>
      </c>
      <c r="B110" s="112" t="s">
        <v>319</v>
      </c>
      <c r="C110" s="23" t="s">
        <v>318</v>
      </c>
      <c r="D110" s="23" t="s">
        <v>47</v>
      </c>
      <c r="E110" s="23" t="s">
        <v>89</v>
      </c>
      <c r="F110" s="23" t="s">
        <v>90</v>
      </c>
      <c r="G110" s="23" t="s">
        <v>284</v>
      </c>
      <c r="H110" s="23" t="s">
        <v>285</v>
      </c>
      <c r="I110" s="113">
        <v>207200</v>
      </c>
      <c r="J110" s="113"/>
      <c r="K110" s="113"/>
      <c r="L110" s="113"/>
      <c r="M110" s="113"/>
      <c r="N110" s="113">
        <v>207200</v>
      </c>
      <c r="O110" s="113"/>
      <c r="P110" s="113"/>
      <c r="Q110" s="113"/>
      <c r="R110" s="113"/>
      <c r="S110" s="113"/>
      <c r="T110" s="113"/>
      <c r="U110" s="89"/>
      <c r="V110" s="113"/>
      <c r="W110" s="113"/>
    </row>
    <row r="111" ht="32.9" customHeight="1" spans="1:23">
      <c r="A111" s="23"/>
      <c r="B111" s="23"/>
      <c r="C111" s="23" t="s">
        <v>320</v>
      </c>
      <c r="D111" s="23"/>
      <c r="E111" s="23"/>
      <c r="F111" s="23"/>
      <c r="G111" s="23"/>
      <c r="H111" s="23"/>
      <c r="I111" s="113">
        <v>676658.6</v>
      </c>
      <c r="J111" s="113"/>
      <c r="K111" s="113"/>
      <c r="L111" s="113"/>
      <c r="M111" s="113"/>
      <c r="N111" s="113">
        <v>676658.6</v>
      </c>
      <c r="O111" s="113"/>
      <c r="P111" s="113"/>
      <c r="Q111" s="113"/>
      <c r="R111" s="113"/>
      <c r="S111" s="113"/>
      <c r="T111" s="113"/>
      <c r="U111" s="89"/>
      <c r="V111" s="113"/>
      <c r="W111" s="113"/>
    </row>
    <row r="112" ht="32.9" customHeight="1" spans="1:23">
      <c r="A112" s="23" t="s">
        <v>280</v>
      </c>
      <c r="B112" s="112" t="s">
        <v>321</v>
      </c>
      <c r="C112" s="23" t="s">
        <v>320</v>
      </c>
      <c r="D112" s="23" t="s">
        <v>47</v>
      </c>
      <c r="E112" s="23" t="s">
        <v>75</v>
      </c>
      <c r="F112" s="23" t="s">
        <v>76</v>
      </c>
      <c r="G112" s="23" t="s">
        <v>210</v>
      </c>
      <c r="H112" s="23" t="s">
        <v>211</v>
      </c>
      <c r="I112" s="113">
        <v>90000</v>
      </c>
      <c r="J112" s="113"/>
      <c r="K112" s="113"/>
      <c r="L112" s="113"/>
      <c r="M112" s="113"/>
      <c r="N112" s="113">
        <v>90000</v>
      </c>
      <c r="O112" s="113"/>
      <c r="P112" s="113"/>
      <c r="Q112" s="113"/>
      <c r="R112" s="113"/>
      <c r="S112" s="113"/>
      <c r="T112" s="113"/>
      <c r="U112" s="89"/>
      <c r="V112" s="113"/>
      <c r="W112" s="113"/>
    </row>
    <row r="113" ht="32.9" customHeight="1" spans="1:23">
      <c r="A113" s="23" t="s">
        <v>280</v>
      </c>
      <c r="B113" s="112" t="s">
        <v>321</v>
      </c>
      <c r="C113" s="23" t="s">
        <v>320</v>
      </c>
      <c r="D113" s="23" t="s">
        <v>47</v>
      </c>
      <c r="E113" s="23" t="s">
        <v>75</v>
      </c>
      <c r="F113" s="23" t="s">
        <v>76</v>
      </c>
      <c r="G113" s="23" t="s">
        <v>254</v>
      </c>
      <c r="H113" s="23" t="s">
        <v>255</v>
      </c>
      <c r="I113" s="113">
        <v>145490.6</v>
      </c>
      <c r="J113" s="113"/>
      <c r="K113" s="113"/>
      <c r="L113" s="113"/>
      <c r="M113" s="113"/>
      <c r="N113" s="113">
        <v>145490.6</v>
      </c>
      <c r="O113" s="113"/>
      <c r="P113" s="113"/>
      <c r="Q113" s="113"/>
      <c r="R113" s="113"/>
      <c r="S113" s="113"/>
      <c r="T113" s="113"/>
      <c r="U113" s="89"/>
      <c r="V113" s="113"/>
      <c r="W113" s="113"/>
    </row>
    <row r="114" ht="32.9" customHeight="1" spans="1:23">
      <c r="A114" s="23" t="s">
        <v>280</v>
      </c>
      <c r="B114" s="112" t="s">
        <v>321</v>
      </c>
      <c r="C114" s="23" t="s">
        <v>320</v>
      </c>
      <c r="D114" s="23" t="s">
        <v>47</v>
      </c>
      <c r="E114" s="23" t="s">
        <v>75</v>
      </c>
      <c r="F114" s="23" t="s">
        <v>76</v>
      </c>
      <c r="G114" s="23" t="s">
        <v>258</v>
      </c>
      <c r="H114" s="23" t="s">
        <v>259</v>
      </c>
      <c r="I114" s="113">
        <v>25300</v>
      </c>
      <c r="J114" s="113"/>
      <c r="K114" s="113"/>
      <c r="L114" s="113"/>
      <c r="M114" s="113"/>
      <c r="N114" s="113">
        <v>25300</v>
      </c>
      <c r="O114" s="113"/>
      <c r="P114" s="113"/>
      <c r="Q114" s="113"/>
      <c r="R114" s="113"/>
      <c r="S114" s="113"/>
      <c r="T114" s="113"/>
      <c r="U114" s="89"/>
      <c r="V114" s="113"/>
      <c r="W114" s="113"/>
    </row>
    <row r="115" ht="32.9" customHeight="1" spans="1:23">
      <c r="A115" s="23" t="s">
        <v>280</v>
      </c>
      <c r="B115" s="112" t="s">
        <v>321</v>
      </c>
      <c r="C115" s="23" t="s">
        <v>320</v>
      </c>
      <c r="D115" s="23" t="s">
        <v>47</v>
      </c>
      <c r="E115" s="23" t="s">
        <v>75</v>
      </c>
      <c r="F115" s="23" t="s">
        <v>76</v>
      </c>
      <c r="G115" s="23" t="s">
        <v>290</v>
      </c>
      <c r="H115" s="23" t="s">
        <v>291</v>
      </c>
      <c r="I115" s="113">
        <v>67128</v>
      </c>
      <c r="J115" s="113"/>
      <c r="K115" s="113"/>
      <c r="L115" s="113"/>
      <c r="M115" s="113"/>
      <c r="N115" s="113">
        <v>67128</v>
      </c>
      <c r="O115" s="113"/>
      <c r="P115" s="113"/>
      <c r="Q115" s="113"/>
      <c r="R115" s="113"/>
      <c r="S115" s="113"/>
      <c r="T115" s="113"/>
      <c r="U115" s="89"/>
      <c r="V115" s="113"/>
      <c r="W115" s="113"/>
    </row>
    <row r="116" ht="32.9" customHeight="1" spans="1:23">
      <c r="A116" s="23" t="s">
        <v>280</v>
      </c>
      <c r="B116" s="112" t="s">
        <v>321</v>
      </c>
      <c r="C116" s="23" t="s">
        <v>320</v>
      </c>
      <c r="D116" s="23" t="s">
        <v>47</v>
      </c>
      <c r="E116" s="23" t="s">
        <v>75</v>
      </c>
      <c r="F116" s="23" t="s">
        <v>76</v>
      </c>
      <c r="G116" s="23" t="s">
        <v>262</v>
      </c>
      <c r="H116" s="23" t="s">
        <v>263</v>
      </c>
      <c r="I116" s="113">
        <v>266200</v>
      </c>
      <c r="J116" s="113"/>
      <c r="K116" s="113"/>
      <c r="L116" s="113"/>
      <c r="M116" s="113"/>
      <c r="N116" s="113">
        <v>266200</v>
      </c>
      <c r="O116" s="113"/>
      <c r="P116" s="113"/>
      <c r="Q116" s="113"/>
      <c r="R116" s="113"/>
      <c r="S116" s="113"/>
      <c r="T116" s="113"/>
      <c r="U116" s="89"/>
      <c r="V116" s="113"/>
      <c r="W116" s="113"/>
    </row>
    <row r="117" ht="32.9" customHeight="1" spans="1:23">
      <c r="A117" s="23" t="s">
        <v>280</v>
      </c>
      <c r="B117" s="112" t="s">
        <v>321</v>
      </c>
      <c r="C117" s="23" t="s">
        <v>320</v>
      </c>
      <c r="D117" s="23" t="s">
        <v>47</v>
      </c>
      <c r="E117" s="23" t="s">
        <v>75</v>
      </c>
      <c r="F117" s="23" t="s">
        <v>76</v>
      </c>
      <c r="G117" s="23" t="s">
        <v>264</v>
      </c>
      <c r="H117" s="23" t="s">
        <v>265</v>
      </c>
      <c r="I117" s="113">
        <v>82540</v>
      </c>
      <c r="J117" s="113"/>
      <c r="K117" s="113"/>
      <c r="L117" s="113"/>
      <c r="M117" s="113"/>
      <c r="N117" s="113">
        <v>82540</v>
      </c>
      <c r="O117" s="113"/>
      <c r="P117" s="113"/>
      <c r="Q117" s="113"/>
      <c r="R117" s="113"/>
      <c r="S117" s="113"/>
      <c r="T117" s="113"/>
      <c r="U117" s="89"/>
      <c r="V117" s="113"/>
      <c r="W117" s="113"/>
    </row>
    <row r="118" ht="32.9" customHeight="1" spans="1:23">
      <c r="A118" s="23"/>
      <c r="B118" s="23"/>
      <c r="C118" s="23" t="s">
        <v>322</v>
      </c>
      <c r="D118" s="23"/>
      <c r="E118" s="23"/>
      <c r="F118" s="23"/>
      <c r="G118" s="23"/>
      <c r="H118" s="23"/>
      <c r="I118" s="113">
        <v>1579997.93</v>
      </c>
      <c r="J118" s="113"/>
      <c r="K118" s="113"/>
      <c r="L118" s="113"/>
      <c r="M118" s="113"/>
      <c r="N118" s="113">
        <v>1579997.93</v>
      </c>
      <c r="O118" s="113"/>
      <c r="P118" s="113"/>
      <c r="Q118" s="113"/>
      <c r="R118" s="113"/>
      <c r="S118" s="113"/>
      <c r="T118" s="113"/>
      <c r="U118" s="89"/>
      <c r="V118" s="113"/>
      <c r="W118" s="113"/>
    </row>
    <row r="119" ht="32.9" customHeight="1" spans="1:23">
      <c r="A119" s="23" t="s">
        <v>280</v>
      </c>
      <c r="B119" s="112" t="s">
        <v>323</v>
      </c>
      <c r="C119" s="23" t="s">
        <v>322</v>
      </c>
      <c r="D119" s="23" t="s">
        <v>47</v>
      </c>
      <c r="E119" s="23" t="s">
        <v>93</v>
      </c>
      <c r="F119" s="23" t="s">
        <v>94</v>
      </c>
      <c r="G119" s="23" t="s">
        <v>210</v>
      </c>
      <c r="H119" s="23" t="s">
        <v>211</v>
      </c>
      <c r="I119" s="113">
        <v>211900</v>
      </c>
      <c r="J119" s="113"/>
      <c r="K119" s="113"/>
      <c r="L119" s="113"/>
      <c r="M119" s="113"/>
      <c r="N119" s="113">
        <v>211900</v>
      </c>
      <c r="O119" s="113"/>
      <c r="P119" s="113"/>
      <c r="Q119" s="113"/>
      <c r="R119" s="113"/>
      <c r="S119" s="113"/>
      <c r="T119" s="113"/>
      <c r="U119" s="89"/>
      <c r="V119" s="113"/>
      <c r="W119" s="113"/>
    </row>
    <row r="120" ht="32.9" customHeight="1" spans="1:23">
      <c r="A120" s="23" t="s">
        <v>280</v>
      </c>
      <c r="B120" s="112" t="s">
        <v>323</v>
      </c>
      <c r="C120" s="23" t="s">
        <v>322</v>
      </c>
      <c r="D120" s="23" t="s">
        <v>47</v>
      </c>
      <c r="E120" s="23" t="s">
        <v>93</v>
      </c>
      <c r="F120" s="23" t="s">
        <v>94</v>
      </c>
      <c r="G120" s="23" t="s">
        <v>282</v>
      </c>
      <c r="H120" s="23" t="s">
        <v>283</v>
      </c>
      <c r="I120" s="113">
        <v>350</v>
      </c>
      <c r="J120" s="113"/>
      <c r="K120" s="113"/>
      <c r="L120" s="113"/>
      <c r="M120" s="113"/>
      <c r="N120" s="113">
        <v>350</v>
      </c>
      <c r="O120" s="113"/>
      <c r="P120" s="113"/>
      <c r="Q120" s="113"/>
      <c r="R120" s="113"/>
      <c r="S120" s="113"/>
      <c r="T120" s="113"/>
      <c r="U120" s="89"/>
      <c r="V120" s="113"/>
      <c r="W120" s="113"/>
    </row>
    <row r="121" ht="32.9" customHeight="1" spans="1:23">
      <c r="A121" s="23" t="s">
        <v>280</v>
      </c>
      <c r="B121" s="112" t="s">
        <v>323</v>
      </c>
      <c r="C121" s="23" t="s">
        <v>322</v>
      </c>
      <c r="D121" s="23" t="s">
        <v>47</v>
      </c>
      <c r="E121" s="23" t="s">
        <v>93</v>
      </c>
      <c r="F121" s="23" t="s">
        <v>94</v>
      </c>
      <c r="G121" s="23" t="s">
        <v>254</v>
      </c>
      <c r="H121" s="23" t="s">
        <v>255</v>
      </c>
      <c r="I121" s="113">
        <v>356563.66</v>
      </c>
      <c r="J121" s="113"/>
      <c r="K121" s="113"/>
      <c r="L121" s="113"/>
      <c r="M121" s="113"/>
      <c r="N121" s="113">
        <v>356563.66</v>
      </c>
      <c r="O121" s="113"/>
      <c r="P121" s="113"/>
      <c r="Q121" s="113"/>
      <c r="R121" s="113"/>
      <c r="S121" s="113"/>
      <c r="T121" s="113"/>
      <c r="U121" s="89"/>
      <c r="V121" s="113"/>
      <c r="W121" s="113"/>
    </row>
    <row r="122" ht="32.9" customHeight="1" spans="1:23">
      <c r="A122" s="23" t="s">
        <v>280</v>
      </c>
      <c r="B122" s="112" t="s">
        <v>323</v>
      </c>
      <c r="C122" s="23" t="s">
        <v>322</v>
      </c>
      <c r="D122" s="23" t="s">
        <v>47</v>
      </c>
      <c r="E122" s="23" t="s">
        <v>93</v>
      </c>
      <c r="F122" s="23" t="s">
        <v>94</v>
      </c>
      <c r="G122" s="23" t="s">
        <v>258</v>
      </c>
      <c r="H122" s="23" t="s">
        <v>259</v>
      </c>
      <c r="I122" s="113">
        <v>66532.36</v>
      </c>
      <c r="J122" s="113"/>
      <c r="K122" s="113"/>
      <c r="L122" s="113"/>
      <c r="M122" s="113"/>
      <c r="N122" s="113">
        <v>66532.36</v>
      </c>
      <c r="O122" s="113"/>
      <c r="P122" s="113"/>
      <c r="Q122" s="113"/>
      <c r="R122" s="113"/>
      <c r="S122" s="113"/>
      <c r="T122" s="113"/>
      <c r="U122" s="89"/>
      <c r="V122" s="113"/>
      <c r="W122" s="113"/>
    </row>
    <row r="123" ht="32.9" customHeight="1" spans="1:23">
      <c r="A123" s="23" t="s">
        <v>280</v>
      </c>
      <c r="B123" s="112" t="s">
        <v>323</v>
      </c>
      <c r="C123" s="23" t="s">
        <v>322</v>
      </c>
      <c r="D123" s="23" t="s">
        <v>47</v>
      </c>
      <c r="E123" s="23" t="s">
        <v>93</v>
      </c>
      <c r="F123" s="23" t="s">
        <v>94</v>
      </c>
      <c r="G123" s="23" t="s">
        <v>290</v>
      </c>
      <c r="H123" s="23" t="s">
        <v>291</v>
      </c>
      <c r="I123" s="113">
        <v>135010.78</v>
      </c>
      <c r="J123" s="113"/>
      <c r="K123" s="113"/>
      <c r="L123" s="113"/>
      <c r="M123" s="113"/>
      <c r="N123" s="113">
        <v>135010.78</v>
      </c>
      <c r="O123" s="113"/>
      <c r="P123" s="113"/>
      <c r="Q123" s="113"/>
      <c r="R123" s="113"/>
      <c r="S123" s="113"/>
      <c r="T123" s="113"/>
      <c r="U123" s="89"/>
      <c r="V123" s="113"/>
      <c r="W123" s="113"/>
    </row>
    <row r="124" ht="32.9" customHeight="1" spans="1:23">
      <c r="A124" s="23" t="s">
        <v>280</v>
      </c>
      <c r="B124" s="112" t="s">
        <v>323</v>
      </c>
      <c r="C124" s="23" t="s">
        <v>322</v>
      </c>
      <c r="D124" s="23" t="s">
        <v>47</v>
      </c>
      <c r="E124" s="23" t="s">
        <v>93</v>
      </c>
      <c r="F124" s="23" t="s">
        <v>94</v>
      </c>
      <c r="G124" s="23" t="s">
        <v>262</v>
      </c>
      <c r="H124" s="23" t="s">
        <v>263</v>
      </c>
      <c r="I124" s="113">
        <v>249504.83</v>
      </c>
      <c r="J124" s="113"/>
      <c r="K124" s="113"/>
      <c r="L124" s="113"/>
      <c r="M124" s="113"/>
      <c r="N124" s="113">
        <v>249504.83</v>
      </c>
      <c r="O124" s="113"/>
      <c r="P124" s="113"/>
      <c r="Q124" s="113"/>
      <c r="R124" s="113"/>
      <c r="S124" s="113"/>
      <c r="T124" s="113"/>
      <c r="U124" s="89"/>
      <c r="V124" s="113"/>
      <c r="W124" s="113"/>
    </row>
    <row r="125" ht="32.9" customHeight="1" spans="1:23">
      <c r="A125" s="23" t="s">
        <v>280</v>
      </c>
      <c r="B125" s="112" t="s">
        <v>323</v>
      </c>
      <c r="C125" s="23" t="s">
        <v>322</v>
      </c>
      <c r="D125" s="23" t="s">
        <v>47</v>
      </c>
      <c r="E125" s="23" t="s">
        <v>93</v>
      </c>
      <c r="F125" s="23" t="s">
        <v>94</v>
      </c>
      <c r="G125" s="23" t="s">
        <v>264</v>
      </c>
      <c r="H125" s="23" t="s">
        <v>265</v>
      </c>
      <c r="I125" s="113">
        <v>276915.68</v>
      </c>
      <c r="J125" s="113"/>
      <c r="K125" s="113"/>
      <c r="L125" s="113"/>
      <c r="M125" s="113"/>
      <c r="N125" s="113">
        <v>276915.68</v>
      </c>
      <c r="O125" s="113"/>
      <c r="P125" s="113"/>
      <c r="Q125" s="113"/>
      <c r="R125" s="113"/>
      <c r="S125" s="113"/>
      <c r="T125" s="113"/>
      <c r="U125" s="89"/>
      <c r="V125" s="113"/>
      <c r="W125" s="113"/>
    </row>
    <row r="126" ht="32.9" customHeight="1" spans="1:23">
      <c r="A126" s="23" t="s">
        <v>280</v>
      </c>
      <c r="B126" s="112" t="s">
        <v>323</v>
      </c>
      <c r="C126" s="23" t="s">
        <v>322</v>
      </c>
      <c r="D126" s="23" t="s">
        <v>47</v>
      </c>
      <c r="E126" s="23" t="s">
        <v>93</v>
      </c>
      <c r="F126" s="23" t="s">
        <v>94</v>
      </c>
      <c r="G126" s="23" t="s">
        <v>284</v>
      </c>
      <c r="H126" s="23" t="s">
        <v>285</v>
      </c>
      <c r="I126" s="113">
        <v>283220.62</v>
      </c>
      <c r="J126" s="113"/>
      <c r="K126" s="113"/>
      <c r="L126" s="113"/>
      <c r="M126" s="113"/>
      <c r="N126" s="113">
        <v>283220.62</v>
      </c>
      <c r="O126" s="113"/>
      <c r="P126" s="113"/>
      <c r="Q126" s="113"/>
      <c r="R126" s="113"/>
      <c r="S126" s="113"/>
      <c r="T126" s="113"/>
      <c r="U126" s="89"/>
      <c r="V126" s="113"/>
      <c r="W126" s="113"/>
    </row>
    <row r="127" ht="32.9" customHeight="1" spans="1:23">
      <c r="A127" s="23"/>
      <c r="B127" s="23"/>
      <c r="C127" s="23" t="s">
        <v>324</v>
      </c>
      <c r="D127" s="23"/>
      <c r="E127" s="23"/>
      <c r="F127" s="23"/>
      <c r="G127" s="23"/>
      <c r="H127" s="23"/>
      <c r="I127" s="113">
        <v>995850.62</v>
      </c>
      <c r="J127" s="113"/>
      <c r="K127" s="113"/>
      <c r="L127" s="113"/>
      <c r="M127" s="113"/>
      <c r="N127" s="113">
        <v>995850.62</v>
      </c>
      <c r="O127" s="113"/>
      <c r="P127" s="113"/>
      <c r="Q127" s="113"/>
      <c r="R127" s="113"/>
      <c r="S127" s="113"/>
      <c r="T127" s="113"/>
      <c r="U127" s="89"/>
      <c r="V127" s="113"/>
      <c r="W127" s="113"/>
    </row>
    <row r="128" ht="32.9" customHeight="1" spans="1:23">
      <c r="A128" s="23" t="s">
        <v>277</v>
      </c>
      <c r="B128" s="112" t="s">
        <v>325</v>
      </c>
      <c r="C128" s="23" t="s">
        <v>324</v>
      </c>
      <c r="D128" s="23" t="s">
        <v>47</v>
      </c>
      <c r="E128" s="23" t="s">
        <v>93</v>
      </c>
      <c r="F128" s="23" t="s">
        <v>94</v>
      </c>
      <c r="G128" s="23" t="s">
        <v>210</v>
      </c>
      <c r="H128" s="23" t="s">
        <v>211</v>
      </c>
      <c r="I128" s="113">
        <v>44390</v>
      </c>
      <c r="J128" s="113"/>
      <c r="K128" s="113"/>
      <c r="L128" s="113"/>
      <c r="M128" s="113"/>
      <c r="N128" s="113">
        <v>44390</v>
      </c>
      <c r="O128" s="113"/>
      <c r="P128" s="113"/>
      <c r="Q128" s="113"/>
      <c r="R128" s="113"/>
      <c r="S128" s="113"/>
      <c r="T128" s="113"/>
      <c r="U128" s="89"/>
      <c r="V128" s="113"/>
      <c r="W128" s="113"/>
    </row>
    <row r="129" ht="32.9" customHeight="1" spans="1:23">
      <c r="A129" s="23" t="s">
        <v>277</v>
      </c>
      <c r="B129" s="112" t="s">
        <v>325</v>
      </c>
      <c r="C129" s="23" t="s">
        <v>324</v>
      </c>
      <c r="D129" s="23" t="s">
        <v>47</v>
      </c>
      <c r="E129" s="23" t="s">
        <v>93</v>
      </c>
      <c r="F129" s="23" t="s">
        <v>94</v>
      </c>
      <c r="G129" s="23" t="s">
        <v>282</v>
      </c>
      <c r="H129" s="23" t="s">
        <v>283</v>
      </c>
      <c r="I129" s="113">
        <v>4700</v>
      </c>
      <c r="J129" s="113"/>
      <c r="K129" s="113"/>
      <c r="L129" s="113"/>
      <c r="M129" s="113"/>
      <c r="N129" s="113">
        <v>4700</v>
      </c>
      <c r="O129" s="113"/>
      <c r="P129" s="113"/>
      <c r="Q129" s="113"/>
      <c r="R129" s="113"/>
      <c r="S129" s="113"/>
      <c r="T129" s="113"/>
      <c r="U129" s="89"/>
      <c r="V129" s="113"/>
      <c r="W129" s="113"/>
    </row>
    <row r="130" ht="32.9" customHeight="1" spans="1:23">
      <c r="A130" s="23" t="s">
        <v>277</v>
      </c>
      <c r="B130" s="112" t="s">
        <v>325</v>
      </c>
      <c r="C130" s="23" t="s">
        <v>324</v>
      </c>
      <c r="D130" s="23" t="s">
        <v>47</v>
      </c>
      <c r="E130" s="23" t="s">
        <v>93</v>
      </c>
      <c r="F130" s="23" t="s">
        <v>94</v>
      </c>
      <c r="G130" s="23" t="s">
        <v>254</v>
      </c>
      <c r="H130" s="23" t="s">
        <v>255</v>
      </c>
      <c r="I130" s="113">
        <v>263825.79</v>
      </c>
      <c r="J130" s="113"/>
      <c r="K130" s="113"/>
      <c r="L130" s="113"/>
      <c r="M130" s="113"/>
      <c r="N130" s="113">
        <v>263825.79</v>
      </c>
      <c r="O130" s="113"/>
      <c r="P130" s="113"/>
      <c r="Q130" s="113"/>
      <c r="R130" s="113"/>
      <c r="S130" s="113"/>
      <c r="T130" s="113"/>
      <c r="U130" s="89"/>
      <c r="V130" s="113"/>
      <c r="W130" s="113"/>
    </row>
    <row r="131" ht="32.9" customHeight="1" spans="1:23">
      <c r="A131" s="23" t="s">
        <v>277</v>
      </c>
      <c r="B131" s="112" t="s">
        <v>325</v>
      </c>
      <c r="C131" s="23" t="s">
        <v>324</v>
      </c>
      <c r="D131" s="23" t="s">
        <v>47</v>
      </c>
      <c r="E131" s="23" t="s">
        <v>93</v>
      </c>
      <c r="F131" s="23" t="s">
        <v>94</v>
      </c>
      <c r="G131" s="23" t="s">
        <v>258</v>
      </c>
      <c r="H131" s="23" t="s">
        <v>259</v>
      </c>
      <c r="I131" s="113">
        <v>60000</v>
      </c>
      <c r="J131" s="113"/>
      <c r="K131" s="113"/>
      <c r="L131" s="113"/>
      <c r="M131" s="113"/>
      <c r="N131" s="113">
        <v>60000</v>
      </c>
      <c r="O131" s="113"/>
      <c r="P131" s="113"/>
      <c r="Q131" s="113"/>
      <c r="R131" s="113"/>
      <c r="S131" s="113"/>
      <c r="T131" s="113"/>
      <c r="U131" s="89"/>
      <c r="V131" s="113"/>
      <c r="W131" s="113"/>
    </row>
    <row r="132" ht="32.9" customHeight="1" spans="1:23">
      <c r="A132" s="23" t="s">
        <v>277</v>
      </c>
      <c r="B132" s="112" t="s">
        <v>325</v>
      </c>
      <c r="C132" s="23" t="s">
        <v>324</v>
      </c>
      <c r="D132" s="23" t="s">
        <v>47</v>
      </c>
      <c r="E132" s="23" t="s">
        <v>93</v>
      </c>
      <c r="F132" s="23" t="s">
        <v>94</v>
      </c>
      <c r="G132" s="23" t="s">
        <v>290</v>
      </c>
      <c r="H132" s="23" t="s">
        <v>291</v>
      </c>
      <c r="I132" s="113">
        <v>112723.2</v>
      </c>
      <c r="J132" s="113"/>
      <c r="K132" s="113"/>
      <c r="L132" s="113"/>
      <c r="M132" s="113"/>
      <c r="N132" s="113">
        <v>112723.2</v>
      </c>
      <c r="O132" s="113"/>
      <c r="P132" s="113"/>
      <c r="Q132" s="113"/>
      <c r="R132" s="113"/>
      <c r="S132" s="113"/>
      <c r="T132" s="113"/>
      <c r="U132" s="89"/>
      <c r="V132" s="113"/>
      <c r="W132" s="113"/>
    </row>
    <row r="133" ht="32.9" customHeight="1" spans="1:23">
      <c r="A133" s="23" t="s">
        <v>277</v>
      </c>
      <c r="B133" s="112" t="s">
        <v>325</v>
      </c>
      <c r="C133" s="23" t="s">
        <v>324</v>
      </c>
      <c r="D133" s="23" t="s">
        <v>47</v>
      </c>
      <c r="E133" s="23" t="s">
        <v>93</v>
      </c>
      <c r="F133" s="23" t="s">
        <v>94</v>
      </c>
      <c r="G133" s="23" t="s">
        <v>262</v>
      </c>
      <c r="H133" s="23" t="s">
        <v>263</v>
      </c>
      <c r="I133" s="113">
        <v>262221.63</v>
      </c>
      <c r="J133" s="113"/>
      <c r="K133" s="113"/>
      <c r="L133" s="113"/>
      <c r="M133" s="113"/>
      <c r="N133" s="113">
        <v>262221.63</v>
      </c>
      <c r="O133" s="113"/>
      <c r="P133" s="113"/>
      <c r="Q133" s="113"/>
      <c r="R133" s="113"/>
      <c r="S133" s="113"/>
      <c r="T133" s="113"/>
      <c r="U133" s="89"/>
      <c r="V133" s="113"/>
      <c r="W133" s="113"/>
    </row>
    <row r="134" ht="32.9" customHeight="1" spans="1:23">
      <c r="A134" s="23" t="s">
        <v>277</v>
      </c>
      <c r="B134" s="112" t="s">
        <v>325</v>
      </c>
      <c r="C134" s="23" t="s">
        <v>324</v>
      </c>
      <c r="D134" s="23" t="s">
        <v>47</v>
      </c>
      <c r="E134" s="23" t="s">
        <v>93</v>
      </c>
      <c r="F134" s="23" t="s">
        <v>94</v>
      </c>
      <c r="G134" s="23" t="s">
        <v>264</v>
      </c>
      <c r="H134" s="23" t="s">
        <v>265</v>
      </c>
      <c r="I134" s="113">
        <v>247990</v>
      </c>
      <c r="J134" s="113"/>
      <c r="K134" s="113"/>
      <c r="L134" s="113"/>
      <c r="M134" s="113"/>
      <c r="N134" s="113">
        <v>247990</v>
      </c>
      <c r="O134" s="113"/>
      <c r="P134" s="113"/>
      <c r="Q134" s="113"/>
      <c r="R134" s="113"/>
      <c r="S134" s="113"/>
      <c r="T134" s="113"/>
      <c r="U134" s="89"/>
      <c r="V134" s="113"/>
      <c r="W134" s="113"/>
    </row>
    <row r="135" ht="32.9" customHeight="1" spans="1:23">
      <c r="A135" s="23"/>
      <c r="B135" s="23"/>
      <c r="C135" s="23" t="s">
        <v>326</v>
      </c>
      <c r="D135" s="23"/>
      <c r="E135" s="23"/>
      <c r="F135" s="23"/>
      <c r="G135" s="23"/>
      <c r="H135" s="23"/>
      <c r="I135" s="113">
        <v>133956.9</v>
      </c>
      <c r="J135" s="113"/>
      <c r="K135" s="113"/>
      <c r="L135" s="113"/>
      <c r="M135" s="113"/>
      <c r="N135" s="113">
        <v>133956.9</v>
      </c>
      <c r="O135" s="113"/>
      <c r="P135" s="113"/>
      <c r="Q135" s="113"/>
      <c r="R135" s="113"/>
      <c r="S135" s="113"/>
      <c r="T135" s="113"/>
      <c r="U135" s="89"/>
      <c r="V135" s="113"/>
      <c r="W135" s="113"/>
    </row>
    <row r="136" ht="32.9" customHeight="1" spans="1:23">
      <c r="A136" s="23" t="s">
        <v>280</v>
      </c>
      <c r="B136" s="112" t="s">
        <v>327</v>
      </c>
      <c r="C136" s="23" t="s">
        <v>326</v>
      </c>
      <c r="D136" s="23" t="s">
        <v>47</v>
      </c>
      <c r="E136" s="23" t="s">
        <v>132</v>
      </c>
      <c r="F136" s="23" t="s">
        <v>133</v>
      </c>
      <c r="G136" s="23" t="s">
        <v>254</v>
      </c>
      <c r="H136" s="23" t="s">
        <v>255</v>
      </c>
      <c r="I136" s="113">
        <v>31896.9</v>
      </c>
      <c r="J136" s="113"/>
      <c r="K136" s="113"/>
      <c r="L136" s="113"/>
      <c r="M136" s="113"/>
      <c r="N136" s="113">
        <v>31896.9</v>
      </c>
      <c r="O136" s="113"/>
      <c r="P136" s="113"/>
      <c r="Q136" s="113"/>
      <c r="R136" s="113"/>
      <c r="S136" s="113"/>
      <c r="T136" s="113"/>
      <c r="U136" s="89"/>
      <c r="V136" s="113"/>
      <c r="W136" s="113"/>
    </row>
    <row r="137" ht="32.9" customHeight="1" spans="1:23">
      <c r="A137" s="23" t="s">
        <v>280</v>
      </c>
      <c r="B137" s="112" t="s">
        <v>327</v>
      </c>
      <c r="C137" s="23" t="s">
        <v>326</v>
      </c>
      <c r="D137" s="23" t="s">
        <v>47</v>
      </c>
      <c r="E137" s="23" t="s">
        <v>132</v>
      </c>
      <c r="F137" s="23" t="s">
        <v>133</v>
      </c>
      <c r="G137" s="23" t="s">
        <v>260</v>
      </c>
      <c r="H137" s="23" t="s">
        <v>261</v>
      </c>
      <c r="I137" s="113">
        <v>24750</v>
      </c>
      <c r="J137" s="113"/>
      <c r="K137" s="113"/>
      <c r="L137" s="113"/>
      <c r="M137" s="113"/>
      <c r="N137" s="113">
        <v>24750</v>
      </c>
      <c r="O137" s="113"/>
      <c r="P137" s="113"/>
      <c r="Q137" s="113"/>
      <c r="R137" s="113"/>
      <c r="S137" s="113"/>
      <c r="T137" s="113"/>
      <c r="U137" s="89"/>
      <c r="V137" s="113"/>
      <c r="W137" s="113"/>
    </row>
    <row r="138" ht="32.9" customHeight="1" spans="1:23">
      <c r="A138" s="23" t="s">
        <v>280</v>
      </c>
      <c r="B138" s="112" t="s">
        <v>327</v>
      </c>
      <c r="C138" s="23" t="s">
        <v>326</v>
      </c>
      <c r="D138" s="23" t="s">
        <v>47</v>
      </c>
      <c r="E138" s="23" t="s">
        <v>132</v>
      </c>
      <c r="F138" s="23" t="s">
        <v>133</v>
      </c>
      <c r="G138" s="23" t="s">
        <v>290</v>
      </c>
      <c r="H138" s="23" t="s">
        <v>291</v>
      </c>
      <c r="I138" s="113">
        <v>25410</v>
      </c>
      <c r="J138" s="113"/>
      <c r="K138" s="113"/>
      <c r="L138" s="113"/>
      <c r="M138" s="113"/>
      <c r="N138" s="113">
        <v>25410</v>
      </c>
      <c r="O138" s="113"/>
      <c r="P138" s="113"/>
      <c r="Q138" s="113"/>
      <c r="R138" s="113"/>
      <c r="S138" s="113"/>
      <c r="T138" s="113"/>
      <c r="U138" s="89"/>
      <c r="V138" s="113"/>
      <c r="W138" s="113"/>
    </row>
    <row r="139" ht="32.9" customHeight="1" spans="1:23">
      <c r="A139" s="23" t="s">
        <v>280</v>
      </c>
      <c r="B139" s="112" t="s">
        <v>327</v>
      </c>
      <c r="C139" s="23" t="s">
        <v>326</v>
      </c>
      <c r="D139" s="23" t="s">
        <v>47</v>
      </c>
      <c r="E139" s="23" t="s">
        <v>132</v>
      </c>
      <c r="F139" s="23" t="s">
        <v>133</v>
      </c>
      <c r="G139" s="23" t="s">
        <v>262</v>
      </c>
      <c r="H139" s="23" t="s">
        <v>263</v>
      </c>
      <c r="I139" s="113">
        <v>20000</v>
      </c>
      <c r="J139" s="113"/>
      <c r="K139" s="113"/>
      <c r="L139" s="113"/>
      <c r="M139" s="113"/>
      <c r="N139" s="113">
        <v>20000</v>
      </c>
      <c r="O139" s="113"/>
      <c r="P139" s="113"/>
      <c r="Q139" s="113"/>
      <c r="R139" s="113"/>
      <c r="S139" s="113"/>
      <c r="T139" s="113"/>
      <c r="U139" s="89"/>
      <c r="V139" s="113"/>
      <c r="W139" s="113"/>
    </row>
    <row r="140" ht="32.9" customHeight="1" spans="1:23">
      <c r="A140" s="23" t="s">
        <v>280</v>
      </c>
      <c r="B140" s="112" t="s">
        <v>327</v>
      </c>
      <c r="C140" s="23" t="s">
        <v>326</v>
      </c>
      <c r="D140" s="23" t="s">
        <v>47</v>
      </c>
      <c r="E140" s="23" t="s">
        <v>132</v>
      </c>
      <c r="F140" s="23" t="s">
        <v>133</v>
      </c>
      <c r="G140" s="23" t="s">
        <v>264</v>
      </c>
      <c r="H140" s="23" t="s">
        <v>265</v>
      </c>
      <c r="I140" s="113">
        <v>31900</v>
      </c>
      <c r="J140" s="113"/>
      <c r="K140" s="113"/>
      <c r="L140" s="113"/>
      <c r="M140" s="113"/>
      <c r="N140" s="113">
        <v>31900</v>
      </c>
      <c r="O140" s="113"/>
      <c r="P140" s="113"/>
      <c r="Q140" s="113"/>
      <c r="R140" s="113"/>
      <c r="S140" s="113"/>
      <c r="T140" s="113"/>
      <c r="U140" s="89"/>
      <c r="V140" s="113"/>
      <c r="W140" s="113"/>
    </row>
    <row r="141" ht="32.9" customHeight="1" spans="1:23">
      <c r="A141" s="23"/>
      <c r="B141" s="23"/>
      <c r="C141" s="23" t="s">
        <v>328</v>
      </c>
      <c r="D141" s="23"/>
      <c r="E141" s="23"/>
      <c r="F141" s="23"/>
      <c r="G141" s="23"/>
      <c r="H141" s="23"/>
      <c r="I141" s="113">
        <v>50247.43</v>
      </c>
      <c r="J141" s="113"/>
      <c r="K141" s="113"/>
      <c r="L141" s="113"/>
      <c r="M141" s="113"/>
      <c r="N141" s="113">
        <v>50247.43</v>
      </c>
      <c r="O141" s="113"/>
      <c r="P141" s="113"/>
      <c r="Q141" s="113"/>
      <c r="R141" s="113"/>
      <c r="S141" s="113"/>
      <c r="T141" s="113"/>
      <c r="U141" s="89"/>
      <c r="V141" s="113"/>
      <c r="W141" s="113"/>
    </row>
    <row r="142" ht="32.9" customHeight="1" spans="1:23">
      <c r="A142" s="23" t="s">
        <v>280</v>
      </c>
      <c r="B142" s="112" t="s">
        <v>329</v>
      </c>
      <c r="C142" s="23" t="s">
        <v>328</v>
      </c>
      <c r="D142" s="23" t="s">
        <v>47</v>
      </c>
      <c r="E142" s="23" t="s">
        <v>65</v>
      </c>
      <c r="F142" s="23" t="s">
        <v>66</v>
      </c>
      <c r="G142" s="23" t="s">
        <v>250</v>
      </c>
      <c r="H142" s="23" t="s">
        <v>251</v>
      </c>
      <c r="I142" s="113">
        <v>49147.43</v>
      </c>
      <c r="J142" s="113"/>
      <c r="K142" s="113"/>
      <c r="L142" s="113"/>
      <c r="M142" s="113"/>
      <c r="N142" s="113">
        <v>49147.43</v>
      </c>
      <c r="O142" s="113"/>
      <c r="P142" s="113"/>
      <c r="Q142" s="113"/>
      <c r="R142" s="113"/>
      <c r="S142" s="113"/>
      <c r="T142" s="113"/>
      <c r="U142" s="89"/>
      <c r="V142" s="113"/>
      <c r="W142" s="113"/>
    </row>
    <row r="143" ht="32.9" customHeight="1" spans="1:23">
      <c r="A143" s="23" t="s">
        <v>280</v>
      </c>
      <c r="B143" s="112" t="s">
        <v>329</v>
      </c>
      <c r="C143" s="23" t="s">
        <v>328</v>
      </c>
      <c r="D143" s="23" t="s">
        <v>47</v>
      </c>
      <c r="E143" s="23" t="s">
        <v>65</v>
      </c>
      <c r="F143" s="23" t="s">
        <v>66</v>
      </c>
      <c r="G143" s="23" t="s">
        <v>330</v>
      </c>
      <c r="H143" s="23" t="s">
        <v>331</v>
      </c>
      <c r="I143" s="113">
        <v>1100</v>
      </c>
      <c r="J143" s="113"/>
      <c r="K143" s="113"/>
      <c r="L143" s="113"/>
      <c r="M143" s="113"/>
      <c r="N143" s="113">
        <v>1100</v>
      </c>
      <c r="O143" s="113"/>
      <c r="P143" s="113"/>
      <c r="Q143" s="113"/>
      <c r="R143" s="113"/>
      <c r="S143" s="113"/>
      <c r="T143" s="113"/>
      <c r="U143" s="89"/>
      <c r="V143" s="113"/>
      <c r="W143" s="113"/>
    </row>
    <row r="144" ht="32.9" customHeight="1" spans="1:23">
      <c r="A144" s="23"/>
      <c r="B144" s="23"/>
      <c r="C144" s="23" t="s">
        <v>332</v>
      </c>
      <c r="D144" s="23"/>
      <c r="E144" s="23"/>
      <c r="F144" s="23"/>
      <c r="G144" s="23"/>
      <c r="H144" s="23"/>
      <c r="I144" s="113">
        <v>9826.17</v>
      </c>
      <c r="J144" s="113"/>
      <c r="K144" s="113"/>
      <c r="L144" s="113"/>
      <c r="M144" s="113"/>
      <c r="N144" s="113">
        <v>9826.17</v>
      </c>
      <c r="O144" s="113"/>
      <c r="P144" s="113"/>
      <c r="Q144" s="113"/>
      <c r="R144" s="113"/>
      <c r="S144" s="113"/>
      <c r="T144" s="113"/>
      <c r="U144" s="89"/>
      <c r="V144" s="113"/>
      <c r="W144" s="113"/>
    </row>
    <row r="145" ht="32.9" customHeight="1" spans="1:23">
      <c r="A145" s="23" t="s">
        <v>280</v>
      </c>
      <c r="B145" s="112" t="s">
        <v>333</v>
      </c>
      <c r="C145" s="23" t="s">
        <v>332</v>
      </c>
      <c r="D145" s="23" t="s">
        <v>47</v>
      </c>
      <c r="E145" s="23" t="s">
        <v>132</v>
      </c>
      <c r="F145" s="23" t="s">
        <v>133</v>
      </c>
      <c r="G145" s="23" t="s">
        <v>254</v>
      </c>
      <c r="H145" s="23" t="s">
        <v>255</v>
      </c>
      <c r="I145" s="113">
        <v>7981.6</v>
      </c>
      <c r="J145" s="113"/>
      <c r="K145" s="113"/>
      <c r="L145" s="113"/>
      <c r="M145" s="113"/>
      <c r="N145" s="113">
        <v>7981.6</v>
      </c>
      <c r="O145" s="113"/>
      <c r="P145" s="113"/>
      <c r="Q145" s="113"/>
      <c r="R145" s="113"/>
      <c r="S145" s="113"/>
      <c r="T145" s="113"/>
      <c r="U145" s="89"/>
      <c r="V145" s="113"/>
      <c r="W145" s="113"/>
    </row>
    <row r="146" ht="32.9" customHeight="1" spans="1:23">
      <c r="A146" s="23" t="s">
        <v>280</v>
      </c>
      <c r="B146" s="112" t="s">
        <v>333</v>
      </c>
      <c r="C146" s="23" t="s">
        <v>332</v>
      </c>
      <c r="D146" s="23" t="s">
        <v>47</v>
      </c>
      <c r="E146" s="23" t="s">
        <v>132</v>
      </c>
      <c r="F146" s="23" t="s">
        <v>133</v>
      </c>
      <c r="G146" s="23" t="s">
        <v>290</v>
      </c>
      <c r="H146" s="23" t="s">
        <v>291</v>
      </c>
      <c r="I146" s="113">
        <v>1844.57</v>
      </c>
      <c r="J146" s="113"/>
      <c r="K146" s="113"/>
      <c r="L146" s="113"/>
      <c r="M146" s="113"/>
      <c r="N146" s="113">
        <v>1844.57</v>
      </c>
      <c r="O146" s="113"/>
      <c r="P146" s="113"/>
      <c r="Q146" s="113"/>
      <c r="R146" s="113"/>
      <c r="S146" s="113"/>
      <c r="T146" s="113"/>
      <c r="U146" s="89"/>
      <c r="V146" s="113"/>
      <c r="W146" s="113"/>
    </row>
    <row r="147" ht="32.9" customHeight="1" spans="1:23">
      <c r="A147" s="23"/>
      <c r="B147" s="23"/>
      <c r="C147" s="23" t="s">
        <v>334</v>
      </c>
      <c r="D147" s="23"/>
      <c r="E147" s="23"/>
      <c r="F147" s="23"/>
      <c r="G147" s="23"/>
      <c r="H147" s="23"/>
      <c r="I147" s="113">
        <v>94187.9</v>
      </c>
      <c r="J147" s="113"/>
      <c r="K147" s="113"/>
      <c r="L147" s="113"/>
      <c r="M147" s="113"/>
      <c r="N147" s="113">
        <v>94187.9</v>
      </c>
      <c r="O147" s="113"/>
      <c r="P147" s="113"/>
      <c r="Q147" s="113"/>
      <c r="R147" s="113"/>
      <c r="S147" s="113"/>
      <c r="T147" s="113"/>
      <c r="U147" s="89"/>
      <c r="V147" s="113"/>
      <c r="W147" s="113"/>
    </row>
    <row r="148" ht="32.9" customHeight="1" spans="1:23">
      <c r="A148" s="23" t="s">
        <v>280</v>
      </c>
      <c r="B148" s="112" t="s">
        <v>335</v>
      </c>
      <c r="C148" s="23" t="s">
        <v>334</v>
      </c>
      <c r="D148" s="23" t="s">
        <v>47</v>
      </c>
      <c r="E148" s="23" t="s">
        <v>132</v>
      </c>
      <c r="F148" s="23" t="s">
        <v>133</v>
      </c>
      <c r="G148" s="23" t="s">
        <v>254</v>
      </c>
      <c r="H148" s="23" t="s">
        <v>255</v>
      </c>
      <c r="I148" s="113">
        <v>64187.9</v>
      </c>
      <c r="J148" s="113"/>
      <c r="K148" s="113"/>
      <c r="L148" s="113"/>
      <c r="M148" s="113"/>
      <c r="N148" s="113">
        <v>64187.9</v>
      </c>
      <c r="O148" s="113"/>
      <c r="P148" s="113"/>
      <c r="Q148" s="113"/>
      <c r="R148" s="113"/>
      <c r="S148" s="113"/>
      <c r="T148" s="113"/>
      <c r="U148" s="89"/>
      <c r="V148" s="113"/>
      <c r="W148" s="113"/>
    </row>
    <row r="149" ht="32.9" customHeight="1" spans="1:23">
      <c r="A149" s="23" t="s">
        <v>280</v>
      </c>
      <c r="B149" s="112" t="s">
        <v>335</v>
      </c>
      <c r="C149" s="23" t="s">
        <v>334</v>
      </c>
      <c r="D149" s="23" t="s">
        <v>47</v>
      </c>
      <c r="E149" s="23" t="s">
        <v>132</v>
      </c>
      <c r="F149" s="23" t="s">
        <v>133</v>
      </c>
      <c r="G149" s="23" t="s">
        <v>260</v>
      </c>
      <c r="H149" s="23" t="s">
        <v>261</v>
      </c>
      <c r="I149" s="113">
        <v>30000</v>
      </c>
      <c r="J149" s="113"/>
      <c r="K149" s="113"/>
      <c r="L149" s="113"/>
      <c r="M149" s="113"/>
      <c r="N149" s="113">
        <v>30000</v>
      </c>
      <c r="O149" s="113"/>
      <c r="P149" s="113"/>
      <c r="Q149" s="113"/>
      <c r="R149" s="113"/>
      <c r="S149" s="113"/>
      <c r="T149" s="113"/>
      <c r="U149" s="89"/>
      <c r="V149" s="113"/>
      <c r="W149" s="113"/>
    </row>
    <row r="150" ht="32.9" customHeight="1" spans="1:23">
      <c r="A150" s="23"/>
      <c r="B150" s="23"/>
      <c r="C150" s="23" t="s">
        <v>336</v>
      </c>
      <c r="D150" s="23"/>
      <c r="E150" s="23"/>
      <c r="F150" s="23"/>
      <c r="G150" s="23"/>
      <c r="H150" s="23"/>
      <c r="I150" s="113">
        <v>14695.47</v>
      </c>
      <c r="J150" s="113"/>
      <c r="K150" s="113"/>
      <c r="L150" s="113"/>
      <c r="M150" s="113"/>
      <c r="N150" s="113">
        <v>14695.47</v>
      </c>
      <c r="O150" s="113"/>
      <c r="P150" s="113"/>
      <c r="Q150" s="113"/>
      <c r="R150" s="113"/>
      <c r="S150" s="113"/>
      <c r="T150" s="113"/>
      <c r="U150" s="89"/>
      <c r="V150" s="113"/>
      <c r="W150" s="113"/>
    </row>
    <row r="151" ht="32.9" customHeight="1" spans="1:23">
      <c r="A151" s="23" t="s">
        <v>280</v>
      </c>
      <c r="B151" s="112" t="s">
        <v>337</v>
      </c>
      <c r="C151" s="23" t="s">
        <v>336</v>
      </c>
      <c r="D151" s="23" t="s">
        <v>47</v>
      </c>
      <c r="E151" s="23" t="s">
        <v>136</v>
      </c>
      <c r="F151" s="23" t="s">
        <v>137</v>
      </c>
      <c r="G151" s="23" t="s">
        <v>254</v>
      </c>
      <c r="H151" s="23" t="s">
        <v>255</v>
      </c>
      <c r="I151" s="113">
        <v>2157.24</v>
      </c>
      <c r="J151" s="113"/>
      <c r="K151" s="113"/>
      <c r="L151" s="113"/>
      <c r="M151" s="113"/>
      <c r="N151" s="113">
        <v>2157.24</v>
      </c>
      <c r="O151" s="113"/>
      <c r="P151" s="113"/>
      <c r="Q151" s="113"/>
      <c r="R151" s="113"/>
      <c r="S151" s="113"/>
      <c r="T151" s="113"/>
      <c r="U151" s="89"/>
      <c r="V151" s="113"/>
      <c r="W151" s="113"/>
    </row>
    <row r="152" ht="32.9" customHeight="1" spans="1:23">
      <c r="A152" s="23" t="s">
        <v>280</v>
      </c>
      <c r="B152" s="112" t="s">
        <v>337</v>
      </c>
      <c r="C152" s="23" t="s">
        <v>336</v>
      </c>
      <c r="D152" s="23" t="s">
        <v>47</v>
      </c>
      <c r="E152" s="23" t="s">
        <v>136</v>
      </c>
      <c r="F152" s="23" t="s">
        <v>137</v>
      </c>
      <c r="G152" s="23" t="s">
        <v>290</v>
      </c>
      <c r="H152" s="23" t="s">
        <v>291</v>
      </c>
      <c r="I152" s="113">
        <v>9339.95</v>
      </c>
      <c r="J152" s="113"/>
      <c r="K152" s="113"/>
      <c r="L152" s="113"/>
      <c r="M152" s="113"/>
      <c r="N152" s="113">
        <v>9339.95</v>
      </c>
      <c r="O152" s="113"/>
      <c r="P152" s="113"/>
      <c r="Q152" s="113"/>
      <c r="R152" s="113"/>
      <c r="S152" s="113"/>
      <c r="T152" s="113"/>
      <c r="U152" s="89"/>
      <c r="V152" s="113"/>
      <c r="W152" s="113"/>
    </row>
    <row r="153" ht="32.9" customHeight="1" spans="1:23">
      <c r="A153" s="23" t="s">
        <v>280</v>
      </c>
      <c r="B153" s="112" t="s">
        <v>337</v>
      </c>
      <c r="C153" s="23" t="s">
        <v>336</v>
      </c>
      <c r="D153" s="23" t="s">
        <v>47</v>
      </c>
      <c r="E153" s="23" t="s">
        <v>136</v>
      </c>
      <c r="F153" s="23" t="s">
        <v>137</v>
      </c>
      <c r="G153" s="23" t="s">
        <v>262</v>
      </c>
      <c r="H153" s="23" t="s">
        <v>263</v>
      </c>
      <c r="I153" s="113">
        <v>248.28</v>
      </c>
      <c r="J153" s="113"/>
      <c r="K153" s="113"/>
      <c r="L153" s="113"/>
      <c r="M153" s="113"/>
      <c r="N153" s="113">
        <v>248.28</v>
      </c>
      <c r="O153" s="113"/>
      <c r="P153" s="113"/>
      <c r="Q153" s="113"/>
      <c r="R153" s="113"/>
      <c r="S153" s="113"/>
      <c r="T153" s="113"/>
      <c r="U153" s="89"/>
      <c r="V153" s="113"/>
      <c r="W153" s="113"/>
    </row>
    <row r="154" ht="32.9" customHeight="1" spans="1:23">
      <c r="A154" s="23" t="s">
        <v>280</v>
      </c>
      <c r="B154" s="112" t="s">
        <v>337</v>
      </c>
      <c r="C154" s="23" t="s">
        <v>336</v>
      </c>
      <c r="D154" s="23" t="s">
        <v>47</v>
      </c>
      <c r="E154" s="23" t="s">
        <v>136</v>
      </c>
      <c r="F154" s="23" t="s">
        <v>137</v>
      </c>
      <c r="G154" s="23" t="s">
        <v>264</v>
      </c>
      <c r="H154" s="23" t="s">
        <v>265</v>
      </c>
      <c r="I154" s="113">
        <v>2950</v>
      </c>
      <c r="J154" s="113"/>
      <c r="K154" s="113"/>
      <c r="L154" s="113"/>
      <c r="M154" s="113"/>
      <c r="N154" s="113">
        <v>2950</v>
      </c>
      <c r="O154" s="113"/>
      <c r="P154" s="113"/>
      <c r="Q154" s="113"/>
      <c r="R154" s="113"/>
      <c r="S154" s="113"/>
      <c r="T154" s="113"/>
      <c r="U154" s="89"/>
      <c r="V154" s="113"/>
      <c r="W154" s="113"/>
    </row>
    <row r="155" ht="32.9" customHeight="1" spans="1:23">
      <c r="A155" s="23"/>
      <c r="B155" s="23"/>
      <c r="C155" s="23" t="s">
        <v>338</v>
      </c>
      <c r="D155" s="23"/>
      <c r="E155" s="23"/>
      <c r="F155" s="23"/>
      <c r="G155" s="23"/>
      <c r="H155" s="23"/>
      <c r="I155" s="113">
        <v>15332.8</v>
      </c>
      <c r="J155" s="113"/>
      <c r="K155" s="113"/>
      <c r="L155" s="113"/>
      <c r="M155" s="113"/>
      <c r="N155" s="113">
        <v>15332.8</v>
      </c>
      <c r="O155" s="113"/>
      <c r="P155" s="113"/>
      <c r="Q155" s="113"/>
      <c r="R155" s="113"/>
      <c r="S155" s="113"/>
      <c r="T155" s="113"/>
      <c r="U155" s="89"/>
      <c r="V155" s="113"/>
      <c r="W155" s="113"/>
    </row>
    <row r="156" ht="32.9" customHeight="1" spans="1:23">
      <c r="A156" s="23" t="s">
        <v>277</v>
      </c>
      <c r="B156" s="112" t="s">
        <v>339</v>
      </c>
      <c r="C156" s="23" t="s">
        <v>338</v>
      </c>
      <c r="D156" s="23" t="s">
        <v>47</v>
      </c>
      <c r="E156" s="23" t="s">
        <v>142</v>
      </c>
      <c r="F156" s="23" t="s">
        <v>143</v>
      </c>
      <c r="G156" s="23" t="s">
        <v>290</v>
      </c>
      <c r="H156" s="23" t="s">
        <v>291</v>
      </c>
      <c r="I156" s="113">
        <v>15332.8</v>
      </c>
      <c r="J156" s="113"/>
      <c r="K156" s="113"/>
      <c r="L156" s="113"/>
      <c r="M156" s="113"/>
      <c r="N156" s="113">
        <v>15332.8</v>
      </c>
      <c r="O156" s="113"/>
      <c r="P156" s="113"/>
      <c r="Q156" s="113"/>
      <c r="R156" s="113"/>
      <c r="S156" s="113"/>
      <c r="T156" s="113"/>
      <c r="U156" s="89"/>
      <c r="V156" s="113"/>
      <c r="W156" s="113"/>
    </row>
    <row r="157" ht="32.9" customHeight="1" spans="1:23">
      <c r="A157" s="23"/>
      <c r="B157" s="23"/>
      <c r="C157" s="23" t="s">
        <v>340</v>
      </c>
      <c r="D157" s="23"/>
      <c r="E157" s="23"/>
      <c r="F157" s="23"/>
      <c r="G157" s="23"/>
      <c r="H157" s="23"/>
      <c r="I157" s="113">
        <v>5300886.09</v>
      </c>
      <c r="J157" s="113">
        <v>5160000</v>
      </c>
      <c r="K157" s="113">
        <v>5160000</v>
      </c>
      <c r="L157" s="113"/>
      <c r="M157" s="113"/>
      <c r="N157" s="113">
        <v>140886.09</v>
      </c>
      <c r="O157" s="113"/>
      <c r="P157" s="113"/>
      <c r="Q157" s="113"/>
      <c r="R157" s="113"/>
      <c r="S157" s="113"/>
      <c r="T157" s="113"/>
      <c r="U157" s="89"/>
      <c r="V157" s="113"/>
      <c r="W157" s="113"/>
    </row>
    <row r="158" ht="32.9" customHeight="1" spans="1:23">
      <c r="A158" s="23" t="s">
        <v>277</v>
      </c>
      <c r="B158" s="112" t="s">
        <v>341</v>
      </c>
      <c r="C158" s="23" t="s">
        <v>340</v>
      </c>
      <c r="D158" s="23" t="s">
        <v>47</v>
      </c>
      <c r="E158" s="23" t="s">
        <v>130</v>
      </c>
      <c r="F158" s="23" t="s">
        <v>131</v>
      </c>
      <c r="G158" s="23" t="s">
        <v>282</v>
      </c>
      <c r="H158" s="23" t="s">
        <v>283</v>
      </c>
      <c r="I158" s="113">
        <v>33400</v>
      </c>
      <c r="J158" s="113">
        <v>33400</v>
      </c>
      <c r="K158" s="113">
        <v>33400</v>
      </c>
      <c r="L158" s="113"/>
      <c r="M158" s="113"/>
      <c r="N158" s="113"/>
      <c r="O158" s="113"/>
      <c r="P158" s="113"/>
      <c r="Q158" s="113"/>
      <c r="R158" s="113"/>
      <c r="S158" s="113"/>
      <c r="T158" s="113"/>
      <c r="U158" s="89"/>
      <c r="V158" s="113"/>
      <c r="W158" s="113"/>
    </row>
    <row r="159" ht="32.9" customHeight="1" spans="1:23">
      <c r="A159" s="23" t="s">
        <v>277</v>
      </c>
      <c r="B159" s="112" t="s">
        <v>341</v>
      </c>
      <c r="C159" s="23" t="s">
        <v>340</v>
      </c>
      <c r="D159" s="23" t="s">
        <v>47</v>
      </c>
      <c r="E159" s="23" t="s">
        <v>130</v>
      </c>
      <c r="F159" s="23" t="s">
        <v>131</v>
      </c>
      <c r="G159" s="23" t="s">
        <v>254</v>
      </c>
      <c r="H159" s="23" t="s">
        <v>255</v>
      </c>
      <c r="I159" s="113">
        <v>357450</v>
      </c>
      <c r="J159" s="113">
        <v>357450</v>
      </c>
      <c r="K159" s="113">
        <v>357450</v>
      </c>
      <c r="L159" s="113"/>
      <c r="M159" s="113"/>
      <c r="N159" s="113"/>
      <c r="O159" s="113"/>
      <c r="P159" s="113"/>
      <c r="Q159" s="113"/>
      <c r="R159" s="113"/>
      <c r="S159" s="113"/>
      <c r="T159" s="113"/>
      <c r="U159" s="89"/>
      <c r="V159" s="113"/>
      <c r="W159" s="113"/>
    </row>
    <row r="160" ht="32.9" customHeight="1" spans="1:23">
      <c r="A160" s="23" t="s">
        <v>277</v>
      </c>
      <c r="B160" s="112" t="s">
        <v>341</v>
      </c>
      <c r="C160" s="23" t="s">
        <v>340</v>
      </c>
      <c r="D160" s="23" t="s">
        <v>47</v>
      </c>
      <c r="E160" s="23" t="s">
        <v>130</v>
      </c>
      <c r="F160" s="23" t="s">
        <v>131</v>
      </c>
      <c r="G160" s="23" t="s">
        <v>260</v>
      </c>
      <c r="H160" s="23" t="s">
        <v>261</v>
      </c>
      <c r="I160" s="113">
        <v>90000</v>
      </c>
      <c r="J160" s="113">
        <v>90000</v>
      </c>
      <c r="K160" s="113">
        <v>90000</v>
      </c>
      <c r="L160" s="113"/>
      <c r="M160" s="113"/>
      <c r="N160" s="113"/>
      <c r="O160" s="113"/>
      <c r="P160" s="113"/>
      <c r="Q160" s="113"/>
      <c r="R160" s="113"/>
      <c r="S160" s="113"/>
      <c r="T160" s="113"/>
      <c r="U160" s="89"/>
      <c r="V160" s="113"/>
      <c r="W160" s="113"/>
    </row>
    <row r="161" ht="32.9" customHeight="1" spans="1:23">
      <c r="A161" s="23" t="s">
        <v>277</v>
      </c>
      <c r="B161" s="112" t="s">
        <v>341</v>
      </c>
      <c r="C161" s="23" t="s">
        <v>340</v>
      </c>
      <c r="D161" s="23" t="s">
        <v>47</v>
      </c>
      <c r="E161" s="23" t="s">
        <v>130</v>
      </c>
      <c r="F161" s="23" t="s">
        <v>131</v>
      </c>
      <c r="G161" s="23" t="s">
        <v>290</v>
      </c>
      <c r="H161" s="23" t="s">
        <v>291</v>
      </c>
      <c r="I161" s="113">
        <v>382879.64</v>
      </c>
      <c r="J161" s="113">
        <v>347650</v>
      </c>
      <c r="K161" s="113">
        <v>347650</v>
      </c>
      <c r="L161" s="113"/>
      <c r="M161" s="113"/>
      <c r="N161" s="113">
        <v>35229.64</v>
      </c>
      <c r="O161" s="113"/>
      <c r="P161" s="113"/>
      <c r="Q161" s="113"/>
      <c r="R161" s="113"/>
      <c r="S161" s="113"/>
      <c r="T161" s="113"/>
      <c r="U161" s="89"/>
      <c r="V161" s="113"/>
      <c r="W161" s="113"/>
    </row>
    <row r="162" ht="32.9" customHeight="1" spans="1:23">
      <c r="A162" s="23" t="s">
        <v>277</v>
      </c>
      <c r="B162" s="112" t="s">
        <v>341</v>
      </c>
      <c r="C162" s="23" t="s">
        <v>340</v>
      </c>
      <c r="D162" s="23" t="s">
        <v>47</v>
      </c>
      <c r="E162" s="23" t="s">
        <v>130</v>
      </c>
      <c r="F162" s="23" t="s">
        <v>131</v>
      </c>
      <c r="G162" s="23" t="s">
        <v>310</v>
      </c>
      <c r="H162" s="23" t="s">
        <v>311</v>
      </c>
      <c r="I162" s="113">
        <v>10000</v>
      </c>
      <c r="J162" s="113">
        <v>10000</v>
      </c>
      <c r="K162" s="113">
        <v>10000</v>
      </c>
      <c r="L162" s="113"/>
      <c r="M162" s="113"/>
      <c r="N162" s="113"/>
      <c r="O162" s="113"/>
      <c r="P162" s="113"/>
      <c r="Q162" s="113"/>
      <c r="R162" s="113"/>
      <c r="S162" s="113"/>
      <c r="T162" s="113"/>
      <c r="U162" s="89"/>
      <c r="V162" s="113"/>
      <c r="W162" s="113"/>
    </row>
    <row r="163" ht="32.9" customHeight="1" spans="1:23">
      <c r="A163" s="23" t="s">
        <v>277</v>
      </c>
      <c r="B163" s="112" t="s">
        <v>341</v>
      </c>
      <c r="C163" s="23" t="s">
        <v>340</v>
      </c>
      <c r="D163" s="23" t="s">
        <v>47</v>
      </c>
      <c r="E163" s="23" t="s">
        <v>130</v>
      </c>
      <c r="F163" s="23" t="s">
        <v>131</v>
      </c>
      <c r="G163" s="23" t="s">
        <v>262</v>
      </c>
      <c r="H163" s="23" t="s">
        <v>263</v>
      </c>
      <c r="I163" s="113">
        <v>354300</v>
      </c>
      <c r="J163" s="113">
        <v>354300</v>
      </c>
      <c r="K163" s="113">
        <v>354300</v>
      </c>
      <c r="L163" s="113"/>
      <c r="M163" s="113"/>
      <c r="N163" s="113"/>
      <c r="O163" s="113"/>
      <c r="P163" s="113"/>
      <c r="Q163" s="113"/>
      <c r="R163" s="113"/>
      <c r="S163" s="113"/>
      <c r="T163" s="113"/>
      <c r="U163" s="89"/>
      <c r="V163" s="113"/>
      <c r="W163" s="113"/>
    </row>
    <row r="164" ht="32.9" customHeight="1" spans="1:23">
      <c r="A164" s="23" t="s">
        <v>277</v>
      </c>
      <c r="B164" s="112" t="s">
        <v>341</v>
      </c>
      <c r="C164" s="23" t="s">
        <v>340</v>
      </c>
      <c r="D164" s="23" t="s">
        <v>47</v>
      </c>
      <c r="E164" s="23" t="s">
        <v>130</v>
      </c>
      <c r="F164" s="23" t="s">
        <v>131</v>
      </c>
      <c r="G164" s="23" t="s">
        <v>264</v>
      </c>
      <c r="H164" s="23" t="s">
        <v>265</v>
      </c>
      <c r="I164" s="113">
        <v>314034.97</v>
      </c>
      <c r="J164" s="113">
        <v>312200</v>
      </c>
      <c r="K164" s="113">
        <v>312200</v>
      </c>
      <c r="L164" s="113"/>
      <c r="M164" s="113"/>
      <c r="N164" s="113">
        <v>1834.97</v>
      </c>
      <c r="O164" s="113"/>
      <c r="P164" s="113"/>
      <c r="Q164" s="113"/>
      <c r="R164" s="113"/>
      <c r="S164" s="113"/>
      <c r="T164" s="113"/>
      <c r="U164" s="89"/>
      <c r="V164" s="113"/>
      <c r="W164" s="113"/>
    </row>
    <row r="165" ht="32.9" customHeight="1" spans="1:23">
      <c r="A165" s="23" t="s">
        <v>277</v>
      </c>
      <c r="B165" s="112" t="s">
        <v>341</v>
      </c>
      <c r="C165" s="23" t="s">
        <v>340</v>
      </c>
      <c r="D165" s="23" t="s">
        <v>47</v>
      </c>
      <c r="E165" s="23" t="s">
        <v>130</v>
      </c>
      <c r="F165" s="23" t="s">
        <v>131</v>
      </c>
      <c r="G165" s="23" t="s">
        <v>268</v>
      </c>
      <c r="H165" s="23" t="s">
        <v>269</v>
      </c>
      <c r="I165" s="113">
        <v>10000</v>
      </c>
      <c r="J165" s="113">
        <v>10000</v>
      </c>
      <c r="K165" s="113">
        <v>10000</v>
      </c>
      <c r="L165" s="113"/>
      <c r="M165" s="113"/>
      <c r="N165" s="113"/>
      <c r="O165" s="113"/>
      <c r="P165" s="113"/>
      <c r="Q165" s="113"/>
      <c r="R165" s="113"/>
      <c r="S165" s="113"/>
      <c r="T165" s="113"/>
      <c r="U165" s="89"/>
      <c r="V165" s="113"/>
      <c r="W165" s="113"/>
    </row>
    <row r="166" ht="32.9" customHeight="1" spans="1:23">
      <c r="A166" s="23" t="s">
        <v>277</v>
      </c>
      <c r="B166" s="112" t="s">
        <v>341</v>
      </c>
      <c r="C166" s="23" t="s">
        <v>340</v>
      </c>
      <c r="D166" s="23" t="s">
        <v>47</v>
      </c>
      <c r="E166" s="23" t="s">
        <v>130</v>
      </c>
      <c r="F166" s="23" t="s">
        <v>131</v>
      </c>
      <c r="G166" s="23" t="s">
        <v>284</v>
      </c>
      <c r="H166" s="23" t="s">
        <v>285</v>
      </c>
      <c r="I166" s="113">
        <v>185000</v>
      </c>
      <c r="J166" s="113">
        <v>185000</v>
      </c>
      <c r="K166" s="113">
        <v>185000</v>
      </c>
      <c r="L166" s="113"/>
      <c r="M166" s="113"/>
      <c r="N166" s="113"/>
      <c r="O166" s="113"/>
      <c r="P166" s="113"/>
      <c r="Q166" s="113"/>
      <c r="R166" s="113"/>
      <c r="S166" s="113"/>
      <c r="T166" s="113"/>
      <c r="U166" s="89"/>
      <c r="V166" s="113"/>
      <c r="W166" s="113"/>
    </row>
    <row r="167" ht="32.9" customHeight="1" spans="1:23">
      <c r="A167" s="23" t="s">
        <v>277</v>
      </c>
      <c r="B167" s="112" t="s">
        <v>341</v>
      </c>
      <c r="C167" s="23" t="s">
        <v>340</v>
      </c>
      <c r="D167" s="23" t="s">
        <v>47</v>
      </c>
      <c r="E167" s="23" t="s">
        <v>132</v>
      </c>
      <c r="F167" s="23" t="s">
        <v>133</v>
      </c>
      <c r="G167" s="23" t="s">
        <v>282</v>
      </c>
      <c r="H167" s="23" t="s">
        <v>283</v>
      </c>
      <c r="I167" s="113">
        <v>19420</v>
      </c>
      <c r="J167" s="113">
        <v>19320</v>
      </c>
      <c r="K167" s="113">
        <v>19320</v>
      </c>
      <c r="L167" s="113"/>
      <c r="M167" s="113"/>
      <c r="N167" s="113">
        <v>100</v>
      </c>
      <c r="O167" s="113"/>
      <c r="P167" s="113"/>
      <c r="Q167" s="113"/>
      <c r="R167" s="113"/>
      <c r="S167" s="113"/>
      <c r="T167" s="113"/>
      <c r="U167" s="89"/>
      <c r="V167" s="113"/>
      <c r="W167" s="113"/>
    </row>
    <row r="168" ht="32.9" customHeight="1" spans="1:23">
      <c r="A168" s="23" t="s">
        <v>277</v>
      </c>
      <c r="B168" s="112" t="s">
        <v>341</v>
      </c>
      <c r="C168" s="23" t="s">
        <v>340</v>
      </c>
      <c r="D168" s="23" t="s">
        <v>47</v>
      </c>
      <c r="E168" s="23" t="s">
        <v>132</v>
      </c>
      <c r="F168" s="23" t="s">
        <v>133</v>
      </c>
      <c r="G168" s="23" t="s">
        <v>254</v>
      </c>
      <c r="H168" s="23" t="s">
        <v>255</v>
      </c>
      <c r="I168" s="113">
        <v>232680</v>
      </c>
      <c r="J168" s="113">
        <v>232680</v>
      </c>
      <c r="K168" s="113">
        <v>232680</v>
      </c>
      <c r="L168" s="113"/>
      <c r="M168" s="113"/>
      <c r="N168" s="113"/>
      <c r="O168" s="113"/>
      <c r="P168" s="113"/>
      <c r="Q168" s="113"/>
      <c r="R168" s="113"/>
      <c r="S168" s="113"/>
      <c r="T168" s="113"/>
      <c r="U168" s="89"/>
      <c r="V168" s="113"/>
      <c r="W168" s="113"/>
    </row>
    <row r="169" ht="32.9" customHeight="1" spans="1:23">
      <c r="A169" s="23" t="s">
        <v>277</v>
      </c>
      <c r="B169" s="112" t="s">
        <v>341</v>
      </c>
      <c r="C169" s="23" t="s">
        <v>340</v>
      </c>
      <c r="D169" s="23" t="s">
        <v>47</v>
      </c>
      <c r="E169" s="23" t="s">
        <v>132</v>
      </c>
      <c r="F169" s="23" t="s">
        <v>133</v>
      </c>
      <c r="G169" s="23" t="s">
        <v>260</v>
      </c>
      <c r="H169" s="23" t="s">
        <v>261</v>
      </c>
      <c r="I169" s="113">
        <v>16000</v>
      </c>
      <c r="J169" s="113">
        <v>16000</v>
      </c>
      <c r="K169" s="113">
        <v>16000</v>
      </c>
      <c r="L169" s="113"/>
      <c r="M169" s="113"/>
      <c r="N169" s="113"/>
      <c r="O169" s="113"/>
      <c r="P169" s="113"/>
      <c r="Q169" s="113"/>
      <c r="R169" s="113"/>
      <c r="S169" s="113"/>
      <c r="T169" s="113"/>
      <c r="U169" s="89"/>
      <c r="V169" s="113"/>
      <c r="W169" s="113"/>
    </row>
    <row r="170" ht="32.9" customHeight="1" spans="1:23">
      <c r="A170" s="23" t="s">
        <v>277</v>
      </c>
      <c r="B170" s="112" t="s">
        <v>341</v>
      </c>
      <c r="C170" s="23" t="s">
        <v>340</v>
      </c>
      <c r="D170" s="23" t="s">
        <v>47</v>
      </c>
      <c r="E170" s="23" t="s">
        <v>132</v>
      </c>
      <c r="F170" s="23" t="s">
        <v>133</v>
      </c>
      <c r="G170" s="23" t="s">
        <v>290</v>
      </c>
      <c r="H170" s="23" t="s">
        <v>291</v>
      </c>
      <c r="I170" s="113">
        <v>113600</v>
      </c>
      <c r="J170" s="113">
        <v>113600</v>
      </c>
      <c r="K170" s="113">
        <v>113600</v>
      </c>
      <c r="L170" s="113"/>
      <c r="M170" s="113"/>
      <c r="N170" s="113"/>
      <c r="O170" s="113"/>
      <c r="P170" s="113"/>
      <c r="Q170" s="113"/>
      <c r="R170" s="113"/>
      <c r="S170" s="113"/>
      <c r="T170" s="113"/>
      <c r="U170" s="89"/>
      <c r="V170" s="113"/>
      <c r="W170" s="113"/>
    </row>
    <row r="171" ht="32.9" customHeight="1" spans="1:23">
      <c r="A171" s="23" t="s">
        <v>277</v>
      </c>
      <c r="B171" s="112" t="s">
        <v>341</v>
      </c>
      <c r="C171" s="23" t="s">
        <v>340</v>
      </c>
      <c r="D171" s="23" t="s">
        <v>47</v>
      </c>
      <c r="E171" s="23" t="s">
        <v>132</v>
      </c>
      <c r="F171" s="23" t="s">
        <v>133</v>
      </c>
      <c r="G171" s="23" t="s">
        <v>262</v>
      </c>
      <c r="H171" s="23" t="s">
        <v>263</v>
      </c>
      <c r="I171" s="113">
        <v>112400</v>
      </c>
      <c r="J171" s="113">
        <v>112400</v>
      </c>
      <c r="K171" s="113">
        <v>112400</v>
      </c>
      <c r="L171" s="113"/>
      <c r="M171" s="113"/>
      <c r="N171" s="113"/>
      <c r="O171" s="113"/>
      <c r="P171" s="113"/>
      <c r="Q171" s="113"/>
      <c r="R171" s="113"/>
      <c r="S171" s="113"/>
      <c r="T171" s="113"/>
      <c r="U171" s="89"/>
      <c r="V171" s="113"/>
      <c r="W171" s="113"/>
    </row>
    <row r="172" ht="32.9" customHeight="1" spans="1:23">
      <c r="A172" s="23" t="s">
        <v>277</v>
      </c>
      <c r="B172" s="112" t="s">
        <v>341</v>
      </c>
      <c r="C172" s="23" t="s">
        <v>340</v>
      </c>
      <c r="D172" s="23" t="s">
        <v>47</v>
      </c>
      <c r="E172" s="23" t="s">
        <v>132</v>
      </c>
      <c r="F172" s="23" t="s">
        <v>133</v>
      </c>
      <c r="G172" s="23" t="s">
        <v>264</v>
      </c>
      <c r="H172" s="23" t="s">
        <v>265</v>
      </c>
      <c r="I172" s="113">
        <v>109152</v>
      </c>
      <c r="J172" s="113">
        <v>106000</v>
      </c>
      <c r="K172" s="113">
        <v>106000</v>
      </c>
      <c r="L172" s="113"/>
      <c r="M172" s="113"/>
      <c r="N172" s="113">
        <v>3152</v>
      </c>
      <c r="O172" s="113"/>
      <c r="P172" s="113"/>
      <c r="Q172" s="113"/>
      <c r="R172" s="113"/>
      <c r="S172" s="113"/>
      <c r="T172" s="113"/>
      <c r="U172" s="89"/>
      <c r="V172" s="113"/>
      <c r="W172" s="113"/>
    </row>
    <row r="173" ht="32.9" customHeight="1" spans="1:23">
      <c r="A173" s="23" t="s">
        <v>277</v>
      </c>
      <c r="B173" s="112" t="s">
        <v>341</v>
      </c>
      <c r="C173" s="23" t="s">
        <v>340</v>
      </c>
      <c r="D173" s="23" t="s">
        <v>47</v>
      </c>
      <c r="E173" s="23" t="s">
        <v>134</v>
      </c>
      <c r="F173" s="23" t="s">
        <v>135</v>
      </c>
      <c r="G173" s="23" t="s">
        <v>282</v>
      </c>
      <c r="H173" s="23" t="s">
        <v>283</v>
      </c>
      <c r="I173" s="113">
        <v>40000</v>
      </c>
      <c r="J173" s="113">
        <v>40000</v>
      </c>
      <c r="K173" s="113">
        <v>40000</v>
      </c>
      <c r="L173" s="113"/>
      <c r="M173" s="113"/>
      <c r="N173" s="113"/>
      <c r="O173" s="113"/>
      <c r="P173" s="113"/>
      <c r="Q173" s="113"/>
      <c r="R173" s="113"/>
      <c r="S173" s="113"/>
      <c r="T173" s="113"/>
      <c r="U173" s="89"/>
      <c r="V173" s="113"/>
      <c r="W173" s="113"/>
    </row>
    <row r="174" ht="32.9" customHeight="1" spans="1:23">
      <c r="A174" s="23" t="s">
        <v>277</v>
      </c>
      <c r="B174" s="112" t="s">
        <v>341</v>
      </c>
      <c r="C174" s="23" t="s">
        <v>340</v>
      </c>
      <c r="D174" s="23" t="s">
        <v>47</v>
      </c>
      <c r="E174" s="23" t="s">
        <v>134</v>
      </c>
      <c r="F174" s="23" t="s">
        <v>135</v>
      </c>
      <c r="G174" s="23" t="s">
        <v>254</v>
      </c>
      <c r="H174" s="23" t="s">
        <v>255</v>
      </c>
      <c r="I174" s="113">
        <v>60000</v>
      </c>
      <c r="J174" s="113">
        <v>60000</v>
      </c>
      <c r="K174" s="113">
        <v>60000</v>
      </c>
      <c r="L174" s="113"/>
      <c r="M174" s="113"/>
      <c r="N174" s="113"/>
      <c r="O174" s="113"/>
      <c r="P174" s="113"/>
      <c r="Q174" s="113"/>
      <c r="R174" s="113"/>
      <c r="S174" s="113"/>
      <c r="T174" s="113"/>
      <c r="U174" s="89"/>
      <c r="V174" s="113"/>
      <c r="W174" s="113"/>
    </row>
    <row r="175" ht="32.9" customHeight="1" spans="1:23">
      <c r="A175" s="23" t="s">
        <v>277</v>
      </c>
      <c r="B175" s="112" t="s">
        <v>341</v>
      </c>
      <c r="C175" s="23" t="s">
        <v>340</v>
      </c>
      <c r="D175" s="23" t="s">
        <v>47</v>
      </c>
      <c r="E175" s="23" t="s">
        <v>134</v>
      </c>
      <c r="F175" s="23" t="s">
        <v>135</v>
      </c>
      <c r="G175" s="23" t="s">
        <v>290</v>
      </c>
      <c r="H175" s="23" t="s">
        <v>291</v>
      </c>
      <c r="I175" s="113">
        <v>50000</v>
      </c>
      <c r="J175" s="113">
        <v>50000</v>
      </c>
      <c r="K175" s="113">
        <v>50000</v>
      </c>
      <c r="L175" s="113"/>
      <c r="M175" s="113"/>
      <c r="N175" s="113"/>
      <c r="O175" s="113"/>
      <c r="P175" s="113"/>
      <c r="Q175" s="113"/>
      <c r="R175" s="113"/>
      <c r="S175" s="113"/>
      <c r="T175" s="113"/>
      <c r="U175" s="89"/>
      <c r="V175" s="113"/>
      <c r="W175" s="113"/>
    </row>
    <row r="176" ht="32.9" customHeight="1" spans="1:23">
      <c r="A176" s="23" t="s">
        <v>277</v>
      </c>
      <c r="B176" s="112" t="s">
        <v>341</v>
      </c>
      <c r="C176" s="23" t="s">
        <v>340</v>
      </c>
      <c r="D176" s="23" t="s">
        <v>47</v>
      </c>
      <c r="E176" s="23" t="s">
        <v>134</v>
      </c>
      <c r="F176" s="23" t="s">
        <v>135</v>
      </c>
      <c r="G176" s="23" t="s">
        <v>262</v>
      </c>
      <c r="H176" s="23" t="s">
        <v>263</v>
      </c>
      <c r="I176" s="113">
        <v>20000</v>
      </c>
      <c r="J176" s="113">
        <v>20000</v>
      </c>
      <c r="K176" s="113">
        <v>20000</v>
      </c>
      <c r="L176" s="113"/>
      <c r="M176" s="113"/>
      <c r="N176" s="113"/>
      <c r="O176" s="113"/>
      <c r="P176" s="113"/>
      <c r="Q176" s="113"/>
      <c r="R176" s="113"/>
      <c r="S176" s="113"/>
      <c r="T176" s="113"/>
      <c r="U176" s="89"/>
      <c r="V176" s="113"/>
      <c r="W176" s="113"/>
    </row>
    <row r="177" ht="32.9" customHeight="1" spans="1:23">
      <c r="A177" s="23" t="s">
        <v>277</v>
      </c>
      <c r="B177" s="112" t="s">
        <v>341</v>
      </c>
      <c r="C177" s="23" t="s">
        <v>340</v>
      </c>
      <c r="D177" s="23" t="s">
        <v>47</v>
      </c>
      <c r="E177" s="23" t="s">
        <v>134</v>
      </c>
      <c r="F177" s="23" t="s">
        <v>135</v>
      </c>
      <c r="G177" s="23" t="s">
        <v>264</v>
      </c>
      <c r="H177" s="23" t="s">
        <v>265</v>
      </c>
      <c r="I177" s="113">
        <v>30000</v>
      </c>
      <c r="J177" s="113">
        <v>30000</v>
      </c>
      <c r="K177" s="113">
        <v>30000</v>
      </c>
      <c r="L177" s="113"/>
      <c r="M177" s="113"/>
      <c r="N177" s="113"/>
      <c r="O177" s="113"/>
      <c r="P177" s="113"/>
      <c r="Q177" s="113"/>
      <c r="R177" s="113"/>
      <c r="S177" s="113"/>
      <c r="T177" s="113"/>
      <c r="U177" s="89"/>
      <c r="V177" s="113"/>
      <c r="W177" s="113"/>
    </row>
    <row r="178" ht="32.9" customHeight="1" spans="1:23">
      <c r="A178" s="23" t="s">
        <v>277</v>
      </c>
      <c r="B178" s="112" t="s">
        <v>341</v>
      </c>
      <c r="C178" s="23" t="s">
        <v>340</v>
      </c>
      <c r="D178" s="23" t="s">
        <v>47</v>
      </c>
      <c r="E178" s="23" t="s">
        <v>138</v>
      </c>
      <c r="F178" s="23" t="s">
        <v>139</v>
      </c>
      <c r="G178" s="23" t="s">
        <v>264</v>
      </c>
      <c r="H178" s="23" t="s">
        <v>265</v>
      </c>
      <c r="I178" s="113">
        <v>11965.76</v>
      </c>
      <c r="J178" s="113"/>
      <c r="K178" s="113"/>
      <c r="L178" s="113"/>
      <c r="M178" s="113"/>
      <c r="N178" s="113">
        <v>11965.76</v>
      </c>
      <c r="O178" s="113"/>
      <c r="P178" s="113"/>
      <c r="Q178" s="113"/>
      <c r="R178" s="113"/>
      <c r="S178" s="113"/>
      <c r="T178" s="113"/>
      <c r="U178" s="89"/>
      <c r="V178" s="113"/>
      <c r="W178" s="113"/>
    </row>
    <row r="179" ht="32.9" customHeight="1" spans="1:23">
      <c r="A179" s="23" t="s">
        <v>277</v>
      </c>
      <c r="B179" s="112" t="s">
        <v>341</v>
      </c>
      <c r="C179" s="23" t="s">
        <v>340</v>
      </c>
      <c r="D179" s="23" t="s">
        <v>47</v>
      </c>
      <c r="E179" s="23" t="s">
        <v>142</v>
      </c>
      <c r="F179" s="23" t="s">
        <v>143</v>
      </c>
      <c r="G179" s="23" t="s">
        <v>282</v>
      </c>
      <c r="H179" s="23" t="s">
        <v>283</v>
      </c>
      <c r="I179" s="113">
        <v>25000</v>
      </c>
      <c r="J179" s="113">
        <v>25000</v>
      </c>
      <c r="K179" s="113">
        <v>25000</v>
      </c>
      <c r="L179" s="113"/>
      <c r="M179" s="113"/>
      <c r="N179" s="113"/>
      <c r="O179" s="113"/>
      <c r="P179" s="113"/>
      <c r="Q179" s="113"/>
      <c r="R179" s="113"/>
      <c r="S179" s="113"/>
      <c r="T179" s="113"/>
      <c r="U179" s="89"/>
      <c r="V179" s="113"/>
      <c r="W179" s="113"/>
    </row>
    <row r="180" ht="32.9" customHeight="1" spans="1:23">
      <c r="A180" s="23" t="s">
        <v>277</v>
      </c>
      <c r="B180" s="112" t="s">
        <v>341</v>
      </c>
      <c r="C180" s="23" t="s">
        <v>340</v>
      </c>
      <c r="D180" s="23" t="s">
        <v>47</v>
      </c>
      <c r="E180" s="23" t="s">
        <v>142</v>
      </c>
      <c r="F180" s="23" t="s">
        <v>143</v>
      </c>
      <c r="G180" s="23" t="s">
        <v>250</v>
      </c>
      <c r="H180" s="23" t="s">
        <v>251</v>
      </c>
      <c r="I180" s="113">
        <v>70400</v>
      </c>
      <c r="J180" s="113">
        <v>70400</v>
      </c>
      <c r="K180" s="113">
        <v>70400</v>
      </c>
      <c r="L180" s="113"/>
      <c r="M180" s="113"/>
      <c r="N180" s="113"/>
      <c r="O180" s="113"/>
      <c r="P180" s="113"/>
      <c r="Q180" s="113"/>
      <c r="R180" s="113"/>
      <c r="S180" s="113"/>
      <c r="T180" s="113"/>
      <c r="U180" s="89"/>
      <c r="V180" s="113"/>
      <c r="W180" s="113"/>
    </row>
    <row r="181" ht="32.9" customHeight="1" spans="1:23">
      <c r="A181" s="23" t="s">
        <v>277</v>
      </c>
      <c r="B181" s="112" t="s">
        <v>341</v>
      </c>
      <c r="C181" s="23" t="s">
        <v>340</v>
      </c>
      <c r="D181" s="23" t="s">
        <v>47</v>
      </c>
      <c r="E181" s="23" t="s">
        <v>142</v>
      </c>
      <c r="F181" s="23" t="s">
        <v>143</v>
      </c>
      <c r="G181" s="23" t="s">
        <v>254</v>
      </c>
      <c r="H181" s="23" t="s">
        <v>255</v>
      </c>
      <c r="I181" s="113">
        <v>58400</v>
      </c>
      <c r="J181" s="113">
        <v>58400</v>
      </c>
      <c r="K181" s="113">
        <v>58400</v>
      </c>
      <c r="L181" s="113"/>
      <c r="M181" s="113"/>
      <c r="N181" s="113"/>
      <c r="O181" s="113"/>
      <c r="P181" s="113"/>
      <c r="Q181" s="113"/>
      <c r="R181" s="113"/>
      <c r="S181" s="113"/>
      <c r="T181" s="113"/>
      <c r="U181" s="89"/>
      <c r="V181" s="113"/>
      <c r="W181" s="113"/>
    </row>
    <row r="182" ht="32.9" customHeight="1" spans="1:23">
      <c r="A182" s="23" t="s">
        <v>277</v>
      </c>
      <c r="B182" s="112" t="s">
        <v>341</v>
      </c>
      <c r="C182" s="23" t="s">
        <v>340</v>
      </c>
      <c r="D182" s="23" t="s">
        <v>47</v>
      </c>
      <c r="E182" s="23" t="s">
        <v>142</v>
      </c>
      <c r="F182" s="23" t="s">
        <v>143</v>
      </c>
      <c r="G182" s="23" t="s">
        <v>290</v>
      </c>
      <c r="H182" s="23" t="s">
        <v>291</v>
      </c>
      <c r="I182" s="113">
        <v>140000</v>
      </c>
      <c r="J182" s="113">
        <v>140000</v>
      </c>
      <c r="K182" s="113">
        <v>140000</v>
      </c>
      <c r="L182" s="113"/>
      <c r="M182" s="113"/>
      <c r="N182" s="113"/>
      <c r="O182" s="113"/>
      <c r="P182" s="113"/>
      <c r="Q182" s="113"/>
      <c r="R182" s="113"/>
      <c r="S182" s="113"/>
      <c r="T182" s="113"/>
      <c r="U182" s="89"/>
      <c r="V182" s="113"/>
      <c r="W182" s="113"/>
    </row>
    <row r="183" ht="32.9" customHeight="1" spans="1:23">
      <c r="A183" s="23" t="s">
        <v>277</v>
      </c>
      <c r="B183" s="112" t="s">
        <v>341</v>
      </c>
      <c r="C183" s="23" t="s">
        <v>340</v>
      </c>
      <c r="D183" s="23" t="s">
        <v>47</v>
      </c>
      <c r="E183" s="23" t="s">
        <v>142</v>
      </c>
      <c r="F183" s="23" t="s">
        <v>143</v>
      </c>
      <c r="G183" s="23" t="s">
        <v>262</v>
      </c>
      <c r="H183" s="23" t="s">
        <v>263</v>
      </c>
      <c r="I183" s="113">
        <v>24600</v>
      </c>
      <c r="J183" s="113">
        <v>24600</v>
      </c>
      <c r="K183" s="113">
        <v>24600</v>
      </c>
      <c r="L183" s="113"/>
      <c r="M183" s="113"/>
      <c r="N183" s="113"/>
      <c r="O183" s="113"/>
      <c r="P183" s="113"/>
      <c r="Q183" s="113"/>
      <c r="R183" s="113"/>
      <c r="S183" s="113"/>
      <c r="T183" s="113"/>
      <c r="U183" s="89"/>
      <c r="V183" s="113"/>
      <c r="W183" s="113"/>
    </row>
    <row r="184" ht="32.9" customHeight="1" spans="1:23">
      <c r="A184" s="23" t="s">
        <v>277</v>
      </c>
      <c r="B184" s="112" t="s">
        <v>341</v>
      </c>
      <c r="C184" s="23" t="s">
        <v>340</v>
      </c>
      <c r="D184" s="23" t="s">
        <v>47</v>
      </c>
      <c r="E184" s="23" t="s">
        <v>142</v>
      </c>
      <c r="F184" s="23" t="s">
        <v>143</v>
      </c>
      <c r="G184" s="23" t="s">
        <v>264</v>
      </c>
      <c r="H184" s="23" t="s">
        <v>265</v>
      </c>
      <c r="I184" s="113">
        <v>33340.46</v>
      </c>
      <c r="J184" s="113">
        <v>31600</v>
      </c>
      <c r="K184" s="113">
        <v>31600</v>
      </c>
      <c r="L184" s="113"/>
      <c r="M184" s="113"/>
      <c r="N184" s="113">
        <v>1740.46</v>
      </c>
      <c r="O184" s="113"/>
      <c r="P184" s="113"/>
      <c r="Q184" s="113"/>
      <c r="R184" s="113"/>
      <c r="S184" s="113"/>
      <c r="T184" s="113"/>
      <c r="U184" s="89"/>
      <c r="V184" s="113"/>
      <c r="W184" s="113"/>
    </row>
    <row r="185" ht="32.9" customHeight="1" spans="1:23">
      <c r="A185" s="23" t="s">
        <v>277</v>
      </c>
      <c r="B185" s="112" t="s">
        <v>341</v>
      </c>
      <c r="C185" s="23" t="s">
        <v>340</v>
      </c>
      <c r="D185" s="23" t="s">
        <v>47</v>
      </c>
      <c r="E185" s="23" t="s">
        <v>142</v>
      </c>
      <c r="F185" s="23" t="s">
        <v>143</v>
      </c>
      <c r="G185" s="23" t="s">
        <v>268</v>
      </c>
      <c r="H185" s="23" t="s">
        <v>269</v>
      </c>
      <c r="I185" s="113">
        <v>10000</v>
      </c>
      <c r="J185" s="113"/>
      <c r="K185" s="113"/>
      <c r="L185" s="113"/>
      <c r="M185" s="113"/>
      <c r="N185" s="113">
        <v>10000</v>
      </c>
      <c r="O185" s="113"/>
      <c r="P185" s="113"/>
      <c r="Q185" s="113"/>
      <c r="R185" s="113"/>
      <c r="S185" s="113"/>
      <c r="T185" s="113"/>
      <c r="U185" s="89"/>
      <c r="V185" s="113"/>
      <c r="W185" s="113"/>
    </row>
    <row r="186" ht="32.9" customHeight="1" spans="1:23">
      <c r="A186" s="23" t="s">
        <v>277</v>
      </c>
      <c r="B186" s="112" t="s">
        <v>341</v>
      </c>
      <c r="C186" s="23" t="s">
        <v>340</v>
      </c>
      <c r="D186" s="23" t="s">
        <v>47</v>
      </c>
      <c r="E186" s="23" t="s">
        <v>144</v>
      </c>
      <c r="F186" s="23" t="s">
        <v>145</v>
      </c>
      <c r="G186" s="23" t="s">
        <v>254</v>
      </c>
      <c r="H186" s="23" t="s">
        <v>255</v>
      </c>
      <c r="I186" s="113">
        <v>61480</v>
      </c>
      <c r="J186" s="113">
        <v>61480</v>
      </c>
      <c r="K186" s="113">
        <v>61480</v>
      </c>
      <c r="L186" s="113"/>
      <c r="M186" s="113"/>
      <c r="N186" s="113"/>
      <c r="O186" s="113"/>
      <c r="P186" s="113"/>
      <c r="Q186" s="113"/>
      <c r="R186" s="113"/>
      <c r="S186" s="113"/>
      <c r="T186" s="113"/>
      <c r="U186" s="89"/>
      <c r="V186" s="113"/>
      <c r="W186" s="113"/>
    </row>
    <row r="187" ht="32.9" customHeight="1" spans="1:23">
      <c r="A187" s="23" t="s">
        <v>277</v>
      </c>
      <c r="B187" s="112" t="s">
        <v>341</v>
      </c>
      <c r="C187" s="23" t="s">
        <v>340</v>
      </c>
      <c r="D187" s="23" t="s">
        <v>47</v>
      </c>
      <c r="E187" s="23" t="s">
        <v>144</v>
      </c>
      <c r="F187" s="23" t="s">
        <v>145</v>
      </c>
      <c r="G187" s="23" t="s">
        <v>290</v>
      </c>
      <c r="H187" s="23" t="s">
        <v>291</v>
      </c>
      <c r="I187" s="113">
        <v>15520</v>
      </c>
      <c r="J187" s="113">
        <v>15520</v>
      </c>
      <c r="K187" s="113">
        <v>15520</v>
      </c>
      <c r="L187" s="113"/>
      <c r="M187" s="113"/>
      <c r="N187" s="113"/>
      <c r="O187" s="113"/>
      <c r="P187" s="113"/>
      <c r="Q187" s="113"/>
      <c r="R187" s="113"/>
      <c r="S187" s="113"/>
      <c r="T187" s="113"/>
      <c r="U187" s="89"/>
      <c r="V187" s="113"/>
      <c r="W187" s="113"/>
    </row>
    <row r="188" ht="32.9" customHeight="1" spans="1:23">
      <c r="A188" s="23" t="s">
        <v>277</v>
      </c>
      <c r="B188" s="112" t="s">
        <v>341</v>
      </c>
      <c r="C188" s="23" t="s">
        <v>340</v>
      </c>
      <c r="D188" s="23" t="s">
        <v>47</v>
      </c>
      <c r="E188" s="23" t="s">
        <v>144</v>
      </c>
      <c r="F188" s="23" t="s">
        <v>145</v>
      </c>
      <c r="G188" s="23" t="s">
        <v>262</v>
      </c>
      <c r="H188" s="23" t="s">
        <v>263</v>
      </c>
      <c r="I188" s="113">
        <v>48000</v>
      </c>
      <c r="J188" s="113">
        <v>48000</v>
      </c>
      <c r="K188" s="113">
        <v>48000</v>
      </c>
      <c r="L188" s="113"/>
      <c r="M188" s="113"/>
      <c r="N188" s="113"/>
      <c r="O188" s="113"/>
      <c r="P188" s="113"/>
      <c r="Q188" s="113"/>
      <c r="R188" s="113"/>
      <c r="S188" s="113"/>
      <c r="T188" s="113"/>
      <c r="U188" s="89"/>
      <c r="V188" s="113"/>
      <c r="W188" s="113"/>
    </row>
    <row r="189" ht="32.9" customHeight="1" spans="1:23">
      <c r="A189" s="23" t="s">
        <v>277</v>
      </c>
      <c r="B189" s="112" t="s">
        <v>341</v>
      </c>
      <c r="C189" s="23" t="s">
        <v>340</v>
      </c>
      <c r="D189" s="23" t="s">
        <v>47</v>
      </c>
      <c r="E189" s="23" t="s">
        <v>144</v>
      </c>
      <c r="F189" s="23" t="s">
        <v>145</v>
      </c>
      <c r="G189" s="23" t="s">
        <v>264</v>
      </c>
      <c r="H189" s="23" t="s">
        <v>265</v>
      </c>
      <c r="I189" s="113">
        <v>37005.02</v>
      </c>
      <c r="J189" s="113">
        <v>35000</v>
      </c>
      <c r="K189" s="113">
        <v>35000</v>
      </c>
      <c r="L189" s="113"/>
      <c r="M189" s="113"/>
      <c r="N189" s="113">
        <v>2005.02</v>
      </c>
      <c r="O189" s="113"/>
      <c r="P189" s="113"/>
      <c r="Q189" s="113"/>
      <c r="R189" s="113"/>
      <c r="S189" s="113"/>
      <c r="T189" s="113"/>
      <c r="U189" s="89"/>
      <c r="V189" s="113"/>
      <c r="W189" s="113"/>
    </row>
    <row r="190" ht="32.9" customHeight="1" spans="1:23">
      <c r="A190" s="23" t="s">
        <v>277</v>
      </c>
      <c r="B190" s="112" t="s">
        <v>341</v>
      </c>
      <c r="C190" s="23" t="s">
        <v>340</v>
      </c>
      <c r="D190" s="23" t="s">
        <v>47</v>
      </c>
      <c r="E190" s="23" t="s">
        <v>146</v>
      </c>
      <c r="F190" s="23" t="s">
        <v>147</v>
      </c>
      <c r="G190" s="23" t="s">
        <v>282</v>
      </c>
      <c r="H190" s="23" t="s">
        <v>283</v>
      </c>
      <c r="I190" s="113">
        <v>31700</v>
      </c>
      <c r="J190" s="113">
        <v>31700</v>
      </c>
      <c r="K190" s="113">
        <v>31700</v>
      </c>
      <c r="L190" s="113"/>
      <c r="M190" s="113"/>
      <c r="N190" s="113"/>
      <c r="O190" s="113"/>
      <c r="P190" s="113"/>
      <c r="Q190" s="113"/>
      <c r="R190" s="113"/>
      <c r="S190" s="113"/>
      <c r="T190" s="113"/>
      <c r="U190" s="89"/>
      <c r="V190" s="113"/>
      <c r="W190" s="113"/>
    </row>
    <row r="191" ht="32.9" customHeight="1" spans="1:23">
      <c r="A191" s="23" t="s">
        <v>277</v>
      </c>
      <c r="B191" s="112" t="s">
        <v>341</v>
      </c>
      <c r="C191" s="23" t="s">
        <v>340</v>
      </c>
      <c r="D191" s="23" t="s">
        <v>47</v>
      </c>
      <c r="E191" s="23" t="s">
        <v>146</v>
      </c>
      <c r="F191" s="23" t="s">
        <v>147</v>
      </c>
      <c r="G191" s="23" t="s">
        <v>254</v>
      </c>
      <c r="H191" s="23" t="s">
        <v>255</v>
      </c>
      <c r="I191" s="113">
        <v>265630</v>
      </c>
      <c r="J191" s="113">
        <v>265630</v>
      </c>
      <c r="K191" s="113">
        <v>265630</v>
      </c>
      <c r="L191" s="113"/>
      <c r="M191" s="113"/>
      <c r="N191" s="113"/>
      <c r="O191" s="113"/>
      <c r="P191" s="113"/>
      <c r="Q191" s="113"/>
      <c r="R191" s="113"/>
      <c r="S191" s="113"/>
      <c r="T191" s="113"/>
      <c r="U191" s="89"/>
      <c r="V191" s="113"/>
      <c r="W191" s="113"/>
    </row>
    <row r="192" ht="32.9" customHeight="1" spans="1:23">
      <c r="A192" s="23" t="s">
        <v>277</v>
      </c>
      <c r="B192" s="112" t="s">
        <v>341</v>
      </c>
      <c r="C192" s="23" t="s">
        <v>340</v>
      </c>
      <c r="D192" s="23" t="s">
        <v>47</v>
      </c>
      <c r="E192" s="23" t="s">
        <v>146</v>
      </c>
      <c r="F192" s="23" t="s">
        <v>147</v>
      </c>
      <c r="G192" s="23" t="s">
        <v>260</v>
      </c>
      <c r="H192" s="23" t="s">
        <v>261</v>
      </c>
      <c r="I192" s="113">
        <v>16550</v>
      </c>
      <c r="J192" s="113">
        <v>16550</v>
      </c>
      <c r="K192" s="113">
        <v>16550</v>
      </c>
      <c r="L192" s="113"/>
      <c r="M192" s="113"/>
      <c r="N192" s="113"/>
      <c r="O192" s="113"/>
      <c r="P192" s="113"/>
      <c r="Q192" s="113"/>
      <c r="R192" s="113"/>
      <c r="S192" s="113"/>
      <c r="T192" s="113"/>
      <c r="U192" s="89"/>
      <c r="V192" s="113"/>
      <c r="W192" s="113"/>
    </row>
    <row r="193" ht="32.9" customHeight="1" spans="1:23">
      <c r="A193" s="23" t="s">
        <v>277</v>
      </c>
      <c r="B193" s="112" t="s">
        <v>341</v>
      </c>
      <c r="C193" s="23" t="s">
        <v>340</v>
      </c>
      <c r="D193" s="23" t="s">
        <v>47</v>
      </c>
      <c r="E193" s="23" t="s">
        <v>146</v>
      </c>
      <c r="F193" s="23" t="s">
        <v>147</v>
      </c>
      <c r="G193" s="23" t="s">
        <v>290</v>
      </c>
      <c r="H193" s="23" t="s">
        <v>291</v>
      </c>
      <c r="I193" s="113">
        <v>754340</v>
      </c>
      <c r="J193" s="113">
        <v>754340</v>
      </c>
      <c r="K193" s="113">
        <v>754340</v>
      </c>
      <c r="L193" s="113"/>
      <c r="M193" s="113"/>
      <c r="N193" s="113"/>
      <c r="O193" s="113"/>
      <c r="P193" s="113"/>
      <c r="Q193" s="113"/>
      <c r="R193" s="113"/>
      <c r="S193" s="113"/>
      <c r="T193" s="113"/>
      <c r="U193" s="89"/>
      <c r="V193" s="113"/>
      <c r="W193" s="113"/>
    </row>
    <row r="194" ht="32.9" customHeight="1" spans="1:23">
      <c r="A194" s="23" t="s">
        <v>277</v>
      </c>
      <c r="B194" s="112" t="s">
        <v>341</v>
      </c>
      <c r="C194" s="23" t="s">
        <v>340</v>
      </c>
      <c r="D194" s="23" t="s">
        <v>47</v>
      </c>
      <c r="E194" s="23" t="s">
        <v>146</v>
      </c>
      <c r="F194" s="23" t="s">
        <v>147</v>
      </c>
      <c r="G194" s="23" t="s">
        <v>262</v>
      </c>
      <c r="H194" s="23" t="s">
        <v>263</v>
      </c>
      <c r="I194" s="113">
        <v>740200</v>
      </c>
      <c r="J194" s="113">
        <v>740200</v>
      </c>
      <c r="K194" s="113">
        <v>740200</v>
      </c>
      <c r="L194" s="113"/>
      <c r="M194" s="113"/>
      <c r="N194" s="113"/>
      <c r="O194" s="113"/>
      <c r="P194" s="113"/>
      <c r="Q194" s="113"/>
      <c r="R194" s="113"/>
      <c r="S194" s="113"/>
      <c r="T194" s="113"/>
      <c r="U194" s="89"/>
      <c r="V194" s="113"/>
      <c r="W194" s="113"/>
    </row>
    <row r="195" ht="32.9" customHeight="1" spans="1:23">
      <c r="A195" s="23" t="s">
        <v>277</v>
      </c>
      <c r="B195" s="112" t="s">
        <v>341</v>
      </c>
      <c r="C195" s="23" t="s">
        <v>340</v>
      </c>
      <c r="D195" s="23" t="s">
        <v>47</v>
      </c>
      <c r="E195" s="23" t="s">
        <v>146</v>
      </c>
      <c r="F195" s="23" t="s">
        <v>147</v>
      </c>
      <c r="G195" s="23" t="s">
        <v>264</v>
      </c>
      <c r="H195" s="23" t="s">
        <v>265</v>
      </c>
      <c r="I195" s="113">
        <v>416438.24</v>
      </c>
      <c r="J195" s="113">
        <v>341580</v>
      </c>
      <c r="K195" s="113">
        <v>341580</v>
      </c>
      <c r="L195" s="113"/>
      <c r="M195" s="113"/>
      <c r="N195" s="113">
        <v>74858.24</v>
      </c>
      <c r="O195" s="113"/>
      <c r="P195" s="113"/>
      <c r="Q195" s="113"/>
      <c r="R195" s="113"/>
      <c r="S195" s="113"/>
      <c r="T195" s="113"/>
      <c r="U195" s="89"/>
      <c r="V195" s="113"/>
      <c r="W195" s="113"/>
    </row>
    <row r="196" ht="32.9" customHeight="1" spans="1:23">
      <c r="A196" s="23"/>
      <c r="B196" s="23"/>
      <c r="C196" s="23" t="s">
        <v>342</v>
      </c>
      <c r="D196" s="23"/>
      <c r="E196" s="23"/>
      <c r="F196" s="23"/>
      <c r="G196" s="23"/>
      <c r="H196" s="23"/>
      <c r="I196" s="113">
        <v>11660.89</v>
      </c>
      <c r="J196" s="113"/>
      <c r="K196" s="113"/>
      <c r="L196" s="113"/>
      <c r="M196" s="113"/>
      <c r="N196" s="113">
        <v>11660.89</v>
      </c>
      <c r="O196" s="113"/>
      <c r="P196" s="113"/>
      <c r="Q196" s="113"/>
      <c r="R196" s="113"/>
      <c r="S196" s="113"/>
      <c r="T196" s="113"/>
      <c r="U196" s="89"/>
      <c r="V196" s="113"/>
      <c r="W196" s="113"/>
    </row>
    <row r="197" ht="32.9" customHeight="1" spans="1:23">
      <c r="A197" s="23" t="s">
        <v>280</v>
      </c>
      <c r="B197" s="112" t="s">
        <v>343</v>
      </c>
      <c r="C197" s="23" t="s">
        <v>342</v>
      </c>
      <c r="D197" s="23" t="s">
        <v>47</v>
      </c>
      <c r="E197" s="23" t="s">
        <v>136</v>
      </c>
      <c r="F197" s="23" t="s">
        <v>137</v>
      </c>
      <c r="G197" s="23" t="s">
        <v>262</v>
      </c>
      <c r="H197" s="23" t="s">
        <v>263</v>
      </c>
      <c r="I197" s="113">
        <v>356.68</v>
      </c>
      <c r="J197" s="113"/>
      <c r="K197" s="113"/>
      <c r="L197" s="113"/>
      <c r="M197" s="113"/>
      <c r="N197" s="113">
        <v>356.68</v>
      </c>
      <c r="O197" s="113"/>
      <c r="P197" s="113"/>
      <c r="Q197" s="113"/>
      <c r="R197" s="113"/>
      <c r="S197" s="113"/>
      <c r="T197" s="113"/>
      <c r="U197" s="89"/>
      <c r="V197" s="113"/>
      <c r="W197" s="113"/>
    </row>
    <row r="198" ht="32.9" customHeight="1" spans="1:23">
      <c r="A198" s="23" t="s">
        <v>280</v>
      </c>
      <c r="B198" s="112" t="s">
        <v>343</v>
      </c>
      <c r="C198" s="23" t="s">
        <v>342</v>
      </c>
      <c r="D198" s="23" t="s">
        <v>47</v>
      </c>
      <c r="E198" s="23" t="s">
        <v>136</v>
      </c>
      <c r="F198" s="23" t="s">
        <v>137</v>
      </c>
      <c r="G198" s="23" t="s">
        <v>264</v>
      </c>
      <c r="H198" s="23" t="s">
        <v>265</v>
      </c>
      <c r="I198" s="113">
        <v>11304.21</v>
      </c>
      <c r="J198" s="113"/>
      <c r="K198" s="113"/>
      <c r="L198" s="113"/>
      <c r="M198" s="113"/>
      <c r="N198" s="113">
        <v>11304.21</v>
      </c>
      <c r="O198" s="113"/>
      <c r="P198" s="113"/>
      <c r="Q198" s="113"/>
      <c r="R198" s="113"/>
      <c r="S198" s="113"/>
      <c r="T198" s="113"/>
      <c r="U198" s="89"/>
      <c r="V198" s="113"/>
      <c r="W198" s="113"/>
    </row>
    <row r="199" ht="32.9" customHeight="1" spans="1:23">
      <c r="A199" s="23"/>
      <c r="B199" s="23"/>
      <c r="C199" s="23" t="s">
        <v>344</v>
      </c>
      <c r="D199" s="23"/>
      <c r="E199" s="23"/>
      <c r="F199" s="23"/>
      <c r="G199" s="23"/>
      <c r="H199" s="23"/>
      <c r="I199" s="113">
        <v>206000</v>
      </c>
      <c r="J199" s="113">
        <v>206000</v>
      </c>
      <c r="K199" s="113">
        <v>206000</v>
      </c>
      <c r="L199" s="113"/>
      <c r="M199" s="113"/>
      <c r="N199" s="113"/>
      <c r="O199" s="113"/>
      <c r="P199" s="113"/>
      <c r="Q199" s="113"/>
      <c r="R199" s="113"/>
      <c r="S199" s="113"/>
      <c r="T199" s="113"/>
      <c r="U199" s="89"/>
      <c r="V199" s="113"/>
      <c r="W199" s="113"/>
    </row>
    <row r="200" ht="32.9" customHeight="1" spans="1:23">
      <c r="A200" s="23" t="s">
        <v>280</v>
      </c>
      <c r="B200" s="112" t="s">
        <v>345</v>
      </c>
      <c r="C200" s="23" t="s">
        <v>344</v>
      </c>
      <c r="D200" s="23" t="s">
        <v>47</v>
      </c>
      <c r="E200" s="23" t="s">
        <v>75</v>
      </c>
      <c r="F200" s="23" t="s">
        <v>76</v>
      </c>
      <c r="G200" s="23" t="s">
        <v>254</v>
      </c>
      <c r="H200" s="23" t="s">
        <v>255</v>
      </c>
      <c r="I200" s="113">
        <v>206000</v>
      </c>
      <c r="J200" s="113">
        <v>206000</v>
      </c>
      <c r="K200" s="113">
        <v>206000</v>
      </c>
      <c r="L200" s="113"/>
      <c r="M200" s="113"/>
      <c r="N200" s="113"/>
      <c r="O200" s="113"/>
      <c r="P200" s="113"/>
      <c r="Q200" s="113"/>
      <c r="R200" s="113"/>
      <c r="S200" s="113"/>
      <c r="T200" s="113"/>
      <c r="U200" s="89"/>
      <c r="V200" s="113"/>
      <c r="W200" s="113"/>
    </row>
    <row r="201" ht="32.9" customHeight="1" spans="1:23">
      <c r="A201" s="23"/>
      <c r="B201" s="23"/>
      <c r="C201" s="23" t="s">
        <v>346</v>
      </c>
      <c r="D201" s="23"/>
      <c r="E201" s="23"/>
      <c r="F201" s="23"/>
      <c r="G201" s="23"/>
      <c r="H201" s="23"/>
      <c r="I201" s="113">
        <v>100000</v>
      </c>
      <c r="J201" s="113">
        <v>100000</v>
      </c>
      <c r="K201" s="113">
        <v>100000</v>
      </c>
      <c r="L201" s="113"/>
      <c r="M201" s="113"/>
      <c r="N201" s="113"/>
      <c r="O201" s="113"/>
      <c r="P201" s="113"/>
      <c r="Q201" s="113"/>
      <c r="R201" s="113"/>
      <c r="S201" s="113"/>
      <c r="T201" s="113"/>
      <c r="U201" s="89"/>
      <c r="V201" s="113"/>
      <c r="W201" s="113"/>
    </row>
    <row r="202" ht="32.9" customHeight="1" spans="1:23">
      <c r="A202" s="23" t="s">
        <v>277</v>
      </c>
      <c r="B202" s="112" t="s">
        <v>347</v>
      </c>
      <c r="C202" s="23" t="s">
        <v>346</v>
      </c>
      <c r="D202" s="23" t="s">
        <v>47</v>
      </c>
      <c r="E202" s="23" t="s">
        <v>142</v>
      </c>
      <c r="F202" s="23" t="s">
        <v>143</v>
      </c>
      <c r="G202" s="23" t="s">
        <v>290</v>
      </c>
      <c r="H202" s="23" t="s">
        <v>291</v>
      </c>
      <c r="I202" s="113">
        <v>18400</v>
      </c>
      <c r="J202" s="113">
        <v>18400</v>
      </c>
      <c r="K202" s="113">
        <v>18400</v>
      </c>
      <c r="L202" s="113"/>
      <c r="M202" s="113"/>
      <c r="N202" s="113"/>
      <c r="O202" s="113"/>
      <c r="P202" s="113"/>
      <c r="Q202" s="113"/>
      <c r="R202" s="113"/>
      <c r="S202" s="113"/>
      <c r="T202" s="113"/>
      <c r="U202" s="89"/>
      <c r="V202" s="113"/>
      <c r="W202" s="113"/>
    </row>
    <row r="203" ht="32.9" customHeight="1" spans="1:23">
      <c r="A203" s="23" t="s">
        <v>277</v>
      </c>
      <c r="B203" s="112" t="s">
        <v>347</v>
      </c>
      <c r="C203" s="23" t="s">
        <v>346</v>
      </c>
      <c r="D203" s="23" t="s">
        <v>47</v>
      </c>
      <c r="E203" s="23" t="s">
        <v>142</v>
      </c>
      <c r="F203" s="23" t="s">
        <v>143</v>
      </c>
      <c r="G203" s="23" t="s">
        <v>310</v>
      </c>
      <c r="H203" s="23" t="s">
        <v>311</v>
      </c>
      <c r="I203" s="113">
        <v>8000</v>
      </c>
      <c r="J203" s="113">
        <v>8000</v>
      </c>
      <c r="K203" s="113">
        <v>8000</v>
      </c>
      <c r="L203" s="113"/>
      <c r="M203" s="113"/>
      <c r="N203" s="113"/>
      <c r="O203" s="113"/>
      <c r="P203" s="113"/>
      <c r="Q203" s="113"/>
      <c r="R203" s="113"/>
      <c r="S203" s="113"/>
      <c r="T203" s="113"/>
      <c r="U203" s="89"/>
      <c r="V203" s="113"/>
      <c r="W203" s="113"/>
    </row>
    <row r="204" ht="32.9" customHeight="1" spans="1:23">
      <c r="A204" s="23" t="s">
        <v>277</v>
      </c>
      <c r="B204" s="112" t="s">
        <v>347</v>
      </c>
      <c r="C204" s="23" t="s">
        <v>346</v>
      </c>
      <c r="D204" s="23" t="s">
        <v>47</v>
      </c>
      <c r="E204" s="23" t="s">
        <v>142</v>
      </c>
      <c r="F204" s="23" t="s">
        <v>143</v>
      </c>
      <c r="G204" s="23" t="s">
        <v>262</v>
      </c>
      <c r="H204" s="23" t="s">
        <v>263</v>
      </c>
      <c r="I204" s="113">
        <v>71100</v>
      </c>
      <c r="J204" s="113">
        <v>71100</v>
      </c>
      <c r="K204" s="113">
        <v>71100</v>
      </c>
      <c r="L204" s="113"/>
      <c r="M204" s="113"/>
      <c r="N204" s="113"/>
      <c r="O204" s="113"/>
      <c r="P204" s="113"/>
      <c r="Q204" s="113"/>
      <c r="R204" s="113"/>
      <c r="S204" s="113"/>
      <c r="T204" s="113"/>
      <c r="U204" s="89"/>
      <c r="V204" s="113"/>
      <c r="W204" s="113"/>
    </row>
    <row r="205" ht="32.9" customHeight="1" spans="1:23">
      <c r="A205" s="23" t="s">
        <v>277</v>
      </c>
      <c r="B205" s="112" t="s">
        <v>347</v>
      </c>
      <c r="C205" s="23" t="s">
        <v>346</v>
      </c>
      <c r="D205" s="23" t="s">
        <v>47</v>
      </c>
      <c r="E205" s="23" t="s">
        <v>142</v>
      </c>
      <c r="F205" s="23" t="s">
        <v>143</v>
      </c>
      <c r="G205" s="23" t="s">
        <v>264</v>
      </c>
      <c r="H205" s="23" t="s">
        <v>265</v>
      </c>
      <c r="I205" s="113">
        <v>2500</v>
      </c>
      <c r="J205" s="113">
        <v>2500</v>
      </c>
      <c r="K205" s="113">
        <v>2500</v>
      </c>
      <c r="L205" s="113"/>
      <c r="M205" s="113"/>
      <c r="N205" s="113"/>
      <c r="O205" s="113"/>
      <c r="P205" s="113"/>
      <c r="Q205" s="113"/>
      <c r="R205" s="113"/>
      <c r="S205" s="113"/>
      <c r="T205" s="113"/>
      <c r="U205" s="89"/>
      <c r="V205" s="113"/>
      <c r="W205" s="113"/>
    </row>
    <row r="206" ht="32.9" customHeight="1" spans="1:23">
      <c r="A206" s="23"/>
      <c r="B206" s="23"/>
      <c r="C206" s="23" t="s">
        <v>348</v>
      </c>
      <c r="D206" s="23"/>
      <c r="E206" s="23"/>
      <c r="F206" s="23"/>
      <c r="G206" s="23"/>
      <c r="H206" s="23"/>
      <c r="I206" s="113">
        <v>360000</v>
      </c>
      <c r="J206" s="113">
        <v>360000</v>
      </c>
      <c r="K206" s="113">
        <v>360000</v>
      </c>
      <c r="L206" s="113"/>
      <c r="M206" s="113"/>
      <c r="N206" s="113"/>
      <c r="O206" s="113"/>
      <c r="P206" s="113"/>
      <c r="Q206" s="113"/>
      <c r="R206" s="113"/>
      <c r="S206" s="113"/>
      <c r="T206" s="113"/>
      <c r="U206" s="89"/>
      <c r="V206" s="113"/>
      <c r="W206" s="113"/>
    </row>
    <row r="207" ht="32.9" customHeight="1" spans="1:23">
      <c r="A207" s="23" t="s">
        <v>280</v>
      </c>
      <c r="B207" s="112" t="s">
        <v>349</v>
      </c>
      <c r="C207" s="23" t="s">
        <v>348</v>
      </c>
      <c r="D207" s="23" t="s">
        <v>47</v>
      </c>
      <c r="E207" s="23" t="s">
        <v>75</v>
      </c>
      <c r="F207" s="23" t="s">
        <v>76</v>
      </c>
      <c r="G207" s="23" t="s">
        <v>254</v>
      </c>
      <c r="H207" s="23" t="s">
        <v>255</v>
      </c>
      <c r="I207" s="113">
        <v>360000</v>
      </c>
      <c r="J207" s="113">
        <v>360000</v>
      </c>
      <c r="K207" s="113">
        <v>360000</v>
      </c>
      <c r="L207" s="113"/>
      <c r="M207" s="113"/>
      <c r="N207" s="113"/>
      <c r="O207" s="113"/>
      <c r="P207" s="113"/>
      <c r="Q207" s="113"/>
      <c r="R207" s="113"/>
      <c r="S207" s="113"/>
      <c r="T207" s="113"/>
      <c r="U207" s="89"/>
      <c r="V207" s="113"/>
      <c r="W207" s="113"/>
    </row>
    <row r="208" ht="32.9" customHeight="1" spans="1:23">
      <c r="A208" s="23"/>
      <c r="B208" s="23"/>
      <c r="C208" s="23" t="s">
        <v>350</v>
      </c>
      <c r="D208" s="23"/>
      <c r="E208" s="23"/>
      <c r="F208" s="23"/>
      <c r="G208" s="23"/>
      <c r="H208" s="23"/>
      <c r="I208" s="113">
        <v>500000</v>
      </c>
      <c r="J208" s="113">
        <v>500000</v>
      </c>
      <c r="K208" s="113">
        <v>500000</v>
      </c>
      <c r="L208" s="113"/>
      <c r="M208" s="113"/>
      <c r="N208" s="113"/>
      <c r="O208" s="113"/>
      <c r="P208" s="113"/>
      <c r="Q208" s="113"/>
      <c r="R208" s="113"/>
      <c r="S208" s="113"/>
      <c r="T208" s="113"/>
      <c r="U208" s="89"/>
      <c r="V208" s="113"/>
      <c r="W208" s="113"/>
    </row>
    <row r="209" ht="32.9" customHeight="1" spans="1:23">
      <c r="A209" s="23" t="s">
        <v>280</v>
      </c>
      <c r="B209" s="112" t="s">
        <v>351</v>
      </c>
      <c r="C209" s="23" t="s">
        <v>350</v>
      </c>
      <c r="D209" s="23" t="s">
        <v>47</v>
      </c>
      <c r="E209" s="23" t="s">
        <v>65</v>
      </c>
      <c r="F209" s="23" t="s">
        <v>66</v>
      </c>
      <c r="G209" s="23" t="s">
        <v>282</v>
      </c>
      <c r="H209" s="23" t="s">
        <v>283</v>
      </c>
      <c r="I209" s="113">
        <v>15000</v>
      </c>
      <c r="J209" s="113">
        <v>15000</v>
      </c>
      <c r="K209" s="113">
        <v>15000</v>
      </c>
      <c r="L209" s="113"/>
      <c r="M209" s="113"/>
      <c r="N209" s="113"/>
      <c r="O209" s="113"/>
      <c r="P209" s="113"/>
      <c r="Q209" s="113"/>
      <c r="R209" s="113"/>
      <c r="S209" s="113"/>
      <c r="T209" s="113"/>
      <c r="U209" s="89"/>
      <c r="V209" s="113"/>
      <c r="W209" s="113"/>
    </row>
    <row r="210" ht="32.9" customHeight="1" spans="1:23">
      <c r="A210" s="23" t="s">
        <v>280</v>
      </c>
      <c r="B210" s="112" t="s">
        <v>351</v>
      </c>
      <c r="C210" s="23" t="s">
        <v>350</v>
      </c>
      <c r="D210" s="23" t="s">
        <v>47</v>
      </c>
      <c r="E210" s="23" t="s">
        <v>65</v>
      </c>
      <c r="F210" s="23" t="s">
        <v>66</v>
      </c>
      <c r="G210" s="23" t="s">
        <v>330</v>
      </c>
      <c r="H210" s="23" t="s">
        <v>331</v>
      </c>
      <c r="I210" s="113">
        <v>360000</v>
      </c>
      <c r="J210" s="113">
        <v>360000</v>
      </c>
      <c r="K210" s="113">
        <v>360000</v>
      </c>
      <c r="L210" s="113"/>
      <c r="M210" s="113"/>
      <c r="N210" s="113"/>
      <c r="O210" s="113"/>
      <c r="P210" s="113"/>
      <c r="Q210" s="113"/>
      <c r="R210" s="113"/>
      <c r="S210" s="113"/>
      <c r="T210" s="113"/>
      <c r="U210" s="89"/>
      <c r="V210" s="113"/>
      <c r="W210" s="113"/>
    </row>
    <row r="211" ht="32.9" customHeight="1" spans="1:23">
      <c r="A211" s="23" t="s">
        <v>280</v>
      </c>
      <c r="B211" s="112" t="s">
        <v>351</v>
      </c>
      <c r="C211" s="23" t="s">
        <v>350</v>
      </c>
      <c r="D211" s="23" t="s">
        <v>47</v>
      </c>
      <c r="E211" s="23" t="s">
        <v>65</v>
      </c>
      <c r="F211" s="23" t="s">
        <v>66</v>
      </c>
      <c r="G211" s="23" t="s">
        <v>290</v>
      </c>
      <c r="H211" s="23" t="s">
        <v>291</v>
      </c>
      <c r="I211" s="113">
        <v>125000</v>
      </c>
      <c r="J211" s="113">
        <v>125000</v>
      </c>
      <c r="K211" s="113">
        <v>125000</v>
      </c>
      <c r="L211" s="113"/>
      <c r="M211" s="113"/>
      <c r="N211" s="113"/>
      <c r="O211" s="113"/>
      <c r="P211" s="113"/>
      <c r="Q211" s="113"/>
      <c r="R211" s="113"/>
      <c r="S211" s="113"/>
      <c r="T211" s="113"/>
      <c r="U211" s="89"/>
      <c r="V211" s="113"/>
      <c r="W211" s="113"/>
    </row>
    <row r="212" ht="32.9" customHeight="1" spans="1:23">
      <c r="A212" s="23"/>
      <c r="B212" s="23"/>
      <c r="C212" s="23" t="s">
        <v>352</v>
      </c>
      <c r="D212" s="23"/>
      <c r="E212" s="23"/>
      <c r="F212" s="23"/>
      <c r="G212" s="23"/>
      <c r="H212" s="23"/>
      <c r="I212" s="113">
        <v>3835</v>
      </c>
      <c r="J212" s="113"/>
      <c r="K212" s="113"/>
      <c r="L212" s="113"/>
      <c r="M212" s="113"/>
      <c r="N212" s="113">
        <v>3835</v>
      </c>
      <c r="O212" s="113"/>
      <c r="P212" s="113"/>
      <c r="Q212" s="113"/>
      <c r="R212" s="113"/>
      <c r="S212" s="113"/>
      <c r="T212" s="113"/>
      <c r="U212" s="89"/>
      <c r="V212" s="113"/>
      <c r="W212" s="113"/>
    </row>
    <row r="213" ht="32.9" customHeight="1" spans="1:23">
      <c r="A213" s="23" t="s">
        <v>277</v>
      </c>
      <c r="B213" s="112" t="s">
        <v>353</v>
      </c>
      <c r="C213" s="23" t="s">
        <v>352</v>
      </c>
      <c r="D213" s="23" t="s">
        <v>47</v>
      </c>
      <c r="E213" s="23" t="s">
        <v>140</v>
      </c>
      <c r="F213" s="23" t="s">
        <v>141</v>
      </c>
      <c r="G213" s="23" t="s">
        <v>354</v>
      </c>
      <c r="H213" s="23" t="s">
        <v>355</v>
      </c>
      <c r="I213" s="113">
        <v>3835</v>
      </c>
      <c r="J213" s="113"/>
      <c r="K213" s="113"/>
      <c r="L213" s="113"/>
      <c r="M213" s="113"/>
      <c r="N213" s="113">
        <v>3835</v>
      </c>
      <c r="O213" s="113"/>
      <c r="P213" s="113"/>
      <c r="Q213" s="113"/>
      <c r="R213" s="113"/>
      <c r="S213" s="113"/>
      <c r="T213" s="113"/>
      <c r="U213" s="89"/>
      <c r="V213" s="113"/>
      <c r="W213" s="113"/>
    </row>
    <row r="214" ht="32.9" customHeight="1" spans="1:23">
      <c r="A214" s="23"/>
      <c r="B214" s="23"/>
      <c r="C214" s="23" t="s">
        <v>356</v>
      </c>
      <c r="D214" s="23"/>
      <c r="E214" s="23"/>
      <c r="F214" s="23"/>
      <c r="G214" s="23"/>
      <c r="H214" s="23"/>
      <c r="I214" s="113">
        <v>148657.74</v>
      </c>
      <c r="J214" s="113"/>
      <c r="K214" s="113"/>
      <c r="L214" s="113"/>
      <c r="M214" s="113"/>
      <c r="N214" s="113">
        <v>148657.74</v>
      </c>
      <c r="O214" s="113"/>
      <c r="P214" s="113"/>
      <c r="Q214" s="113"/>
      <c r="R214" s="113"/>
      <c r="S214" s="113"/>
      <c r="T214" s="113"/>
      <c r="U214" s="89"/>
      <c r="V214" s="113"/>
      <c r="W214" s="113"/>
    </row>
    <row r="215" ht="32.9" customHeight="1" spans="1:23">
      <c r="A215" s="23" t="s">
        <v>280</v>
      </c>
      <c r="B215" s="112" t="s">
        <v>357</v>
      </c>
      <c r="C215" s="23" t="s">
        <v>356</v>
      </c>
      <c r="D215" s="23" t="s">
        <v>47</v>
      </c>
      <c r="E215" s="23" t="s">
        <v>132</v>
      </c>
      <c r="F215" s="23" t="s">
        <v>133</v>
      </c>
      <c r="G215" s="23" t="s">
        <v>254</v>
      </c>
      <c r="H215" s="23" t="s">
        <v>255</v>
      </c>
      <c r="I215" s="113">
        <v>36130.75</v>
      </c>
      <c r="J215" s="113"/>
      <c r="K215" s="113"/>
      <c r="L215" s="113"/>
      <c r="M215" s="113"/>
      <c r="N215" s="113">
        <v>36130.75</v>
      </c>
      <c r="O215" s="113"/>
      <c r="P215" s="113"/>
      <c r="Q215" s="113"/>
      <c r="R215" s="113"/>
      <c r="S215" s="113"/>
      <c r="T215" s="113"/>
      <c r="U215" s="89"/>
      <c r="V215" s="113"/>
      <c r="W215" s="113"/>
    </row>
    <row r="216" ht="32.9" customHeight="1" spans="1:23">
      <c r="A216" s="23" t="s">
        <v>280</v>
      </c>
      <c r="B216" s="112" t="s">
        <v>357</v>
      </c>
      <c r="C216" s="23" t="s">
        <v>356</v>
      </c>
      <c r="D216" s="23" t="s">
        <v>47</v>
      </c>
      <c r="E216" s="23" t="s">
        <v>132</v>
      </c>
      <c r="F216" s="23" t="s">
        <v>133</v>
      </c>
      <c r="G216" s="23" t="s">
        <v>260</v>
      </c>
      <c r="H216" s="23" t="s">
        <v>261</v>
      </c>
      <c r="I216" s="113">
        <v>20000</v>
      </c>
      <c r="J216" s="113"/>
      <c r="K216" s="113"/>
      <c r="L216" s="113"/>
      <c r="M216" s="113"/>
      <c r="N216" s="113">
        <v>20000</v>
      </c>
      <c r="O216" s="113"/>
      <c r="P216" s="113"/>
      <c r="Q216" s="113"/>
      <c r="R216" s="113"/>
      <c r="S216" s="113"/>
      <c r="T216" s="113"/>
      <c r="U216" s="89"/>
      <c r="V216" s="113"/>
      <c r="W216" s="113"/>
    </row>
    <row r="217" ht="32.9" customHeight="1" spans="1:23">
      <c r="A217" s="23" t="s">
        <v>280</v>
      </c>
      <c r="B217" s="112" t="s">
        <v>357</v>
      </c>
      <c r="C217" s="23" t="s">
        <v>356</v>
      </c>
      <c r="D217" s="23" t="s">
        <v>47</v>
      </c>
      <c r="E217" s="23" t="s">
        <v>132</v>
      </c>
      <c r="F217" s="23" t="s">
        <v>133</v>
      </c>
      <c r="G217" s="23" t="s">
        <v>290</v>
      </c>
      <c r="H217" s="23" t="s">
        <v>291</v>
      </c>
      <c r="I217" s="113">
        <v>58976.99</v>
      </c>
      <c r="J217" s="113"/>
      <c r="K217" s="113"/>
      <c r="L217" s="113"/>
      <c r="M217" s="113"/>
      <c r="N217" s="113">
        <v>58976.99</v>
      </c>
      <c r="O217" s="113"/>
      <c r="P217" s="113"/>
      <c r="Q217" s="113"/>
      <c r="R217" s="113"/>
      <c r="S217" s="113"/>
      <c r="T217" s="113"/>
      <c r="U217" s="89"/>
      <c r="V217" s="113"/>
      <c r="W217" s="113"/>
    </row>
    <row r="218" ht="32.9" customHeight="1" spans="1:23">
      <c r="A218" s="23" t="s">
        <v>280</v>
      </c>
      <c r="B218" s="112" t="s">
        <v>357</v>
      </c>
      <c r="C218" s="23" t="s">
        <v>356</v>
      </c>
      <c r="D218" s="23" t="s">
        <v>47</v>
      </c>
      <c r="E218" s="23" t="s">
        <v>132</v>
      </c>
      <c r="F218" s="23" t="s">
        <v>133</v>
      </c>
      <c r="G218" s="23" t="s">
        <v>264</v>
      </c>
      <c r="H218" s="23" t="s">
        <v>265</v>
      </c>
      <c r="I218" s="113">
        <v>33550</v>
      </c>
      <c r="J218" s="113"/>
      <c r="K218" s="113"/>
      <c r="L218" s="113"/>
      <c r="M218" s="113"/>
      <c r="N218" s="113">
        <v>33550</v>
      </c>
      <c r="O218" s="113"/>
      <c r="P218" s="113"/>
      <c r="Q218" s="113"/>
      <c r="R218" s="113"/>
      <c r="S218" s="113"/>
      <c r="T218" s="113"/>
      <c r="U218" s="89"/>
      <c r="V218" s="113"/>
      <c r="W218" s="113"/>
    </row>
    <row r="219" ht="32.9" customHeight="1" spans="1:23">
      <c r="A219" s="23"/>
      <c r="B219" s="23"/>
      <c r="C219" s="23" t="s">
        <v>358</v>
      </c>
      <c r="D219" s="23"/>
      <c r="E219" s="23"/>
      <c r="F219" s="23"/>
      <c r="G219" s="23"/>
      <c r="H219" s="23"/>
      <c r="I219" s="113">
        <v>86837.48</v>
      </c>
      <c r="J219" s="113"/>
      <c r="K219" s="113"/>
      <c r="L219" s="113"/>
      <c r="M219" s="113"/>
      <c r="N219" s="113">
        <v>86837.48</v>
      </c>
      <c r="O219" s="113"/>
      <c r="P219" s="113"/>
      <c r="Q219" s="113"/>
      <c r="R219" s="113"/>
      <c r="S219" s="113"/>
      <c r="T219" s="113"/>
      <c r="U219" s="89"/>
      <c r="V219" s="113"/>
      <c r="W219" s="113"/>
    </row>
    <row r="220" ht="32.9" customHeight="1" spans="1:23">
      <c r="A220" s="23" t="s">
        <v>280</v>
      </c>
      <c r="B220" s="112" t="s">
        <v>359</v>
      </c>
      <c r="C220" s="23" t="s">
        <v>358</v>
      </c>
      <c r="D220" s="23" t="s">
        <v>47</v>
      </c>
      <c r="E220" s="23" t="s">
        <v>132</v>
      </c>
      <c r="F220" s="23" t="s">
        <v>133</v>
      </c>
      <c r="G220" s="23" t="s">
        <v>254</v>
      </c>
      <c r="H220" s="23" t="s">
        <v>255</v>
      </c>
      <c r="I220" s="113">
        <v>37201.48</v>
      </c>
      <c r="J220" s="113"/>
      <c r="K220" s="113"/>
      <c r="L220" s="113"/>
      <c r="M220" s="113"/>
      <c r="N220" s="113">
        <v>37201.48</v>
      </c>
      <c r="O220" s="113"/>
      <c r="P220" s="113"/>
      <c r="Q220" s="113"/>
      <c r="R220" s="113"/>
      <c r="S220" s="113"/>
      <c r="T220" s="113"/>
      <c r="U220" s="89"/>
      <c r="V220" s="113"/>
      <c r="W220" s="113"/>
    </row>
    <row r="221" ht="32.9" customHeight="1" spans="1:23">
      <c r="A221" s="23" t="s">
        <v>280</v>
      </c>
      <c r="B221" s="112" t="s">
        <v>359</v>
      </c>
      <c r="C221" s="23" t="s">
        <v>358</v>
      </c>
      <c r="D221" s="23" t="s">
        <v>47</v>
      </c>
      <c r="E221" s="23" t="s">
        <v>132</v>
      </c>
      <c r="F221" s="23" t="s">
        <v>133</v>
      </c>
      <c r="G221" s="23" t="s">
        <v>260</v>
      </c>
      <c r="H221" s="23" t="s">
        <v>261</v>
      </c>
      <c r="I221" s="113">
        <v>16816</v>
      </c>
      <c r="J221" s="113"/>
      <c r="K221" s="113"/>
      <c r="L221" s="113"/>
      <c r="M221" s="113"/>
      <c r="N221" s="113">
        <v>16816</v>
      </c>
      <c r="O221" s="113"/>
      <c r="P221" s="113"/>
      <c r="Q221" s="113"/>
      <c r="R221" s="113"/>
      <c r="S221" s="113"/>
      <c r="T221" s="113"/>
      <c r="U221" s="89"/>
      <c r="V221" s="113"/>
      <c r="W221" s="113"/>
    </row>
    <row r="222" ht="32.9" customHeight="1" spans="1:23">
      <c r="A222" s="23" t="s">
        <v>280</v>
      </c>
      <c r="B222" s="112" t="s">
        <v>359</v>
      </c>
      <c r="C222" s="23" t="s">
        <v>358</v>
      </c>
      <c r="D222" s="23" t="s">
        <v>47</v>
      </c>
      <c r="E222" s="23" t="s">
        <v>132</v>
      </c>
      <c r="F222" s="23" t="s">
        <v>133</v>
      </c>
      <c r="G222" s="23" t="s">
        <v>290</v>
      </c>
      <c r="H222" s="23" t="s">
        <v>291</v>
      </c>
      <c r="I222" s="113">
        <v>3260</v>
      </c>
      <c r="J222" s="113"/>
      <c r="K222" s="113"/>
      <c r="L222" s="113"/>
      <c r="M222" s="113"/>
      <c r="N222" s="113">
        <v>3260</v>
      </c>
      <c r="O222" s="113"/>
      <c r="P222" s="113"/>
      <c r="Q222" s="113"/>
      <c r="R222" s="113"/>
      <c r="S222" s="113"/>
      <c r="T222" s="113"/>
      <c r="U222" s="89"/>
      <c r="V222" s="113"/>
      <c r="W222" s="113"/>
    </row>
    <row r="223" ht="32.9" customHeight="1" spans="1:23">
      <c r="A223" s="23" t="s">
        <v>280</v>
      </c>
      <c r="B223" s="112" t="s">
        <v>359</v>
      </c>
      <c r="C223" s="23" t="s">
        <v>358</v>
      </c>
      <c r="D223" s="23" t="s">
        <v>47</v>
      </c>
      <c r="E223" s="23" t="s">
        <v>132</v>
      </c>
      <c r="F223" s="23" t="s">
        <v>133</v>
      </c>
      <c r="G223" s="23" t="s">
        <v>262</v>
      </c>
      <c r="H223" s="23" t="s">
        <v>263</v>
      </c>
      <c r="I223" s="113">
        <v>27900</v>
      </c>
      <c r="J223" s="113"/>
      <c r="K223" s="113"/>
      <c r="L223" s="113"/>
      <c r="M223" s="113"/>
      <c r="N223" s="113">
        <v>27900</v>
      </c>
      <c r="O223" s="113"/>
      <c r="P223" s="113"/>
      <c r="Q223" s="113"/>
      <c r="R223" s="113"/>
      <c r="S223" s="113"/>
      <c r="T223" s="113"/>
      <c r="U223" s="89"/>
      <c r="V223" s="113"/>
      <c r="W223" s="113"/>
    </row>
    <row r="224" ht="32.9" customHeight="1" spans="1:23">
      <c r="A224" s="23" t="s">
        <v>280</v>
      </c>
      <c r="B224" s="112" t="s">
        <v>359</v>
      </c>
      <c r="C224" s="23" t="s">
        <v>358</v>
      </c>
      <c r="D224" s="23" t="s">
        <v>47</v>
      </c>
      <c r="E224" s="23" t="s">
        <v>132</v>
      </c>
      <c r="F224" s="23" t="s">
        <v>133</v>
      </c>
      <c r="G224" s="23" t="s">
        <v>264</v>
      </c>
      <c r="H224" s="23" t="s">
        <v>265</v>
      </c>
      <c r="I224" s="113">
        <v>1660</v>
      </c>
      <c r="J224" s="113"/>
      <c r="K224" s="113"/>
      <c r="L224" s="113"/>
      <c r="M224" s="113"/>
      <c r="N224" s="113">
        <v>1660</v>
      </c>
      <c r="O224" s="113"/>
      <c r="P224" s="113"/>
      <c r="Q224" s="113"/>
      <c r="R224" s="113"/>
      <c r="S224" s="113"/>
      <c r="T224" s="113"/>
      <c r="U224" s="89"/>
      <c r="V224" s="113"/>
      <c r="W224" s="113"/>
    </row>
    <row r="225" ht="32.9" customHeight="1" spans="1:23">
      <c r="A225" s="23"/>
      <c r="B225" s="23"/>
      <c r="C225" s="23" t="s">
        <v>360</v>
      </c>
      <c r="D225" s="23"/>
      <c r="E225" s="23"/>
      <c r="F225" s="23"/>
      <c r="G225" s="23"/>
      <c r="H225" s="23"/>
      <c r="I225" s="113">
        <v>154273</v>
      </c>
      <c r="J225" s="113"/>
      <c r="K225" s="113"/>
      <c r="L225" s="113"/>
      <c r="M225" s="113"/>
      <c r="N225" s="113">
        <v>154273</v>
      </c>
      <c r="O225" s="113"/>
      <c r="P225" s="113"/>
      <c r="Q225" s="113"/>
      <c r="R225" s="113"/>
      <c r="S225" s="113"/>
      <c r="T225" s="113"/>
      <c r="U225" s="89"/>
      <c r="V225" s="113"/>
      <c r="W225" s="113"/>
    </row>
    <row r="226" ht="32.9" customHeight="1" spans="1:23">
      <c r="A226" s="23" t="s">
        <v>280</v>
      </c>
      <c r="B226" s="112" t="s">
        <v>361</v>
      </c>
      <c r="C226" s="23" t="s">
        <v>360</v>
      </c>
      <c r="D226" s="23" t="s">
        <v>47</v>
      </c>
      <c r="E226" s="23" t="s">
        <v>132</v>
      </c>
      <c r="F226" s="23" t="s">
        <v>133</v>
      </c>
      <c r="G226" s="23" t="s">
        <v>254</v>
      </c>
      <c r="H226" s="23" t="s">
        <v>255</v>
      </c>
      <c r="I226" s="113">
        <v>44633</v>
      </c>
      <c r="J226" s="113"/>
      <c r="K226" s="113"/>
      <c r="L226" s="113"/>
      <c r="M226" s="113"/>
      <c r="N226" s="113">
        <v>44633</v>
      </c>
      <c r="O226" s="113"/>
      <c r="P226" s="113"/>
      <c r="Q226" s="113"/>
      <c r="R226" s="113"/>
      <c r="S226" s="113"/>
      <c r="T226" s="113"/>
      <c r="U226" s="89"/>
      <c r="V226" s="113"/>
      <c r="W226" s="113"/>
    </row>
    <row r="227" ht="32.9" customHeight="1" spans="1:23">
      <c r="A227" s="23" t="s">
        <v>280</v>
      </c>
      <c r="B227" s="112" t="s">
        <v>361</v>
      </c>
      <c r="C227" s="23" t="s">
        <v>360</v>
      </c>
      <c r="D227" s="23" t="s">
        <v>47</v>
      </c>
      <c r="E227" s="23" t="s">
        <v>132</v>
      </c>
      <c r="F227" s="23" t="s">
        <v>133</v>
      </c>
      <c r="G227" s="23" t="s">
        <v>262</v>
      </c>
      <c r="H227" s="23" t="s">
        <v>263</v>
      </c>
      <c r="I227" s="113">
        <v>380</v>
      </c>
      <c r="J227" s="113"/>
      <c r="K227" s="113"/>
      <c r="L227" s="113"/>
      <c r="M227" s="113"/>
      <c r="N227" s="113">
        <v>380</v>
      </c>
      <c r="O227" s="113"/>
      <c r="P227" s="113"/>
      <c r="Q227" s="113"/>
      <c r="R227" s="113"/>
      <c r="S227" s="113"/>
      <c r="T227" s="113"/>
      <c r="U227" s="89"/>
      <c r="V227" s="113"/>
      <c r="W227" s="113"/>
    </row>
    <row r="228" ht="32.9" customHeight="1" spans="1:23">
      <c r="A228" s="23" t="s">
        <v>280</v>
      </c>
      <c r="B228" s="112" t="s">
        <v>361</v>
      </c>
      <c r="C228" s="23" t="s">
        <v>360</v>
      </c>
      <c r="D228" s="23" t="s">
        <v>47</v>
      </c>
      <c r="E228" s="23" t="s">
        <v>132</v>
      </c>
      <c r="F228" s="23" t="s">
        <v>133</v>
      </c>
      <c r="G228" s="23" t="s">
        <v>264</v>
      </c>
      <c r="H228" s="23" t="s">
        <v>265</v>
      </c>
      <c r="I228" s="113">
        <v>109260</v>
      </c>
      <c r="J228" s="113"/>
      <c r="K228" s="113"/>
      <c r="L228" s="113"/>
      <c r="M228" s="113"/>
      <c r="N228" s="113">
        <v>109260</v>
      </c>
      <c r="O228" s="113"/>
      <c r="P228" s="113"/>
      <c r="Q228" s="113"/>
      <c r="R228" s="113"/>
      <c r="S228" s="113"/>
      <c r="T228" s="113"/>
      <c r="U228" s="89"/>
      <c r="V228" s="113"/>
      <c r="W228" s="113"/>
    </row>
    <row r="229" ht="32.9" customHeight="1" spans="1:23">
      <c r="A229" s="23"/>
      <c r="B229" s="23"/>
      <c r="C229" s="23" t="s">
        <v>362</v>
      </c>
      <c r="D229" s="23"/>
      <c r="E229" s="23"/>
      <c r="F229" s="23"/>
      <c r="G229" s="23"/>
      <c r="H229" s="23"/>
      <c r="I229" s="113">
        <v>550000</v>
      </c>
      <c r="J229" s="113">
        <v>550000</v>
      </c>
      <c r="K229" s="113">
        <v>550000</v>
      </c>
      <c r="L229" s="113"/>
      <c r="M229" s="113"/>
      <c r="N229" s="113"/>
      <c r="O229" s="113"/>
      <c r="P229" s="113"/>
      <c r="Q229" s="113"/>
      <c r="R229" s="113"/>
      <c r="S229" s="113"/>
      <c r="T229" s="113"/>
      <c r="U229" s="89"/>
      <c r="V229" s="113"/>
      <c r="W229" s="113"/>
    </row>
    <row r="230" ht="32.9" customHeight="1" spans="1:23">
      <c r="A230" s="23" t="s">
        <v>277</v>
      </c>
      <c r="B230" s="112" t="s">
        <v>363</v>
      </c>
      <c r="C230" s="23" t="s">
        <v>362</v>
      </c>
      <c r="D230" s="23" t="s">
        <v>47</v>
      </c>
      <c r="E230" s="23" t="s">
        <v>75</v>
      </c>
      <c r="F230" s="23" t="s">
        <v>76</v>
      </c>
      <c r="G230" s="23" t="s">
        <v>254</v>
      </c>
      <c r="H230" s="23" t="s">
        <v>255</v>
      </c>
      <c r="I230" s="113">
        <v>119000</v>
      </c>
      <c r="J230" s="113">
        <v>119000</v>
      </c>
      <c r="K230" s="113">
        <v>119000</v>
      </c>
      <c r="L230" s="113"/>
      <c r="M230" s="113"/>
      <c r="N230" s="113"/>
      <c r="O230" s="113"/>
      <c r="P230" s="113"/>
      <c r="Q230" s="113"/>
      <c r="R230" s="113"/>
      <c r="S230" s="113"/>
      <c r="T230" s="113"/>
      <c r="U230" s="89"/>
      <c r="V230" s="113"/>
      <c r="W230" s="113"/>
    </row>
    <row r="231" ht="32.9" customHeight="1" spans="1:23">
      <c r="A231" s="23" t="s">
        <v>277</v>
      </c>
      <c r="B231" s="112" t="s">
        <v>363</v>
      </c>
      <c r="C231" s="23" t="s">
        <v>362</v>
      </c>
      <c r="D231" s="23" t="s">
        <v>47</v>
      </c>
      <c r="E231" s="23" t="s">
        <v>75</v>
      </c>
      <c r="F231" s="23" t="s">
        <v>76</v>
      </c>
      <c r="G231" s="23" t="s">
        <v>262</v>
      </c>
      <c r="H231" s="23" t="s">
        <v>263</v>
      </c>
      <c r="I231" s="113">
        <v>430000</v>
      </c>
      <c r="J231" s="113">
        <v>430000</v>
      </c>
      <c r="K231" s="113">
        <v>430000</v>
      </c>
      <c r="L231" s="113"/>
      <c r="M231" s="113"/>
      <c r="N231" s="113"/>
      <c r="O231" s="113"/>
      <c r="P231" s="113"/>
      <c r="Q231" s="113"/>
      <c r="R231" s="113"/>
      <c r="S231" s="113"/>
      <c r="T231" s="113"/>
      <c r="U231" s="89"/>
      <c r="V231" s="113"/>
      <c r="W231" s="113"/>
    </row>
    <row r="232" ht="32.9" customHeight="1" spans="1:23">
      <c r="A232" s="23" t="s">
        <v>277</v>
      </c>
      <c r="B232" s="112" t="s">
        <v>363</v>
      </c>
      <c r="C232" s="23" t="s">
        <v>362</v>
      </c>
      <c r="D232" s="23" t="s">
        <v>47</v>
      </c>
      <c r="E232" s="23" t="s">
        <v>75</v>
      </c>
      <c r="F232" s="23" t="s">
        <v>76</v>
      </c>
      <c r="G232" s="23" t="s">
        <v>268</v>
      </c>
      <c r="H232" s="23" t="s">
        <v>269</v>
      </c>
      <c r="I232" s="113">
        <v>1000</v>
      </c>
      <c r="J232" s="113">
        <v>1000</v>
      </c>
      <c r="K232" s="113">
        <v>1000</v>
      </c>
      <c r="L232" s="113"/>
      <c r="M232" s="113"/>
      <c r="N232" s="113"/>
      <c r="O232" s="113"/>
      <c r="P232" s="113"/>
      <c r="Q232" s="113"/>
      <c r="R232" s="113"/>
      <c r="S232" s="113"/>
      <c r="T232" s="113"/>
      <c r="U232" s="89"/>
      <c r="V232" s="113"/>
      <c r="W232" s="113"/>
    </row>
    <row r="233" ht="32.9" customHeight="1" spans="1:23">
      <c r="A233" s="23"/>
      <c r="B233" s="23"/>
      <c r="C233" s="23" t="s">
        <v>364</v>
      </c>
      <c r="D233" s="23"/>
      <c r="E233" s="23"/>
      <c r="F233" s="23"/>
      <c r="G233" s="23"/>
      <c r="H233" s="23"/>
      <c r="I233" s="113">
        <v>221018.44</v>
      </c>
      <c r="J233" s="113"/>
      <c r="K233" s="113"/>
      <c r="L233" s="113"/>
      <c r="M233" s="113"/>
      <c r="N233" s="113">
        <v>221018.44</v>
      </c>
      <c r="O233" s="113"/>
      <c r="P233" s="113"/>
      <c r="Q233" s="113"/>
      <c r="R233" s="113"/>
      <c r="S233" s="113"/>
      <c r="T233" s="113"/>
      <c r="U233" s="89"/>
      <c r="V233" s="113"/>
      <c r="W233" s="113"/>
    </row>
    <row r="234" ht="32.9" customHeight="1" spans="1:23">
      <c r="A234" s="23" t="s">
        <v>280</v>
      </c>
      <c r="B234" s="112" t="s">
        <v>365</v>
      </c>
      <c r="C234" s="23" t="s">
        <v>364</v>
      </c>
      <c r="D234" s="23" t="s">
        <v>47</v>
      </c>
      <c r="E234" s="23" t="s">
        <v>132</v>
      </c>
      <c r="F234" s="23" t="s">
        <v>133</v>
      </c>
      <c r="G234" s="23" t="s">
        <v>254</v>
      </c>
      <c r="H234" s="23" t="s">
        <v>255</v>
      </c>
      <c r="I234" s="113">
        <v>91705.2</v>
      </c>
      <c r="J234" s="113"/>
      <c r="K234" s="113"/>
      <c r="L234" s="113"/>
      <c r="M234" s="113"/>
      <c r="N234" s="113">
        <v>91705.2</v>
      </c>
      <c r="O234" s="113"/>
      <c r="P234" s="113"/>
      <c r="Q234" s="113"/>
      <c r="R234" s="113"/>
      <c r="S234" s="113"/>
      <c r="T234" s="113"/>
      <c r="U234" s="89"/>
      <c r="V234" s="113"/>
      <c r="W234" s="113"/>
    </row>
    <row r="235" ht="32.9" customHeight="1" spans="1:23">
      <c r="A235" s="23" t="s">
        <v>280</v>
      </c>
      <c r="B235" s="112" t="s">
        <v>365</v>
      </c>
      <c r="C235" s="23" t="s">
        <v>364</v>
      </c>
      <c r="D235" s="23" t="s">
        <v>47</v>
      </c>
      <c r="E235" s="23" t="s">
        <v>132</v>
      </c>
      <c r="F235" s="23" t="s">
        <v>133</v>
      </c>
      <c r="G235" s="23" t="s">
        <v>290</v>
      </c>
      <c r="H235" s="23" t="s">
        <v>291</v>
      </c>
      <c r="I235" s="113">
        <v>86913.24</v>
      </c>
      <c r="J235" s="113"/>
      <c r="K235" s="113"/>
      <c r="L235" s="113"/>
      <c r="M235" s="113"/>
      <c r="N235" s="113">
        <v>86913.24</v>
      </c>
      <c r="O235" s="113"/>
      <c r="P235" s="113"/>
      <c r="Q235" s="113"/>
      <c r="R235" s="113"/>
      <c r="S235" s="113"/>
      <c r="T235" s="113"/>
      <c r="U235" s="89"/>
      <c r="V235" s="113"/>
      <c r="W235" s="113"/>
    </row>
    <row r="236" ht="32.9" customHeight="1" spans="1:23">
      <c r="A236" s="23" t="s">
        <v>280</v>
      </c>
      <c r="B236" s="112" t="s">
        <v>365</v>
      </c>
      <c r="C236" s="23" t="s">
        <v>364</v>
      </c>
      <c r="D236" s="23" t="s">
        <v>47</v>
      </c>
      <c r="E236" s="23" t="s">
        <v>132</v>
      </c>
      <c r="F236" s="23" t="s">
        <v>133</v>
      </c>
      <c r="G236" s="23" t="s">
        <v>262</v>
      </c>
      <c r="H236" s="23" t="s">
        <v>263</v>
      </c>
      <c r="I236" s="113">
        <v>42400</v>
      </c>
      <c r="J236" s="113"/>
      <c r="K236" s="113"/>
      <c r="L236" s="113"/>
      <c r="M236" s="113"/>
      <c r="N236" s="113">
        <v>42400</v>
      </c>
      <c r="O236" s="113"/>
      <c r="P236" s="113"/>
      <c r="Q236" s="113"/>
      <c r="R236" s="113"/>
      <c r="S236" s="113"/>
      <c r="T236" s="113"/>
      <c r="U236" s="89"/>
      <c r="V236" s="113"/>
      <c r="W236" s="113"/>
    </row>
    <row r="237" ht="32.9" customHeight="1" spans="1:23">
      <c r="A237" s="23"/>
      <c r="B237" s="23"/>
      <c r="C237" s="23" t="s">
        <v>366</v>
      </c>
      <c r="D237" s="23"/>
      <c r="E237" s="23"/>
      <c r="F237" s="23"/>
      <c r="G237" s="23"/>
      <c r="H237" s="23"/>
      <c r="I237" s="113">
        <v>276376</v>
      </c>
      <c r="J237" s="113"/>
      <c r="K237" s="113"/>
      <c r="L237" s="113"/>
      <c r="M237" s="113"/>
      <c r="N237" s="113">
        <v>276376</v>
      </c>
      <c r="O237" s="113"/>
      <c r="P237" s="113"/>
      <c r="Q237" s="113"/>
      <c r="R237" s="113"/>
      <c r="S237" s="113"/>
      <c r="T237" s="113"/>
      <c r="U237" s="89"/>
      <c r="V237" s="113"/>
      <c r="W237" s="113"/>
    </row>
    <row r="238" ht="32.9" customHeight="1" spans="1:23">
      <c r="A238" s="23" t="s">
        <v>280</v>
      </c>
      <c r="B238" s="112" t="s">
        <v>367</v>
      </c>
      <c r="C238" s="23" t="s">
        <v>366</v>
      </c>
      <c r="D238" s="23" t="s">
        <v>47</v>
      </c>
      <c r="E238" s="23" t="s">
        <v>132</v>
      </c>
      <c r="F238" s="23" t="s">
        <v>133</v>
      </c>
      <c r="G238" s="23" t="s">
        <v>282</v>
      </c>
      <c r="H238" s="23" t="s">
        <v>283</v>
      </c>
      <c r="I238" s="113">
        <v>5000</v>
      </c>
      <c r="J238" s="113"/>
      <c r="K238" s="113"/>
      <c r="L238" s="113"/>
      <c r="M238" s="113"/>
      <c r="N238" s="113">
        <v>5000</v>
      </c>
      <c r="O238" s="113"/>
      <c r="P238" s="113"/>
      <c r="Q238" s="113"/>
      <c r="R238" s="113"/>
      <c r="S238" s="113"/>
      <c r="T238" s="113"/>
      <c r="U238" s="89"/>
      <c r="V238" s="113"/>
      <c r="W238" s="113"/>
    </row>
    <row r="239" ht="32.9" customHeight="1" spans="1:23">
      <c r="A239" s="23" t="s">
        <v>280</v>
      </c>
      <c r="B239" s="112" t="s">
        <v>367</v>
      </c>
      <c r="C239" s="23" t="s">
        <v>366</v>
      </c>
      <c r="D239" s="23" t="s">
        <v>47</v>
      </c>
      <c r="E239" s="23" t="s">
        <v>132</v>
      </c>
      <c r="F239" s="23" t="s">
        <v>133</v>
      </c>
      <c r="G239" s="23" t="s">
        <v>254</v>
      </c>
      <c r="H239" s="23" t="s">
        <v>255</v>
      </c>
      <c r="I239" s="113">
        <v>74996</v>
      </c>
      <c r="J239" s="113"/>
      <c r="K239" s="113"/>
      <c r="L239" s="113"/>
      <c r="M239" s="113"/>
      <c r="N239" s="113">
        <v>74996</v>
      </c>
      <c r="O239" s="113"/>
      <c r="P239" s="113"/>
      <c r="Q239" s="113"/>
      <c r="R239" s="113"/>
      <c r="S239" s="113"/>
      <c r="T239" s="113"/>
      <c r="U239" s="89"/>
      <c r="V239" s="113"/>
      <c r="W239" s="113"/>
    </row>
    <row r="240" ht="32.9" customHeight="1" spans="1:23">
      <c r="A240" s="23" t="s">
        <v>280</v>
      </c>
      <c r="B240" s="112" t="s">
        <v>367</v>
      </c>
      <c r="C240" s="23" t="s">
        <v>366</v>
      </c>
      <c r="D240" s="23" t="s">
        <v>47</v>
      </c>
      <c r="E240" s="23" t="s">
        <v>132</v>
      </c>
      <c r="F240" s="23" t="s">
        <v>133</v>
      </c>
      <c r="G240" s="23" t="s">
        <v>260</v>
      </c>
      <c r="H240" s="23" t="s">
        <v>261</v>
      </c>
      <c r="I240" s="113">
        <v>60000</v>
      </c>
      <c r="J240" s="113"/>
      <c r="K240" s="113"/>
      <c r="L240" s="113"/>
      <c r="M240" s="113"/>
      <c r="N240" s="113">
        <v>60000</v>
      </c>
      <c r="O240" s="113"/>
      <c r="P240" s="113"/>
      <c r="Q240" s="113"/>
      <c r="R240" s="113"/>
      <c r="S240" s="113"/>
      <c r="T240" s="113"/>
      <c r="U240" s="89"/>
      <c r="V240" s="113"/>
      <c r="W240" s="113"/>
    </row>
    <row r="241" ht="32.9" customHeight="1" spans="1:23">
      <c r="A241" s="23" t="s">
        <v>280</v>
      </c>
      <c r="B241" s="112" t="s">
        <v>367</v>
      </c>
      <c r="C241" s="23" t="s">
        <v>366</v>
      </c>
      <c r="D241" s="23" t="s">
        <v>47</v>
      </c>
      <c r="E241" s="23" t="s">
        <v>132</v>
      </c>
      <c r="F241" s="23" t="s">
        <v>133</v>
      </c>
      <c r="G241" s="23" t="s">
        <v>262</v>
      </c>
      <c r="H241" s="23" t="s">
        <v>263</v>
      </c>
      <c r="I241" s="113">
        <v>113180</v>
      </c>
      <c r="J241" s="113"/>
      <c r="K241" s="113"/>
      <c r="L241" s="113"/>
      <c r="M241" s="113"/>
      <c r="N241" s="113">
        <v>113180</v>
      </c>
      <c r="O241" s="113"/>
      <c r="P241" s="113"/>
      <c r="Q241" s="113"/>
      <c r="R241" s="113"/>
      <c r="S241" s="113"/>
      <c r="T241" s="113"/>
      <c r="U241" s="89"/>
      <c r="V241" s="113"/>
      <c r="W241" s="113"/>
    </row>
    <row r="242" ht="32.9" customHeight="1" spans="1:23">
      <c r="A242" s="23" t="s">
        <v>280</v>
      </c>
      <c r="B242" s="112" t="s">
        <v>367</v>
      </c>
      <c r="C242" s="23" t="s">
        <v>366</v>
      </c>
      <c r="D242" s="23" t="s">
        <v>47</v>
      </c>
      <c r="E242" s="23" t="s">
        <v>132</v>
      </c>
      <c r="F242" s="23" t="s">
        <v>133</v>
      </c>
      <c r="G242" s="23" t="s">
        <v>264</v>
      </c>
      <c r="H242" s="23" t="s">
        <v>265</v>
      </c>
      <c r="I242" s="113">
        <v>23200</v>
      </c>
      <c r="J242" s="113"/>
      <c r="K242" s="113"/>
      <c r="L242" s="113"/>
      <c r="M242" s="113"/>
      <c r="N242" s="113">
        <v>23200</v>
      </c>
      <c r="O242" s="113"/>
      <c r="P242" s="113"/>
      <c r="Q242" s="113"/>
      <c r="R242" s="113"/>
      <c r="S242" s="113"/>
      <c r="T242" s="113"/>
      <c r="U242" s="89"/>
      <c r="V242" s="113"/>
      <c r="W242" s="113"/>
    </row>
    <row r="243" ht="32.9" customHeight="1" spans="1:23">
      <c r="A243" s="23"/>
      <c r="B243" s="23"/>
      <c r="C243" s="23" t="s">
        <v>368</v>
      </c>
      <c r="D243" s="23"/>
      <c r="E243" s="23"/>
      <c r="F243" s="23"/>
      <c r="G243" s="23"/>
      <c r="H243" s="23"/>
      <c r="I243" s="113">
        <v>52576.4</v>
      </c>
      <c r="J243" s="113"/>
      <c r="K243" s="113"/>
      <c r="L243" s="113"/>
      <c r="M243" s="113"/>
      <c r="N243" s="113">
        <v>52576.4</v>
      </c>
      <c r="O243" s="113"/>
      <c r="P243" s="113"/>
      <c r="Q243" s="113"/>
      <c r="R243" s="113"/>
      <c r="S243" s="113"/>
      <c r="T243" s="113"/>
      <c r="U243" s="89"/>
      <c r="V243" s="113"/>
      <c r="W243" s="113"/>
    </row>
    <row r="244" ht="32.9" customHeight="1" spans="1:23">
      <c r="A244" s="23" t="s">
        <v>280</v>
      </c>
      <c r="B244" s="112" t="s">
        <v>369</v>
      </c>
      <c r="C244" s="23" t="s">
        <v>368</v>
      </c>
      <c r="D244" s="23" t="s">
        <v>47</v>
      </c>
      <c r="E244" s="23" t="s">
        <v>132</v>
      </c>
      <c r="F244" s="23" t="s">
        <v>133</v>
      </c>
      <c r="G244" s="23" t="s">
        <v>254</v>
      </c>
      <c r="H244" s="23" t="s">
        <v>255</v>
      </c>
      <c r="I244" s="113">
        <v>32576.4</v>
      </c>
      <c r="J244" s="113"/>
      <c r="K244" s="113"/>
      <c r="L244" s="113"/>
      <c r="M244" s="113"/>
      <c r="N244" s="113">
        <v>32576.4</v>
      </c>
      <c r="O244" s="113"/>
      <c r="P244" s="113"/>
      <c r="Q244" s="113"/>
      <c r="R244" s="113"/>
      <c r="S244" s="113"/>
      <c r="T244" s="113"/>
      <c r="U244" s="89"/>
      <c r="V244" s="113"/>
      <c r="W244" s="113"/>
    </row>
    <row r="245" ht="32.9" customHeight="1" spans="1:23">
      <c r="A245" s="23" t="s">
        <v>280</v>
      </c>
      <c r="B245" s="112" t="s">
        <v>369</v>
      </c>
      <c r="C245" s="23" t="s">
        <v>368</v>
      </c>
      <c r="D245" s="23" t="s">
        <v>47</v>
      </c>
      <c r="E245" s="23" t="s">
        <v>132</v>
      </c>
      <c r="F245" s="23" t="s">
        <v>133</v>
      </c>
      <c r="G245" s="23" t="s">
        <v>262</v>
      </c>
      <c r="H245" s="23" t="s">
        <v>263</v>
      </c>
      <c r="I245" s="113">
        <v>20000</v>
      </c>
      <c r="J245" s="113"/>
      <c r="K245" s="113"/>
      <c r="L245" s="113"/>
      <c r="M245" s="113"/>
      <c r="N245" s="113">
        <v>20000</v>
      </c>
      <c r="O245" s="113"/>
      <c r="P245" s="113"/>
      <c r="Q245" s="113"/>
      <c r="R245" s="113"/>
      <c r="S245" s="113"/>
      <c r="T245" s="113"/>
      <c r="U245" s="89"/>
      <c r="V245" s="113"/>
      <c r="W245" s="113"/>
    </row>
    <row r="246" ht="32.9" customHeight="1" spans="1:23">
      <c r="A246" s="23"/>
      <c r="B246" s="23"/>
      <c r="C246" s="23" t="s">
        <v>370</v>
      </c>
      <c r="D246" s="23"/>
      <c r="E246" s="23"/>
      <c r="F246" s="23"/>
      <c r="G246" s="23"/>
      <c r="H246" s="23"/>
      <c r="I246" s="113">
        <v>400000</v>
      </c>
      <c r="J246" s="113">
        <v>400000</v>
      </c>
      <c r="K246" s="113">
        <v>400000</v>
      </c>
      <c r="L246" s="113"/>
      <c r="M246" s="113"/>
      <c r="N246" s="113"/>
      <c r="O246" s="113"/>
      <c r="P246" s="113"/>
      <c r="Q246" s="113"/>
      <c r="R246" s="113"/>
      <c r="S246" s="113"/>
      <c r="T246" s="113"/>
      <c r="U246" s="89"/>
      <c r="V246" s="113"/>
      <c r="W246" s="113"/>
    </row>
    <row r="247" ht="32.9" customHeight="1" spans="1:23">
      <c r="A247" s="23" t="s">
        <v>277</v>
      </c>
      <c r="B247" s="112" t="s">
        <v>371</v>
      </c>
      <c r="C247" s="23" t="s">
        <v>370</v>
      </c>
      <c r="D247" s="23" t="s">
        <v>47</v>
      </c>
      <c r="E247" s="23" t="s">
        <v>136</v>
      </c>
      <c r="F247" s="23" t="s">
        <v>137</v>
      </c>
      <c r="G247" s="23" t="s">
        <v>254</v>
      </c>
      <c r="H247" s="23" t="s">
        <v>255</v>
      </c>
      <c r="I247" s="113">
        <v>140000</v>
      </c>
      <c r="J247" s="113">
        <v>140000</v>
      </c>
      <c r="K247" s="113">
        <v>140000</v>
      </c>
      <c r="L247" s="113"/>
      <c r="M247" s="113"/>
      <c r="N247" s="113"/>
      <c r="O247" s="113"/>
      <c r="P247" s="113"/>
      <c r="Q247" s="113"/>
      <c r="R247" s="113"/>
      <c r="S247" s="113"/>
      <c r="T247" s="113"/>
      <c r="U247" s="89"/>
      <c r="V247" s="113"/>
      <c r="W247" s="113"/>
    </row>
    <row r="248" ht="32.9" customHeight="1" spans="1:23">
      <c r="A248" s="23" t="s">
        <v>277</v>
      </c>
      <c r="B248" s="112" t="s">
        <v>371</v>
      </c>
      <c r="C248" s="23" t="s">
        <v>370</v>
      </c>
      <c r="D248" s="23" t="s">
        <v>47</v>
      </c>
      <c r="E248" s="23" t="s">
        <v>136</v>
      </c>
      <c r="F248" s="23" t="s">
        <v>137</v>
      </c>
      <c r="G248" s="23" t="s">
        <v>290</v>
      </c>
      <c r="H248" s="23" t="s">
        <v>291</v>
      </c>
      <c r="I248" s="113">
        <v>39500</v>
      </c>
      <c r="J248" s="113">
        <v>39500</v>
      </c>
      <c r="K248" s="113">
        <v>39500</v>
      </c>
      <c r="L248" s="113"/>
      <c r="M248" s="113"/>
      <c r="N248" s="113"/>
      <c r="O248" s="113"/>
      <c r="P248" s="113"/>
      <c r="Q248" s="113"/>
      <c r="R248" s="113"/>
      <c r="S248" s="113"/>
      <c r="T248" s="113"/>
      <c r="U248" s="89"/>
      <c r="V248" s="113"/>
      <c r="W248" s="113"/>
    </row>
    <row r="249" ht="32.9" customHeight="1" spans="1:23">
      <c r="A249" s="23" t="s">
        <v>277</v>
      </c>
      <c r="B249" s="112" t="s">
        <v>371</v>
      </c>
      <c r="C249" s="23" t="s">
        <v>370</v>
      </c>
      <c r="D249" s="23" t="s">
        <v>47</v>
      </c>
      <c r="E249" s="23" t="s">
        <v>136</v>
      </c>
      <c r="F249" s="23" t="s">
        <v>137</v>
      </c>
      <c r="G249" s="23" t="s">
        <v>262</v>
      </c>
      <c r="H249" s="23" t="s">
        <v>263</v>
      </c>
      <c r="I249" s="113">
        <v>94500</v>
      </c>
      <c r="J249" s="113">
        <v>94500</v>
      </c>
      <c r="K249" s="113">
        <v>94500</v>
      </c>
      <c r="L249" s="113"/>
      <c r="M249" s="113"/>
      <c r="N249" s="113"/>
      <c r="O249" s="113"/>
      <c r="P249" s="113"/>
      <c r="Q249" s="113"/>
      <c r="R249" s="113"/>
      <c r="S249" s="113"/>
      <c r="T249" s="113"/>
      <c r="U249" s="89"/>
      <c r="V249" s="113"/>
      <c r="W249" s="113"/>
    </row>
    <row r="250" ht="32.9" customHeight="1" spans="1:23">
      <c r="A250" s="23" t="s">
        <v>277</v>
      </c>
      <c r="B250" s="112" t="s">
        <v>371</v>
      </c>
      <c r="C250" s="23" t="s">
        <v>370</v>
      </c>
      <c r="D250" s="23" t="s">
        <v>47</v>
      </c>
      <c r="E250" s="23" t="s">
        <v>136</v>
      </c>
      <c r="F250" s="23" t="s">
        <v>137</v>
      </c>
      <c r="G250" s="23" t="s">
        <v>264</v>
      </c>
      <c r="H250" s="23" t="s">
        <v>265</v>
      </c>
      <c r="I250" s="113">
        <v>126000</v>
      </c>
      <c r="J250" s="113">
        <v>126000</v>
      </c>
      <c r="K250" s="113">
        <v>126000</v>
      </c>
      <c r="L250" s="113"/>
      <c r="M250" s="113"/>
      <c r="N250" s="113"/>
      <c r="O250" s="113"/>
      <c r="P250" s="113"/>
      <c r="Q250" s="113"/>
      <c r="R250" s="113"/>
      <c r="S250" s="113"/>
      <c r="T250" s="113"/>
      <c r="U250" s="89"/>
      <c r="V250" s="113"/>
      <c r="W250" s="113"/>
    </row>
    <row r="251" ht="32.9" customHeight="1" spans="1:23">
      <c r="A251" s="23"/>
      <c r="B251" s="23"/>
      <c r="C251" s="23" t="s">
        <v>372</v>
      </c>
      <c r="D251" s="23"/>
      <c r="E251" s="23"/>
      <c r="F251" s="23"/>
      <c r="G251" s="23"/>
      <c r="H251" s="23"/>
      <c r="I251" s="113">
        <v>932335.2</v>
      </c>
      <c r="J251" s="113"/>
      <c r="K251" s="113"/>
      <c r="L251" s="113"/>
      <c r="M251" s="113"/>
      <c r="N251" s="113">
        <v>932335.2</v>
      </c>
      <c r="O251" s="113"/>
      <c r="P251" s="113"/>
      <c r="Q251" s="113"/>
      <c r="R251" s="113"/>
      <c r="S251" s="113"/>
      <c r="T251" s="113"/>
      <c r="U251" s="89"/>
      <c r="V251" s="113"/>
      <c r="W251" s="113"/>
    </row>
    <row r="252" ht="32.9" customHeight="1" spans="1:23">
      <c r="A252" s="23" t="s">
        <v>280</v>
      </c>
      <c r="B252" s="112" t="s">
        <v>373</v>
      </c>
      <c r="C252" s="23" t="s">
        <v>372</v>
      </c>
      <c r="D252" s="23" t="s">
        <v>47</v>
      </c>
      <c r="E252" s="23" t="s">
        <v>136</v>
      </c>
      <c r="F252" s="23" t="s">
        <v>137</v>
      </c>
      <c r="G252" s="23" t="s">
        <v>282</v>
      </c>
      <c r="H252" s="23" t="s">
        <v>283</v>
      </c>
      <c r="I252" s="113">
        <v>100000</v>
      </c>
      <c r="J252" s="113"/>
      <c r="K252" s="113"/>
      <c r="L252" s="113"/>
      <c r="M252" s="113"/>
      <c r="N252" s="113">
        <v>100000</v>
      </c>
      <c r="O252" s="113"/>
      <c r="P252" s="113"/>
      <c r="Q252" s="113"/>
      <c r="R252" s="113"/>
      <c r="S252" s="113"/>
      <c r="T252" s="113"/>
      <c r="U252" s="89"/>
      <c r="V252" s="113"/>
      <c r="W252" s="113"/>
    </row>
    <row r="253" ht="32.9" customHeight="1" spans="1:23">
      <c r="A253" s="23" t="s">
        <v>280</v>
      </c>
      <c r="B253" s="112" t="s">
        <v>373</v>
      </c>
      <c r="C253" s="23" t="s">
        <v>372</v>
      </c>
      <c r="D253" s="23" t="s">
        <v>47</v>
      </c>
      <c r="E253" s="23" t="s">
        <v>136</v>
      </c>
      <c r="F253" s="23" t="s">
        <v>137</v>
      </c>
      <c r="G253" s="23" t="s">
        <v>250</v>
      </c>
      <c r="H253" s="23" t="s">
        <v>251</v>
      </c>
      <c r="I253" s="113">
        <v>2000</v>
      </c>
      <c r="J253" s="113"/>
      <c r="K253" s="113"/>
      <c r="L253" s="113"/>
      <c r="M253" s="113"/>
      <c r="N253" s="113">
        <v>2000</v>
      </c>
      <c r="O253" s="113"/>
      <c r="P253" s="113"/>
      <c r="Q253" s="113"/>
      <c r="R253" s="113"/>
      <c r="S253" s="113"/>
      <c r="T253" s="113"/>
      <c r="U253" s="89"/>
      <c r="V253" s="113"/>
      <c r="W253" s="113"/>
    </row>
    <row r="254" ht="32.9" customHeight="1" spans="1:23">
      <c r="A254" s="23" t="s">
        <v>280</v>
      </c>
      <c r="B254" s="112" t="s">
        <v>373</v>
      </c>
      <c r="C254" s="23" t="s">
        <v>372</v>
      </c>
      <c r="D254" s="23" t="s">
        <v>47</v>
      </c>
      <c r="E254" s="23" t="s">
        <v>136</v>
      </c>
      <c r="F254" s="23" t="s">
        <v>137</v>
      </c>
      <c r="G254" s="23" t="s">
        <v>254</v>
      </c>
      <c r="H254" s="23" t="s">
        <v>255</v>
      </c>
      <c r="I254" s="113">
        <v>162385.2</v>
      </c>
      <c r="J254" s="113"/>
      <c r="K254" s="113"/>
      <c r="L254" s="113"/>
      <c r="M254" s="113"/>
      <c r="N254" s="113">
        <v>162385.2</v>
      </c>
      <c r="O254" s="113"/>
      <c r="P254" s="113"/>
      <c r="Q254" s="113"/>
      <c r="R254" s="113"/>
      <c r="S254" s="113"/>
      <c r="T254" s="113"/>
      <c r="U254" s="89"/>
      <c r="V254" s="113"/>
      <c r="W254" s="113"/>
    </row>
    <row r="255" ht="32.9" customHeight="1" spans="1:23">
      <c r="A255" s="23" t="s">
        <v>280</v>
      </c>
      <c r="B255" s="112" t="s">
        <v>373</v>
      </c>
      <c r="C255" s="23" t="s">
        <v>372</v>
      </c>
      <c r="D255" s="23" t="s">
        <v>47</v>
      </c>
      <c r="E255" s="23" t="s">
        <v>136</v>
      </c>
      <c r="F255" s="23" t="s">
        <v>137</v>
      </c>
      <c r="G255" s="23" t="s">
        <v>260</v>
      </c>
      <c r="H255" s="23" t="s">
        <v>261</v>
      </c>
      <c r="I255" s="113">
        <v>180000</v>
      </c>
      <c r="J255" s="113"/>
      <c r="K255" s="113"/>
      <c r="L255" s="113"/>
      <c r="M255" s="113"/>
      <c r="N255" s="113">
        <v>180000</v>
      </c>
      <c r="O255" s="113"/>
      <c r="P255" s="113"/>
      <c r="Q255" s="113"/>
      <c r="R255" s="113"/>
      <c r="S255" s="113"/>
      <c r="T255" s="113"/>
      <c r="U255" s="89"/>
      <c r="V255" s="113"/>
      <c r="W255" s="113"/>
    </row>
    <row r="256" ht="32.9" customHeight="1" spans="1:23">
      <c r="A256" s="23" t="s">
        <v>280</v>
      </c>
      <c r="B256" s="112" t="s">
        <v>373</v>
      </c>
      <c r="C256" s="23" t="s">
        <v>372</v>
      </c>
      <c r="D256" s="23" t="s">
        <v>47</v>
      </c>
      <c r="E256" s="23" t="s">
        <v>136</v>
      </c>
      <c r="F256" s="23" t="s">
        <v>137</v>
      </c>
      <c r="G256" s="23" t="s">
        <v>290</v>
      </c>
      <c r="H256" s="23" t="s">
        <v>291</v>
      </c>
      <c r="I256" s="113">
        <v>149600</v>
      </c>
      <c r="J256" s="113"/>
      <c r="K256" s="113"/>
      <c r="L256" s="113"/>
      <c r="M256" s="113"/>
      <c r="N256" s="113">
        <v>149600</v>
      </c>
      <c r="O256" s="113"/>
      <c r="P256" s="113"/>
      <c r="Q256" s="113"/>
      <c r="R256" s="113"/>
      <c r="S256" s="113"/>
      <c r="T256" s="113"/>
      <c r="U256" s="89"/>
      <c r="V256" s="113"/>
      <c r="W256" s="113"/>
    </row>
    <row r="257" ht="32.9" customHeight="1" spans="1:23">
      <c r="A257" s="23" t="s">
        <v>280</v>
      </c>
      <c r="B257" s="112" t="s">
        <v>373</v>
      </c>
      <c r="C257" s="23" t="s">
        <v>372</v>
      </c>
      <c r="D257" s="23" t="s">
        <v>47</v>
      </c>
      <c r="E257" s="23" t="s">
        <v>136</v>
      </c>
      <c r="F257" s="23" t="s">
        <v>137</v>
      </c>
      <c r="G257" s="23" t="s">
        <v>262</v>
      </c>
      <c r="H257" s="23" t="s">
        <v>263</v>
      </c>
      <c r="I257" s="113">
        <v>313350</v>
      </c>
      <c r="J257" s="113"/>
      <c r="K257" s="113"/>
      <c r="L257" s="113"/>
      <c r="M257" s="113"/>
      <c r="N257" s="113">
        <v>313350</v>
      </c>
      <c r="O257" s="113"/>
      <c r="P257" s="113"/>
      <c r="Q257" s="113"/>
      <c r="R257" s="113"/>
      <c r="S257" s="113"/>
      <c r="T257" s="113"/>
      <c r="U257" s="89"/>
      <c r="V257" s="113"/>
      <c r="W257" s="113"/>
    </row>
    <row r="258" ht="32.9" customHeight="1" spans="1:23">
      <c r="A258" s="23" t="s">
        <v>280</v>
      </c>
      <c r="B258" s="112" t="s">
        <v>373</v>
      </c>
      <c r="C258" s="23" t="s">
        <v>372</v>
      </c>
      <c r="D258" s="23" t="s">
        <v>47</v>
      </c>
      <c r="E258" s="23" t="s">
        <v>136</v>
      </c>
      <c r="F258" s="23" t="s">
        <v>137</v>
      </c>
      <c r="G258" s="23" t="s">
        <v>264</v>
      </c>
      <c r="H258" s="23" t="s">
        <v>265</v>
      </c>
      <c r="I258" s="113">
        <v>25000</v>
      </c>
      <c r="J258" s="113"/>
      <c r="K258" s="113"/>
      <c r="L258" s="113"/>
      <c r="M258" s="113"/>
      <c r="N258" s="113">
        <v>25000</v>
      </c>
      <c r="O258" s="113"/>
      <c r="P258" s="113"/>
      <c r="Q258" s="113"/>
      <c r="R258" s="113"/>
      <c r="S258" s="113"/>
      <c r="T258" s="113"/>
      <c r="U258" s="89"/>
      <c r="V258" s="113"/>
      <c r="W258" s="113"/>
    </row>
    <row r="259" ht="32.9" customHeight="1" spans="1:23">
      <c r="A259" s="23"/>
      <c r="B259" s="23"/>
      <c r="C259" s="23" t="s">
        <v>374</v>
      </c>
      <c r="D259" s="23"/>
      <c r="E259" s="23"/>
      <c r="F259" s="23"/>
      <c r="G259" s="23"/>
      <c r="H259" s="23"/>
      <c r="I259" s="113">
        <v>52421100</v>
      </c>
      <c r="J259" s="113"/>
      <c r="K259" s="113"/>
      <c r="L259" s="113"/>
      <c r="M259" s="113"/>
      <c r="N259" s="113"/>
      <c r="O259" s="113"/>
      <c r="P259" s="113"/>
      <c r="Q259" s="113"/>
      <c r="R259" s="113">
        <v>52421100</v>
      </c>
      <c r="S259" s="113">
        <v>52421100</v>
      </c>
      <c r="T259" s="113"/>
      <c r="U259" s="89"/>
      <c r="V259" s="113"/>
      <c r="W259" s="113"/>
    </row>
    <row r="260" ht="32.9" customHeight="1" spans="1:23">
      <c r="A260" s="23" t="s">
        <v>277</v>
      </c>
      <c r="B260" s="112" t="s">
        <v>375</v>
      </c>
      <c r="C260" s="23" t="s">
        <v>374</v>
      </c>
      <c r="D260" s="23" t="s">
        <v>47</v>
      </c>
      <c r="E260" s="23" t="s">
        <v>81</v>
      </c>
      <c r="F260" s="23" t="s">
        <v>82</v>
      </c>
      <c r="G260" s="23" t="s">
        <v>208</v>
      </c>
      <c r="H260" s="23" t="s">
        <v>209</v>
      </c>
      <c r="I260" s="113">
        <v>5000000</v>
      </c>
      <c r="J260" s="113"/>
      <c r="K260" s="113"/>
      <c r="L260" s="113"/>
      <c r="M260" s="113"/>
      <c r="N260" s="113"/>
      <c r="O260" s="113"/>
      <c r="P260" s="113"/>
      <c r="Q260" s="113"/>
      <c r="R260" s="113">
        <v>5000000</v>
      </c>
      <c r="S260" s="113">
        <v>5000000</v>
      </c>
      <c r="T260" s="113"/>
      <c r="U260" s="89"/>
      <c r="V260" s="113"/>
      <c r="W260" s="113"/>
    </row>
    <row r="261" ht="32.9" customHeight="1" spans="1:23">
      <c r="A261" s="23" t="s">
        <v>277</v>
      </c>
      <c r="B261" s="112" t="s">
        <v>375</v>
      </c>
      <c r="C261" s="23" t="s">
        <v>374</v>
      </c>
      <c r="D261" s="23" t="s">
        <v>47</v>
      </c>
      <c r="E261" s="23" t="s">
        <v>81</v>
      </c>
      <c r="F261" s="23" t="s">
        <v>82</v>
      </c>
      <c r="G261" s="23" t="s">
        <v>210</v>
      </c>
      <c r="H261" s="23" t="s">
        <v>211</v>
      </c>
      <c r="I261" s="113">
        <v>4000000</v>
      </c>
      <c r="J261" s="113"/>
      <c r="K261" s="113"/>
      <c r="L261" s="113"/>
      <c r="M261" s="113"/>
      <c r="N261" s="113"/>
      <c r="O261" s="113"/>
      <c r="P261" s="113"/>
      <c r="Q261" s="113"/>
      <c r="R261" s="113">
        <v>4000000</v>
      </c>
      <c r="S261" s="113">
        <v>4000000</v>
      </c>
      <c r="T261" s="113"/>
      <c r="U261" s="89"/>
      <c r="V261" s="113"/>
      <c r="W261" s="113"/>
    </row>
    <row r="262" ht="32.9" customHeight="1" spans="1:23">
      <c r="A262" s="23" t="s">
        <v>277</v>
      </c>
      <c r="B262" s="112" t="s">
        <v>375</v>
      </c>
      <c r="C262" s="23" t="s">
        <v>374</v>
      </c>
      <c r="D262" s="23" t="s">
        <v>47</v>
      </c>
      <c r="E262" s="23" t="s">
        <v>81</v>
      </c>
      <c r="F262" s="23" t="s">
        <v>82</v>
      </c>
      <c r="G262" s="23" t="s">
        <v>282</v>
      </c>
      <c r="H262" s="23" t="s">
        <v>283</v>
      </c>
      <c r="I262" s="113">
        <v>1100000</v>
      </c>
      <c r="J262" s="113"/>
      <c r="K262" s="113"/>
      <c r="L262" s="113"/>
      <c r="M262" s="113"/>
      <c r="N262" s="113"/>
      <c r="O262" s="113"/>
      <c r="P262" s="113"/>
      <c r="Q262" s="113"/>
      <c r="R262" s="113">
        <v>1100000</v>
      </c>
      <c r="S262" s="113">
        <v>1100000</v>
      </c>
      <c r="T262" s="113"/>
      <c r="U262" s="89"/>
      <c r="V262" s="113"/>
      <c r="W262" s="113"/>
    </row>
    <row r="263" ht="32.9" customHeight="1" spans="1:23">
      <c r="A263" s="23" t="s">
        <v>277</v>
      </c>
      <c r="B263" s="112" t="s">
        <v>375</v>
      </c>
      <c r="C263" s="23" t="s">
        <v>374</v>
      </c>
      <c r="D263" s="23" t="s">
        <v>47</v>
      </c>
      <c r="E263" s="23" t="s">
        <v>81</v>
      </c>
      <c r="F263" s="23" t="s">
        <v>82</v>
      </c>
      <c r="G263" s="23" t="s">
        <v>246</v>
      </c>
      <c r="H263" s="23" t="s">
        <v>247</v>
      </c>
      <c r="I263" s="113">
        <v>400000</v>
      </c>
      <c r="J263" s="113"/>
      <c r="K263" s="113"/>
      <c r="L263" s="113"/>
      <c r="M263" s="113"/>
      <c r="N263" s="113"/>
      <c r="O263" s="113"/>
      <c r="P263" s="113"/>
      <c r="Q263" s="113"/>
      <c r="R263" s="113">
        <v>400000</v>
      </c>
      <c r="S263" s="113">
        <v>400000</v>
      </c>
      <c r="T263" s="113"/>
      <c r="U263" s="89"/>
      <c r="V263" s="113"/>
      <c r="W263" s="113"/>
    </row>
    <row r="264" ht="32.9" customHeight="1" spans="1:23">
      <c r="A264" s="23" t="s">
        <v>277</v>
      </c>
      <c r="B264" s="112" t="s">
        <v>375</v>
      </c>
      <c r="C264" s="23" t="s">
        <v>374</v>
      </c>
      <c r="D264" s="23" t="s">
        <v>47</v>
      </c>
      <c r="E264" s="23" t="s">
        <v>81</v>
      </c>
      <c r="F264" s="23" t="s">
        <v>82</v>
      </c>
      <c r="G264" s="23" t="s">
        <v>248</v>
      </c>
      <c r="H264" s="23" t="s">
        <v>249</v>
      </c>
      <c r="I264" s="113">
        <v>600000</v>
      </c>
      <c r="J264" s="113"/>
      <c r="K264" s="113"/>
      <c r="L264" s="113"/>
      <c r="M264" s="113"/>
      <c r="N264" s="113"/>
      <c r="O264" s="113"/>
      <c r="P264" s="113"/>
      <c r="Q264" s="113"/>
      <c r="R264" s="113">
        <v>600000</v>
      </c>
      <c r="S264" s="113">
        <v>600000</v>
      </c>
      <c r="T264" s="113"/>
      <c r="U264" s="89"/>
      <c r="V264" s="113"/>
      <c r="W264" s="113"/>
    </row>
    <row r="265" ht="32.9" customHeight="1" spans="1:23">
      <c r="A265" s="23" t="s">
        <v>277</v>
      </c>
      <c r="B265" s="112" t="s">
        <v>375</v>
      </c>
      <c r="C265" s="23" t="s">
        <v>374</v>
      </c>
      <c r="D265" s="23" t="s">
        <v>47</v>
      </c>
      <c r="E265" s="23" t="s">
        <v>81</v>
      </c>
      <c r="F265" s="23" t="s">
        <v>82</v>
      </c>
      <c r="G265" s="23" t="s">
        <v>250</v>
      </c>
      <c r="H265" s="23" t="s">
        <v>251</v>
      </c>
      <c r="I265" s="113">
        <v>600000</v>
      </c>
      <c r="J265" s="113"/>
      <c r="K265" s="113"/>
      <c r="L265" s="113"/>
      <c r="M265" s="113"/>
      <c r="N265" s="113"/>
      <c r="O265" s="113"/>
      <c r="P265" s="113"/>
      <c r="Q265" s="113"/>
      <c r="R265" s="113">
        <v>600000</v>
      </c>
      <c r="S265" s="113">
        <v>600000</v>
      </c>
      <c r="T265" s="113"/>
      <c r="U265" s="89"/>
      <c r="V265" s="113"/>
      <c r="W265" s="113"/>
    </row>
    <row r="266" ht="32.9" customHeight="1" spans="1:23">
      <c r="A266" s="23" t="s">
        <v>277</v>
      </c>
      <c r="B266" s="112" t="s">
        <v>375</v>
      </c>
      <c r="C266" s="23" t="s">
        <v>374</v>
      </c>
      <c r="D266" s="23" t="s">
        <v>47</v>
      </c>
      <c r="E266" s="23" t="s">
        <v>81</v>
      </c>
      <c r="F266" s="23" t="s">
        <v>82</v>
      </c>
      <c r="G266" s="23" t="s">
        <v>254</v>
      </c>
      <c r="H266" s="23" t="s">
        <v>255</v>
      </c>
      <c r="I266" s="113">
        <v>5000000</v>
      </c>
      <c r="J266" s="113"/>
      <c r="K266" s="113"/>
      <c r="L266" s="113"/>
      <c r="M266" s="113"/>
      <c r="N266" s="113"/>
      <c r="O266" s="113"/>
      <c r="P266" s="113"/>
      <c r="Q266" s="113"/>
      <c r="R266" s="113">
        <v>5000000</v>
      </c>
      <c r="S266" s="113">
        <v>5000000</v>
      </c>
      <c r="T266" s="113"/>
      <c r="U266" s="89"/>
      <c r="V266" s="113"/>
      <c r="W266" s="113"/>
    </row>
    <row r="267" ht="32.9" customHeight="1" spans="1:23">
      <c r="A267" s="23" t="s">
        <v>277</v>
      </c>
      <c r="B267" s="112" t="s">
        <v>375</v>
      </c>
      <c r="C267" s="23" t="s">
        <v>374</v>
      </c>
      <c r="D267" s="23" t="s">
        <v>47</v>
      </c>
      <c r="E267" s="23" t="s">
        <v>81</v>
      </c>
      <c r="F267" s="23" t="s">
        <v>82</v>
      </c>
      <c r="G267" s="23" t="s">
        <v>376</v>
      </c>
      <c r="H267" s="23" t="s">
        <v>377</v>
      </c>
      <c r="I267" s="113">
        <v>800000</v>
      </c>
      <c r="J267" s="113"/>
      <c r="K267" s="113"/>
      <c r="L267" s="113"/>
      <c r="M267" s="113"/>
      <c r="N267" s="113"/>
      <c r="O267" s="113"/>
      <c r="P267" s="113"/>
      <c r="Q267" s="113"/>
      <c r="R267" s="113">
        <v>800000</v>
      </c>
      <c r="S267" s="113">
        <v>800000</v>
      </c>
      <c r="T267" s="113"/>
      <c r="U267" s="89"/>
      <c r="V267" s="113"/>
      <c r="W267" s="113"/>
    </row>
    <row r="268" ht="32.9" customHeight="1" spans="1:23">
      <c r="A268" s="23" t="s">
        <v>277</v>
      </c>
      <c r="B268" s="112" t="s">
        <v>375</v>
      </c>
      <c r="C268" s="23" t="s">
        <v>374</v>
      </c>
      <c r="D268" s="23" t="s">
        <v>47</v>
      </c>
      <c r="E268" s="23" t="s">
        <v>81</v>
      </c>
      <c r="F268" s="23" t="s">
        <v>82</v>
      </c>
      <c r="G268" s="23" t="s">
        <v>256</v>
      </c>
      <c r="H268" s="23" t="s">
        <v>257</v>
      </c>
      <c r="I268" s="113">
        <v>1000000</v>
      </c>
      <c r="J268" s="113"/>
      <c r="K268" s="113"/>
      <c r="L268" s="113"/>
      <c r="M268" s="113"/>
      <c r="N268" s="113"/>
      <c r="O268" s="113"/>
      <c r="P268" s="113"/>
      <c r="Q268" s="113"/>
      <c r="R268" s="113">
        <v>1000000</v>
      </c>
      <c r="S268" s="113">
        <v>1000000</v>
      </c>
      <c r="T268" s="113"/>
      <c r="U268" s="89"/>
      <c r="V268" s="113"/>
      <c r="W268" s="113"/>
    </row>
    <row r="269" ht="32.9" customHeight="1" spans="1:23">
      <c r="A269" s="23" t="s">
        <v>277</v>
      </c>
      <c r="B269" s="112" t="s">
        <v>375</v>
      </c>
      <c r="C269" s="23" t="s">
        <v>374</v>
      </c>
      <c r="D269" s="23" t="s">
        <v>47</v>
      </c>
      <c r="E269" s="23" t="s">
        <v>81</v>
      </c>
      <c r="F269" s="23" t="s">
        <v>82</v>
      </c>
      <c r="G269" s="23" t="s">
        <v>330</v>
      </c>
      <c r="H269" s="23" t="s">
        <v>331</v>
      </c>
      <c r="I269" s="113">
        <v>800000</v>
      </c>
      <c r="J269" s="113"/>
      <c r="K269" s="113"/>
      <c r="L269" s="113"/>
      <c r="M269" s="113"/>
      <c r="N269" s="113"/>
      <c r="O269" s="113"/>
      <c r="P269" s="113"/>
      <c r="Q269" s="113"/>
      <c r="R269" s="113">
        <v>800000</v>
      </c>
      <c r="S269" s="113">
        <v>800000</v>
      </c>
      <c r="T269" s="113"/>
      <c r="U269" s="89"/>
      <c r="V269" s="113"/>
      <c r="W269" s="113"/>
    </row>
    <row r="270" ht="32.9" customHeight="1" spans="1:23">
      <c r="A270" s="23" t="s">
        <v>277</v>
      </c>
      <c r="B270" s="112" t="s">
        <v>375</v>
      </c>
      <c r="C270" s="23" t="s">
        <v>374</v>
      </c>
      <c r="D270" s="23" t="s">
        <v>47</v>
      </c>
      <c r="E270" s="23" t="s">
        <v>81</v>
      </c>
      <c r="F270" s="23" t="s">
        <v>82</v>
      </c>
      <c r="G270" s="23" t="s">
        <v>258</v>
      </c>
      <c r="H270" s="23" t="s">
        <v>259</v>
      </c>
      <c r="I270" s="113">
        <v>1100100</v>
      </c>
      <c r="J270" s="113"/>
      <c r="K270" s="113"/>
      <c r="L270" s="113"/>
      <c r="M270" s="113"/>
      <c r="N270" s="113"/>
      <c r="O270" s="113"/>
      <c r="P270" s="113"/>
      <c r="Q270" s="113"/>
      <c r="R270" s="113">
        <v>1100100</v>
      </c>
      <c r="S270" s="113">
        <v>1100100</v>
      </c>
      <c r="T270" s="113"/>
      <c r="U270" s="89"/>
      <c r="V270" s="113"/>
      <c r="W270" s="113"/>
    </row>
    <row r="271" ht="32.9" customHeight="1" spans="1:23">
      <c r="A271" s="23" t="s">
        <v>277</v>
      </c>
      <c r="B271" s="112" t="s">
        <v>375</v>
      </c>
      <c r="C271" s="23" t="s">
        <v>374</v>
      </c>
      <c r="D271" s="23" t="s">
        <v>47</v>
      </c>
      <c r="E271" s="23" t="s">
        <v>81</v>
      </c>
      <c r="F271" s="23" t="s">
        <v>82</v>
      </c>
      <c r="G271" s="23" t="s">
        <v>260</v>
      </c>
      <c r="H271" s="23" t="s">
        <v>261</v>
      </c>
      <c r="I271" s="113">
        <v>1000000</v>
      </c>
      <c r="J271" s="113"/>
      <c r="K271" s="113"/>
      <c r="L271" s="113"/>
      <c r="M271" s="113"/>
      <c r="N271" s="113"/>
      <c r="O271" s="113"/>
      <c r="P271" s="113"/>
      <c r="Q271" s="113"/>
      <c r="R271" s="113">
        <v>1000000</v>
      </c>
      <c r="S271" s="113">
        <v>1000000</v>
      </c>
      <c r="T271" s="113"/>
      <c r="U271" s="89"/>
      <c r="V271" s="113"/>
      <c r="W271" s="113"/>
    </row>
    <row r="272" ht="32.9" customHeight="1" spans="1:23">
      <c r="A272" s="23" t="s">
        <v>277</v>
      </c>
      <c r="B272" s="112" t="s">
        <v>375</v>
      </c>
      <c r="C272" s="23" t="s">
        <v>374</v>
      </c>
      <c r="D272" s="23" t="s">
        <v>47</v>
      </c>
      <c r="E272" s="23" t="s">
        <v>81</v>
      </c>
      <c r="F272" s="23" t="s">
        <v>82</v>
      </c>
      <c r="G272" s="23" t="s">
        <v>290</v>
      </c>
      <c r="H272" s="23" t="s">
        <v>291</v>
      </c>
      <c r="I272" s="113">
        <v>8551000</v>
      </c>
      <c r="J272" s="113"/>
      <c r="K272" s="113"/>
      <c r="L272" s="113"/>
      <c r="M272" s="113"/>
      <c r="N272" s="113"/>
      <c r="O272" s="113"/>
      <c r="P272" s="113"/>
      <c r="Q272" s="113"/>
      <c r="R272" s="113">
        <v>8551000</v>
      </c>
      <c r="S272" s="113">
        <v>8551000</v>
      </c>
      <c r="T272" s="113"/>
      <c r="U272" s="89"/>
      <c r="V272" s="113"/>
      <c r="W272" s="113"/>
    </row>
    <row r="273" ht="32.9" customHeight="1" spans="1:23">
      <c r="A273" s="23" t="s">
        <v>277</v>
      </c>
      <c r="B273" s="112" t="s">
        <v>375</v>
      </c>
      <c r="C273" s="23" t="s">
        <v>374</v>
      </c>
      <c r="D273" s="23" t="s">
        <v>47</v>
      </c>
      <c r="E273" s="23" t="s">
        <v>81</v>
      </c>
      <c r="F273" s="23" t="s">
        <v>82</v>
      </c>
      <c r="G273" s="23" t="s">
        <v>262</v>
      </c>
      <c r="H273" s="23" t="s">
        <v>263</v>
      </c>
      <c r="I273" s="113">
        <v>6750000</v>
      </c>
      <c r="J273" s="113"/>
      <c r="K273" s="113"/>
      <c r="L273" s="113"/>
      <c r="M273" s="113"/>
      <c r="N273" s="113"/>
      <c r="O273" s="113"/>
      <c r="P273" s="113"/>
      <c r="Q273" s="113"/>
      <c r="R273" s="113">
        <v>6750000</v>
      </c>
      <c r="S273" s="113">
        <v>6750000</v>
      </c>
      <c r="T273" s="113"/>
      <c r="U273" s="89"/>
      <c r="V273" s="113"/>
      <c r="W273" s="113"/>
    </row>
    <row r="274" ht="32.9" customHeight="1" spans="1:23">
      <c r="A274" s="23" t="s">
        <v>277</v>
      </c>
      <c r="B274" s="112" t="s">
        <v>375</v>
      </c>
      <c r="C274" s="23" t="s">
        <v>374</v>
      </c>
      <c r="D274" s="23" t="s">
        <v>47</v>
      </c>
      <c r="E274" s="23" t="s">
        <v>81</v>
      </c>
      <c r="F274" s="23" t="s">
        <v>82</v>
      </c>
      <c r="G274" s="23" t="s">
        <v>264</v>
      </c>
      <c r="H274" s="23" t="s">
        <v>265</v>
      </c>
      <c r="I274" s="113">
        <v>9120000</v>
      </c>
      <c r="J274" s="113"/>
      <c r="K274" s="113"/>
      <c r="L274" s="113"/>
      <c r="M274" s="113"/>
      <c r="N274" s="113"/>
      <c r="O274" s="113"/>
      <c r="P274" s="113"/>
      <c r="Q274" s="113"/>
      <c r="R274" s="113">
        <v>9120000</v>
      </c>
      <c r="S274" s="113">
        <v>9120000</v>
      </c>
      <c r="T274" s="113"/>
      <c r="U274" s="89"/>
      <c r="V274" s="113"/>
      <c r="W274" s="113"/>
    </row>
    <row r="275" ht="32.9" customHeight="1" spans="1:23">
      <c r="A275" s="23" t="s">
        <v>277</v>
      </c>
      <c r="B275" s="112" t="s">
        <v>375</v>
      </c>
      <c r="C275" s="23" t="s">
        <v>374</v>
      </c>
      <c r="D275" s="23" t="s">
        <v>47</v>
      </c>
      <c r="E275" s="23" t="s">
        <v>81</v>
      </c>
      <c r="F275" s="23" t="s">
        <v>82</v>
      </c>
      <c r="G275" s="23" t="s">
        <v>266</v>
      </c>
      <c r="H275" s="23" t="s">
        <v>267</v>
      </c>
      <c r="I275" s="113">
        <v>580000</v>
      </c>
      <c r="J275" s="113"/>
      <c r="K275" s="113"/>
      <c r="L275" s="113"/>
      <c r="M275" s="113"/>
      <c r="N275" s="113"/>
      <c r="O275" s="113"/>
      <c r="P275" s="113"/>
      <c r="Q275" s="113"/>
      <c r="R275" s="113">
        <v>580000</v>
      </c>
      <c r="S275" s="113">
        <v>580000</v>
      </c>
      <c r="T275" s="113"/>
      <c r="U275" s="89"/>
      <c r="V275" s="113"/>
      <c r="W275" s="113"/>
    </row>
    <row r="276" ht="32.9" customHeight="1" spans="1:23">
      <c r="A276" s="23" t="s">
        <v>277</v>
      </c>
      <c r="B276" s="112" t="s">
        <v>375</v>
      </c>
      <c r="C276" s="23" t="s">
        <v>374</v>
      </c>
      <c r="D276" s="23" t="s">
        <v>47</v>
      </c>
      <c r="E276" s="23" t="s">
        <v>81</v>
      </c>
      <c r="F276" s="23" t="s">
        <v>82</v>
      </c>
      <c r="G276" s="23" t="s">
        <v>378</v>
      </c>
      <c r="H276" s="23" t="s">
        <v>379</v>
      </c>
      <c r="I276" s="113">
        <v>1000000</v>
      </c>
      <c r="J276" s="113"/>
      <c r="K276" s="113"/>
      <c r="L276" s="113"/>
      <c r="M276" s="113"/>
      <c r="N276" s="113"/>
      <c r="O276" s="113"/>
      <c r="P276" s="113"/>
      <c r="Q276" s="113"/>
      <c r="R276" s="113">
        <v>1000000</v>
      </c>
      <c r="S276" s="113">
        <v>1000000</v>
      </c>
      <c r="T276" s="113"/>
      <c r="U276" s="89"/>
      <c r="V276" s="113"/>
      <c r="W276" s="113"/>
    </row>
    <row r="277" ht="32.9" customHeight="1" spans="1:23">
      <c r="A277" s="23" t="s">
        <v>277</v>
      </c>
      <c r="B277" s="112" t="s">
        <v>375</v>
      </c>
      <c r="C277" s="23" t="s">
        <v>374</v>
      </c>
      <c r="D277" s="23" t="s">
        <v>47</v>
      </c>
      <c r="E277" s="23" t="s">
        <v>81</v>
      </c>
      <c r="F277" s="23" t="s">
        <v>82</v>
      </c>
      <c r="G277" s="23" t="s">
        <v>268</v>
      </c>
      <c r="H277" s="23" t="s">
        <v>269</v>
      </c>
      <c r="I277" s="113">
        <v>420000</v>
      </c>
      <c r="J277" s="113"/>
      <c r="K277" s="113"/>
      <c r="L277" s="113"/>
      <c r="M277" s="113"/>
      <c r="N277" s="113"/>
      <c r="O277" s="113"/>
      <c r="P277" s="113"/>
      <c r="Q277" s="113"/>
      <c r="R277" s="113">
        <v>420000</v>
      </c>
      <c r="S277" s="113">
        <v>420000</v>
      </c>
      <c r="T277" s="113"/>
      <c r="U277" s="89"/>
      <c r="V277" s="113"/>
      <c r="W277" s="113"/>
    </row>
    <row r="278" ht="32.9" customHeight="1" spans="1:23">
      <c r="A278" s="23" t="s">
        <v>277</v>
      </c>
      <c r="B278" s="112" t="s">
        <v>375</v>
      </c>
      <c r="C278" s="23" t="s">
        <v>374</v>
      </c>
      <c r="D278" s="23" t="s">
        <v>47</v>
      </c>
      <c r="E278" s="23" t="s">
        <v>81</v>
      </c>
      <c r="F278" s="23" t="s">
        <v>82</v>
      </c>
      <c r="G278" s="23" t="s">
        <v>354</v>
      </c>
      <c r="H278" s="23" t="s">
        <v>355</v>
      </c>
      <c r="I278" s="113">
        <v>1500000</v>
      </c>
      <c r="J278" s="113"/>
      <c r="K278" s="113"/>
      <c r="L278" s="113"/>
      <c r="M278" s="113"/>
      <c r="N278" s="113"/>
      <c r="O278" s="113"/>
      <c r="P278" s="113"/>
      <c r="Q278" s="113"/>
      <c r="R278" s="113">
        <v>1500000</v>
      </c>
      <c r="S278" s="113">
        <v>1500000</v>
      </c>
      <c r="T278" s="113"/>
      <c r="U278" s="89"/>
      <c r="V278" s="113"/>
      <c r="W278" s="113"/>
    </row>
    <row r="279" ht="32.9" customHeight="1" spans="1:23">
      <c r="A279" s="23" t="s">
        <v>277</v>
      </c>
      <c r="B279" s="112" t="s">
        <v>375</v>
      </c>
      <c r="C279" s="23" t="s">
        <v>374</v>
      </c>
      <c r="D279" s="23" t="s">
        <v>47</v>
      </c>
      <c r="E279" s="23" t="s">
        <v>81</v>
      </c>
      <c r="F279" s="23" t="s">
        <v>82</v>
      </c>
      <c r="G279" s="23" t="s">
        <v>284</v>
      </c>
      <c r="H279" s="23" t="s">
        <v>285</v>
      </c>
      <c r="I279" s="113">
        <v>2100000</v>
      </c>
      <c r="J279" s="113"/>
      <c r="K279" s="113"/>
      <c r="L279" s="113"/>
      <c r="M279" s="113"/>
      <c r="N279" s="113"/>
      <c r="O279" s="113"/>
      <c r="P279" s="113"/>
      <c r="Q279" s="113"/>
      <c r="R279" s="113">
        <v>2100000</v>
      </c>
      <c r="S279" s="113">
        <v>2100000</v>
      </c>
      <c r="T279" s="113"/>
      <c r="U279" s="89"/>
      <c r="V279" s="113"/>
      <c r="W279" s="113"/>
    </row>
    <row r="280" ht="32.9" customHeight="1" spans="1:23">
      <c r="A280" s="23" t="s">
        <v>277</v>
      </c>
      <c r="B280" s="112" t="s">
        <v>375</v>
      </c>
      <c r="C280" s="23" t="s">
        <v>374</v>
      </c>
      <c r="D280" s="23" t="s">
        <v>47</v>
      </c>
      <c r="E280" s="23" t="s">
        <v>81</v>
      </c>
      <c r="F280" s="23" t="s">
        <v>82</v>
      </c>
      <c r="G280" s="23" t="s">
        <v>380</v>
      </c>
      <c r="H280" s="23" t="s">
        <v>381</v>
      </c>
      <c r="I280" s="113">
        <v>1000000</v>
      </c>
      <c r="J280" s="113"/>
      <c r="K280" s="113"/>
      <c r="L280" s="113"/>
      <c r="M280" s="113"/>
      <c r="N280" s="113"/>
      <c r="O280" s="113"/>
      <c r="P280" s="113"/>
      <c r="Q280" s="113"/>
      <c r="R280" s="113">
        <v>1000000</v>
      </c>
      <c r="S280" s="113">
        <v>1000000</v>
      </c>
      <c r="T280" s="113"/>
      <c r="U280" s="89"/>
      <c r="V280" s="113"/>
      <c r="W280" s="113"/>
    </row>
    <row r="281" ht="32.9" customHeight="1" spans="1:23">
      <c r="A281" s="23"/>
      <c r="B281" s="23"/>
      <c r="C281" s="23" t="s">
        <v>382</v>
      </c>
      <c r="D281" s="23"/>
      <c r="E281" s="23"/>
      <c r="F281" s="23"/>
      <c r="G281" s="23"/>
      <c r="H281" s="23"/>
      <c r="I281" s="113">
        <v>287892.15</v>
      </c>
      <c r="J281" s="113"/>
      <c r="K281" s="113"/>
      <c r="L281" s="113"/>
      <c r="M281" s="113"/>
      <c r="N281" s="113">
        <v>287892.15</v>
      </c>
      <c r="O281" s="113"/>
      <c r="P281" s="113"/>
      <c r="Q281" s="113"/>
      <c r="R281" s="113"/>
      <c r="S281" s="113"/>
      <c r="T281" s="113"/>
      <c r="U281" s="89"/>
      <c r="V281" s="113"/>
      <c r="W281" s="113"/>
    </row>
    <row r="282" ht="32.9" customHeight="1" spans="1:23">
      <c r="A282" s="23" t="s">
        <v>280</v>
      </c>
      <c r="B282" s="112" t="s">
        <v>383</v>
      </c>
      <c r="C282" s="23" t="s">
        <v>382</v>
      </c>
      <c r="D282" s="23" t="s">
        <v>47</v>
      </c>
      <c r="E282" s="23" t="s">
        <v>124</v>
      </c>
      <c r="F282" s="23" t="s">
        <v>125</v>
      </c>
      <c r="G282" s="23" t="s">
        <v>282</v>
      </c>
      <c r="H282" s="23" t="s">
        <v>283</v>
      </c>
      <c r="I282" s="113">
        <v>10000</v>
      </c>
      <c r="J282" s="113"/>
      <c r="K282" s="113"/>
      <c r="L282" s="113"/>
      <c r="M282" s="113"/>
      <c r="N282" s="113">
        <v>10000</v>
      </c>
      <c r="O282" s="113"/>
      <c r="P282" s="113"/>
      <c r="Q282" s="113"/>
      <c r="R282" s="113"/>
      <c r="S282" s="113"/>
      <c r="T282" s="113"/>
      <c r="U282" s="89"/>
      <c r="V282" s="113"/>
      <c r="W282" s="113"/>
    </row>
    <row r="283" ht="32.9" customHeight="1" spans="1:23">
      <c r="A283" s="23" t="s">
        <v>280</v>
      </c>
      <c r="B283" s="112" t="s">
        <v>383</v>
      </c>
      <c r="C283" s="23" t="s">
        <v>382</v>
      </c>
      <c r="D283" s="23" t="s">
        <v>47</v>
      </c>
      <c r="E283" s="23" t="s">
        <v>124</v>
      </c>
      <c r="F283" s="23" t="s">
        <v>125</v>
      </c>
      <c r="G283" s="23" t="s">
        <v>254</v>
      </c>
      <c r="H283" s="23" t="s">
        <v>255</v>
      </c>
      <c r="I283" s="113">
        <v>248212.85</v>
      </c>
      <c r="J283" s="113"/>
      <c r="K283" s="113"/>
      <c r="L283" s="113"/>
      <c r="M283" s="113"/>
      <c r="N283" s="113">
        <v>248212.85</v>
      </c>
      <c r="O283" s="113"/>
      <c r="P283" s="113"/>
      <c r="Q283" s="113"/>
      <c r="R283" s="113"/>
      <c r="S283" s="113"/>
      <c r="T283" s="113"/>
      <c r="U283" s="89"/>
      <c r="V283" s="113"/>
      <c r="W283" s="113"/>
    </row>
    <row r="284" ht="32.9" customHeight="1" spans="1:23">
      <c r="A284" s="23" t="s">
        <v>280</v>
      </c>
      <c r="B284" s="112" t="s">
        <v>383</v>
      </c>
      <c r="C284" s="23" t="s">
        <v>382</v>
      </c>
      <c r="D284" s="23" t="s">
        <v>47</v>
      </c>
      <c r="E284" s="23" t="s">
        <v>124</v>
      </c>
      <c r="F284" s="23" t="s">
        <v>125</v>
      </c>
      <c r="G284" s="23" t="s">
        <v>260</v>
      </c>
      <c r="H284" s="23" t="s">
        <v>261</v>
      </c>
      <c r="I284" s="113">
        <v>15000</v>
      </c>
      <c r="J284" s="113"/>
      <c r="K284" s="113"/>
      <c r="L284" s="113"/>
      <c r="M284" s="113"/>
      <c r="N284" s="113">
        <v>15000</v>
      </c>
      <c r="O284" s="113"/>
      <c r="P284" s="113"/>
      <c r="Q284" s="113"/>
      <c r="R284" s="113"/>
      <c r="S284" s="113"/>
      <c r="T284" s="113"/>
      <c r="U284" s="89"/>
      <c r="V284" s="113"/>
      <c r="W284" s="113"/>
    </row>
    <row r="285" ht="32.9" customHeight="1" spans="1:23">
      <c r="A285" s="23" t="s">
        <v>280</v>
      </c>
      <c r="B285" s="112" t="s">
        <v>383</v>
      </c>
      <c r="C285" s="23" t="s">
        <v>382</v>
      </c>
      <c r="D285" s="23" t="s">
        <v>47</v>
      </c>
      <c r="E285" s="23" t="s">
        <v>124</v>
      </c>
      <c r="F285" s="23" t="s">
        <v>125</v>
      </c>
      <c r="G285" s="23" t="s">
        <v>290</v>
      </c>
      <c r="H285" s="23" t="s">
        <v>291</v>
      </c>
      <c r="I285" s="113">
        <v>14679.3</v>
      </c>
      <c r="J285" s="113"/>
      <c r="K285" s="113"/>
      <c r="L285" s="113"/>
      <c r="M285" s="113"/>
      <c r="N285" s="113">
        <v>14679.3</v>
      </c>
      <c r="O285" s="113"/>
      <c r="P285" s="113"/>
      <c r="Q285" s="113"/>
      <c r="R285" s="113"/>
      <c r="S285" s="113"/>
      <c r="T285" s="113"/>
      <c r="U285" s="89"/>
      <c r="V285" s="113"/>
      <c r="W285" s="113"/>
    </row>
    <row r="286" ht="32.9" customHeight="1" spans="1:23">
      <c r="A286" s="23"/>
      <c r="B286" s="23"/>
      <c r="C286" s="23" t="s">
        <v>384</v>
      </c>
      <c r="D286" s="23"/>
      <c r="E286" s="23"/>
      <c r="F286" s="23"/>
      <c r="G286" s="23"/>
      <c r="H286" s="23"/>
      <c r="I286" s="113">
        <v>42871.71</v>
      </c>
      <c r="J286" s="113"/>
      <c r="K286" s="113"/>
      <c r="L286" s="113"/>
      <c r="M286" s="113"/>
      <c r="N286" s="113">
        <v>42871.71</v>
      </c>
      <c r="O286" s="113"/>
      <c r="P286" s="113"/>
      <c r="Q286" s="113"/>
      <c r="R286" s="113"/>
      <c r="S286" s="113"/>
      <c r="T286" s="113"/>
      <c r="U286" s="89"/>
      <c r="V286" s="113"/>
      <c r="W286" s="113"/>
    </row>
    <row r="287" ht="32.9" customHeight="1" spans="1:23">
      <c r="A287" s="23" t="s">
        <v>280</v>
      </c>
      <c r="B287" s="112" t="s">
        <v>385</v>
      </c>
      <c r="C287" s="23" t="s">
        <v>384</v>
      </c>
      <c r="D287" s="23" t="s">
        <v>47</v>
      </c>
      <c r="E287" s="23" t="s">
        <v>124</v>
      </c>
      <c r="F287" s="23" t="s">
        <v>125</v>
      </c>
      <c r="G287" s="23" t="s">
        <v>254</v>
      </c>
      <c r="H287" s="23" t="s">
        <v>255</v>
      </c>
      <c r="I287" s="113">
        <v>37221.71</v>
      </c>
      <c r="J287" s="113"/>
      <c r="K287" s="113"/>
      <c r="L287" s="113"/>
      <c r="M287" s="113"/>
      <c r="N287" s="113">
        <v>37221.71</v>
      </c>
      <c r="O287" s="113"/>
      <c r="P287" s="113"/>
      <c r="Q287" s="113"/>
      <c r="R287" s="113"/>
      <c r="S287" s="113"/>
      <c r="T287" s="113"/>
      <c r="U287" s="89"/>
      <c r="V287" s="113"/>
      <c r="W287" s="113"/>
    </row>
    <row r="288" ht="32.9" customHeight="1" spans="1:23">
      <c r="A288" s="23" t="s">
        <v>280</v>
      </c>
      <c r="B288" s="112" t="s">
        <v>385</v>
      </c>
      <c r="C288" s="23" t="s">
        <v>384</v>
      </c>
      <c r="D288" s="23" t="s">
        <v>47</v>
      </c>
      <c r="E288" s="23" t="s">
        <v>124</v>
      </c>
      <c r="F288" s="23" t="s">
        <v>125</v>
      </c>
      <c r="G288" s="23" t="s">
        <v>284</v>
      </c>
      <c r="H288" s="23" t="s">
        <v>285</v>
      </c>
      <c r="I288" s="113">
        <v>5650</v>
      </c>
      <c r="J288" s="113"/>
      <c r="K288" s="113"/>
      <c r="L288" s="113"/>
      <c r="M288" s="113"/>
      <c r="N288" s="113">
        <v>5650</v>
      </c>
      <c r="O288" s="113"/>
      <c r="P288" s="113"/>
      <c r="Q288" s="113"/>
      <c r="R288" s="113"/>
      <c r="S288" s="113"/>
      <c r="T288" s="113"/>
      <c r="U288" s="89"/>
      <c r="V288" s="113"/>
      <c r="W288" s="113"/>
    </row>
    <row r="289" ht="32.9" customHeight="1" spans="1:23">
      <c r="A289" s="23"/>
      <c r="B289" s="23"/>
      <c r="C289" s="23" t="s">
        <v>386</v>
      </c>
      <c r="D289" s="23"/>
      <c r="E289" s="23"/>
      <c r="F289" s="23"/>
      <c r="G289" s="23"/>
      <c r="H289" s="23"/>
      <c r="I289" s="113">
        <v>9420000</v>
      </c>
      <c r="J289" s="113"/>
      <c r="K289" s="113"/>
      <c r="L289" s="113"/>
      <c r="M289" s="113"/>
      <c r="N289" s="113">
        <v>9420000</v>
      </c>
      <c r="O289" s="113"/>
      <c r="P289" s="113"/>
      <c r="Q289" s="113"/>
      <c r="R289" s="113"/>
      <c r="S289" s="113"/>
      <c r="T289" s="113"/>
      <c r="U289" s="89"/>
      <c r="V289" s="113"/>
      <c r="W289" s="113"/>
    </row>
    <row r="290" ht="32.9" customHeight="1" spans="1:23">
      <c r="A290" s="23" t="s">
        <v>280</v>
      </c>
      <c r="B290" s="112" t="s">
        <v>387</v>
      </c>
      <c r="C290" s="23" t="s">
        <v>386</v>
      </c>
      <c r="D290" s="23" t="s">
        <v>47</v>
      </c>
      <c r="E290" s="23" t="s">
        <v>71</v>
      </c>
      <c r="F290" s="23" t="s">
        <v>72</v>
      </c>
      <c r="G290" s="23" t="s">
        <v>388</v>
      </c>
      <c r="H290" s="23" t="s">
        <v>285</v>
      </c>
      <c r="I290" s="113">
        <v>9420000</v>
      </c>
      <c r="J290" s="113"/>
      <c r="K290" s="113"/>
      <c r="L290" s="113"/>
      <c r="M290" s="113"/>
      <c r="N290" s="113">
        <v>9420000</v>
      </c>
      <c r="O290" s="113"/>
      <c r="P290" s="113"/>
      <c r="Q290" s="113"/>
      <c r="R290" s="113"/>
      <c r="S290" s="113"/>
      <c r="T290" s="113"/>
      <c r="U290" s="89"/>
      <c r="V290" s="113"/>
      <c r="W290" s="113"/>
    </row>
    <row r="291" ht="32.9" customHeight="1" spans="1:23">
      <c r="A291" s="23"/>
      <c r="B291" s="23"/>
      <c r="C291" s="23" t="s">
        <v>389</v>
      </c>
      <c r="D291" s="23"/>
      <c r="E291" s="23"/>
      <c r="F291" s="23"/>
      <c r="G291" s="23"/>
      <c r="H291" s="23"/>
      <c r="I291" s="113">
        <v>1450000</v>
      </c>
      <c r="J291" s="113">
        <v>1450000</v>
      </c>
      <c r="K291" s="113">
        <v>1450000</v>
      </c>
      <c r="L291" s="113"/>
      <c r="M291" s="113"/>
      <c r="N291" s="113"/>
      <c r="O291" s="113"/>
      <c r="P291" s="113"/>
      <c r="Q291" s="113"/>
      <c r="R291" s="113"/>
      <c r="S291" s="113"/>
      <c r="T291" s="113"/>
      <c r="U291" s="89"/>
      <c r="V291" s="113"/>
      <c r="W291" s="113"/>
    </row>
    <row r="292" ht="32.9" customHeight="1" spans="1:23">
      <c r="A292" s="23" t="s">
        <v>277</v>
      </c>
      <c r="B292" s="112" t="s">
        <v>390</v>
      </c>
      <c r="C292" s="23" t="s">
        <v>389</v>
      </c>
      <c r="D292" s="23" t="s">
        <v>47</v>
      </c>
      <c r="E292" s="23" t="s">
        <v>130</v>
      </c>
      <c r="F292" s="23" t="s">
        <v>131</v>
      </c>
      <c r="G292" s="23" t="s">
        <v>282</v>
      </c>
      <c r="H292" s="23" t="s">
        <v>283</v>
      </c>
      <c r="I292" s="113">
        <v>20000</v>
      </c>
      <c r="J292" s="113">
        <v>20000</v>
      </c>
      <c r="K292" s="113">
        <v>20000</v>
      </c>
      <c r="L292" s="113"/>
      <c r="M292" s="113"/>
      <c r="N292" s="113"/>
      <c r="O292" s="113"/>
      <c r="P292" s="113"/>
      <c r="Q292" s="113"/>
      <c r="R292" s="113"/>
      <c r="S292" s="113"/>
      <c r="T292" s="113"/>
      <c r="U292" s="89"/>
      <c r="V292" s="113"/>
      <c r="W292" s="113"/>
    </row>
    <row r="293" ht="32.9" customHeight="1" spans="1:23">
      <c r="A293" s="23" t="s">
        <v>277</v>
      </c>
      <c r="B293" s="112" t="s">
        <v>390</v>
      </c>
      <c r="C293" s="23" t="s">
        <v>389</v>
      </c>
      <c r="D293" s="23" t="s">
        <v>47</v>
      </c>
      <c r="E293" s="23" t="s">
        <v>130</v>
      </c>
      <c r="F293" s="23" t="s">
        <v>131</v>
      </c>
      <c r="G293" s="23" t="s">
        <v>254</v>
      </c>
      <c r="H293" s="23" t="s">
        <v>255</v>
      </c>
      <c r="I293" s="113">
        <v>88800</v>
      </c>
      <c r="J293" s="113">
        <v>88800</v>
      </c>
      <c r="K293" s="113">
        <v>88800</v>
      </c>
      <c r="L293" s="113"/>
      <c r="M293" s="113"/>
      <c r="N293" s="113"/>
      <c r="O293" s="113"/>
      <c r="P293" s="113"/>
      <c r="Q293" s="113"/>
      <c r="R293" s="113"/>
      <c r="S293" s="113"/>
      <c r="T293" s="113"/>
      <c r="U293" s="89"/>
      <c r="V293" s="113"/>
      <c r="W293" s="113"/>
    </row>
    <row r="294" ht="32.9" customHeight="1" spans="1:23">
      <c r="A294" s="23" t="s">
        <v>277</v>
      </c>
      <c r="B294" s="112" t="s">
        <v>390</v>
      </c>
      <c r="C294" s="23" t="s">
        <v>389</v>
      </c>
      <c r="D294" s="23" t="s">
        <v>47</v>
      </c>
      <c r="E294" s="23" t="s">
        <v>130</v>
      </c>
      <c r="F294" s="23" t="s">
        <v>131</v>
      </c>
      <c r="G294" s="23" t="s">
        <v>290</v>
      </c>
      <c r="H294" s="23" t="s">
        <v>291</v>
      </c>
      <c r="I294" s="113">
        <v>109200</v>
      </c>
      <c r="J294" s="113">
        <v>109200</v>
      </c>
      <c r="K294" s="113">
        <v>109200</v>
      </c>
      <c r="L294" s="113"/>
      <c r="M294" s="113"/>
      <c r="N294" s="113"/>
      <c r="O294" s="113"/>
      <c r="P294" s="113"/>
      <c r="Q294" s="113"/>
      <c r="R294" s="113"/>
      <c r="S294" s="113"/>
      <c r="T294" s="113"/>
      <c r="U294" s="89"/>
      <c r="V294" s="113"/>
      <c r="W294" s="113"/>
    </row>
    <row r="295" ht="32.9" customHeight="1" spans="1:23">
      <c r="A295" s="23" t="s">
        <v>277</v>
      </c>
      <c r="B295" s="112" t="s">
        <v>390</v>
      </c>
      <c r="C295" s="23" t="s">
        <v>389</v>
      </c>
      <c r="D295" s="23" t="s">
        <v>47</v>
      </c>
      <c r="E295" s="23" t="s">
        <v>130</v>
      </c>
      <c r="F295" s="23" t="s">
        <v>131</v>
      </c>
      <c r="G295" s="23" t="s">
        <v>262</v>
      </c>
      <c r="H295" s="23" t="s">
        <v>263</v>
      </c>
      <c r="I295" s="113">
        <v>116000</v>
      </c>
      <c r="J295" s="113">
        <v>116000</v>
      </c>
      <c r="K295" s="113">
        <v>116000</v>
      </c>
      <c r="L295" s="113"/>
      <c r="M295" s="113"/>
      <c r="N295" s="113"/>
      <c r="O295" s="113"/>
      <c r="P295" s="113"/>
      <c r="Q295" s="113"/>
      <c r="R295" s="113"/>
      <c r="S295" s="113"/>
      <c r="T295" s="113"/>
      <c r="U295" s="89"/>
      <c r="V295" s="113"/>
      <c r="W295" s="113"/>
    </row>
    <row r="296" ht="32.9" customHeight="1" spans="1:23">
      <c r="A296" s="23" t="s">
        <v>277</v>
      </c>
      <c r="B296" s="112" t="s">
        <v>390</v>
      </c>
      <c r="C296" s="23" t="s">
        <v>389</v>
      </c>
      <c r="D296" s="23" t="s">
        <v>47</v>
      </c>
      <c r="E296" s="23" t="s">
        <v>130</v>
      </c>
      <c r="F296" s="23" t="s">
        <v>131</v>
      </c>
      <c r="G296" s="23" t="s">
        <v>264</v>
      </c>
      <c r="H296" s="23" t="s">
        <v>265</v>
      </c>
      <c r="I296" s="113">
        <v>1116000</v>
      </c>
      <c r="J296" s="113">
        <v>1116000</v>
      </c>
      <c r="K296" s="113">
        <v>1116000</v>
      </c>
      <c r="L296" s="113"/>
      <c r="M296" s="113"/>
      <c r="N296" s="113"/>
      <c r="O296" s="113"/>
      <c r="P296" s="113"/>
      <c r="Q296" s="113"/>
      <c r="R296" s="113"/>
      <c r="S296" s="113"/>
      <c r="T296" s="113"/>
      <c r="U296" s="89"/>
      <c r="V296" s="113"/>
      <c r="W296" s="113"/>
    </row>
    <row r="297" ht="32.9" customHeight="1" spans="1:23">
      <c r="A297" s="23"/>
      <c r="B297" s="23"/>
      <c r="C297" s="23" t="s">
        <v>391</v>
      </c>
      <c r="D297" s="23"/>
      <c r="E297" s="23"/>
      <c r="F297" s="23"/>
      <c r="G297" s="23"/>
      <c r="H297" s="23"/>
      <c r="I297" s="113">
        <v>280722.79</v>
      </c>
      <c r="J297" s="113"/>
      <c r="K297" s="113"/>
      <c r="L297" s="113"/>
      <c r="M297" s="113"/>
      <c r="N297" s="113">
        <v>280722.79</v>
      </c>
      <c r="O297" s="113"/>
      <c r="P297" s="113"/>
      <c r="Q297" s="113"/>
      <c r="R297" s="113"/>
      <c r="S297" s="113"/>
      <c r="T297" s="113"/>
      <c r="U297" s="89"/>
      <c r="V297" s="113"/>
      <c r="W297" s="113"/>
    </row>
    <row r="298" ht="32.9" customHeight="1" spans="1:23">
      <c r="A298" s="23" t="s">
        <v>280</v>
      </c>
      <c r="B298" s="112" t="s">
        <v>392</v>
      </c>
      <c r="C298" s="23" t="s">
        <v>391</v>
      </c>
      <c r="D298" s="23" t="s">
        <v>47</v>
      </c>
      <c r="E298" s="23" t="s">
        <v>132</v>
      </c>
      <c r="F298" s="23" t="s">
        <v>133</v>
      </c>
      <c r="G298" s="23" t="s">
        <v>282</v>
      </c>
      <c r="H298" s="23" t="s">
        <v>283</v>
      </c>
      <c r="I298" s="113">
        <v>7456.5</v>
      </c>
      <c r="J298" s="113"/>
      <c r="K298" s="113"/>
      <c r="L298" s="113"/>
      <c r="M298" s="113"/>
      <c r="N298" s="113">
        <v>7456.5</v>
      </c>
      <c r="O298" s="113"/>
      <c r="P298" s="113"/>
      <c r="Q298" s="113"/>
      <c r="R298" s="113"/>
      <c r="S298" s="113"/>
      <c r="T298" s="113"/>
      <c r="U298" s="89"/>
      <c r="V298" s="113"/>
      <c r="W298" s="113"/>
    </row>
    <row r="299" ht="32.9" customHeight="1" spans="1:23">
      <c r="A299" s="23" t="s">
        <v>280</v>
      </c>
      <c r="B299" s="112" t="s">
        <v>392</v>
      </c>
      <c r="C299" s="23" t="s">
        <v>391</v>
      </c>
      <c r="D299" s="23" t="s">
        <v>47</v>
      </c>
      <c r="E299" s="23" t="s">
        <v>132</v>
      </c>
      <c r="F299" s="23" t="s">
        <v>133</v>
      </c>
      <c r="G299" s="23" t="s">
        <v>250</v>
      </c>
      <c r="H299" s="23" t="s">
        <v>251</v>
      </c>
      <c r="I299" s="113">
        <v>400</v>
      </c>
      <c r="J299" s="113"/>
      <c r="K299" s="113"/>
      <c r="L299" s="113"/>
      <c r="M299" s="113"/>
      <c r="N299" s="113">
        <v>400</v>
      </c>
      <c r="O299" s="113"/>
      <c r="P299" s="113"/>
      <c r="Q299" s="113"/>
      <c r="R299" s="113"/>
      <c r="S299" s="113"/>
      <c r="T299" s="113"/>
      <c r="U299" s="89"/>
      <c r="V299" s="113"/>
      <c r="W299" s="113"/>
    </row>
    <row r="300" ht="32.9" customHeight="1" spans="1:23">
      <c r="A300" s="23" t="s">
        <v>280</v>
      </c>
      <c r="B300" s="112" t="s">
        <v>392</v>
      </c>
      <c r="C300" s="23" t="s">
        <v>391</v>
      </c>
      <c r="D300" s="23" t="s">
        <v>47</v>
      </c>
      <c r="E300" s="23" t="s">
        <v>132</v>
      </c>
      <c r="F300" s="23" t="s">
        <v>133</v>
      </c>
      <c r="G300" s="23" t="s">
        <v>254</v>
      </c>
      <c r="H300" s="23" t="s">
        <v>255</v>
      </c>
      <c r="I300" s="113">
        <v>57620</v>
      </c>
      <c r="J300" s="113"/>
      <c r="K300" s="113"/>
      <c r="L300" s="113"/>
      <c r="M300" s="113"/>
      <c r="N300" s="113">
        <v>57620</v>
      </c>
      <c r="O300" s="113"/>
      <c r="P300" s="113"/>
      <c r="Q300" s="113"/>
      <c r="R300" s="113"/>
      <c r="S300" s="113"/>
      <c r="T300" s="113"/>
      <c r="U300" s="89"/>
      <c r="V300" s="113"/>
      <c r="W300" s="113"/>
    </row>
    <row r="301" ht="32.9" customHeight="1" spans="1:23">
      <c r="A301" s="23" t="s">
        <v>280</v>
      </c>
      <c r="B301" s="112" t="s">
        <v>392</v>
      </c>
      <c r="C301" s="23" t="s">
        <v>391</v>
      </c>
      <c r="D301" s="23" t="s">
        <v>47</v>
      </c>
      <c r="E301" s="23" t="s">
        <v>132</v>
      </c>
      <c r="F301" s="23" t="s">
        <v>133</v>
      </c>
      <c r="G301" s="23" t="s">
        <v>260</v>
      </c>
      <c r="H301" s="23" t="s">
        <v>261</v>
      </c>
      <c r="I301" s="113">
        <v>30000</v>
      </c>
      <c r="J301" s="113"/>
      <c r="K301" s="113"/>
      <c r="L301" s="113"/>
      <c r="M301" s="113"/>
      <c r="N301" s="113">
        <v>30000</v>
      </c>
      <c r="O301" s="113"/>
      <c r="P301" s="113"/>
      <c r="Q301" s="113"/>
      <c r="R301" s="113"/>
      <c r="S301" s="113"/>
      <c r="T301" s="113"/>
      <c r="U301" s="89"/>
      <c r="V301" s="113"/>
      <c r="W301" s="113"/>
    </row>
    <row r="302" ht="32.9" customHeight="1" spans="1:23">
      <c r="A302" s="23" t="s">
        <v>280</v>
      </c>
      <c r="B302" s="112" t="s">
        <v>392</v>
      </c>
      <c r="C302" s="23" t="s">
        <v>391</v>
      </c>
      <c r="D302" s="23" t="s">
        <v>47</v>
      </c>
      <c r="E302" s="23" t="s">
        <v>132</v>
      </c>
      <c r="F302" s="23" t="s">
        <v>133</v>
      </c>
      <c r="G302" s="23" t="s">
        <v>290</v>
      </c>
      <c r="H302" s="23" t="s">
        <v>291</v>
      </c>
      <c r="I302" s="113">
        <v>7796.29</v>
      </c>
      <c r="J302" s="113"/>
      <c r="K302" s="113"/>
      <c r="L302" s="113"/>
      <c r="M302" s="113"/>
      <c r="N302" s="113">
        <v>7796.29</v>
      </c>
      <c r="O302" s="113"/>
      <c r="P302" s="113"/>
      <c r="Q302" s="113"/>
      <c r="R302" s="113"/>
      <c r="S302" s="113"/>
      <c r="T302" s="113"/>
      <c r="U302" s="89"/>
      <c r="V302" s="113"/>
      <c r="W302" s="113"/>
    </row>
    <row r="303" ht="32.9" customHeight="1" spans="1:23">
      <c r="A303" s="23" t="s">
        <v>280</v>
      </c>
      <c r="B303" s="112" t="s">
        <v>392</v>
      </c>
      <c r="C303" s="23" t="s">
        <v>391</v>
      </c>
      <c r="D303" s="23" t="s">
        <v>47</v>
      </c>
      <c r="E303" s="23" t="s">
        <v>132</v>
      </c>
      <c r="F303" s="23" t="s">
        <v>133</v>
      </c>
      <c r="G303" s="23" t="s">
        <v>262</v>
      </c>
      <c r="H303" s="23" t="s">
        <v>263</v>
      </c>
      <c r="I303" s="113">
        <v>40000</v>
      </c>
      <c r="J303" s="113"/>
      <c r="K303" s="113"/>
      <c r="L303" s="113"/>
      <c r="M303" s="113"/>
      <c r="N303" s="113">
        <v>40000</v>
      </c>
      <c r="O303" s="113"/>
      <c r="P303" s="113"/>
      <c r="Q303" s="113"/>
      <c r="R303" s="113"/>
      <c r="S303" s="113"/>
      <c r="T303" s="113"/>
      <c r="U303" s="89"/>
      <c r="V303" s="113"/>
      <c r="W303" s="113"/>
    </row>
    <row r="304" ht="32.9" customHeight="1" spans="1:23">
      <c r="A304" s="23" t="s">
        <v>280</v>
      </c>
      <c r="B304" s="112" t="s">
        <v>392</v>
      </c>
      <c r="C304" s="23" t="s">
        <v>391</v>
      </c>
      <c r="D304" s="23" t="s">
        <v>47</v>
      </c>
      <c r="E304" s="23" t="s">
        <v>132</v>
      </c>
      <c r="F304" s="23" t="s">
        <v>133</v>
      </c>
      <c r="G304" s="23" t="s">
        <v>264</v>
      </c>
      <c r="H304" s="23" t="s">
        <v>265</v>
      </c>
      <c r="I304" s="113">
        <v>137450</v>
      </c>
      <c r="J304" s="113"/>
      <c r="K304" s="113"/>
      <c r="L304" s="113"/>
      <c r="M304" s="113"/>
      <c r="N304" s="113">
        <v>137450</v>
      </c>
      <c r="O304" s="113"/>
      <c r="P304" s="113"/>
      <c r="Q304" s="113"/>
      <c r="R304" s="113"/>
      <c r="S304" s="113"/>
      <c r="T304" s="113"/>
      <c r="U304" s="89"/>
      <c r="V304" s="113"/>
      <c r="W304" s="113"/>
    </row>
    <row r="305" ht="32.9" customHeight="1" spans="1:23">
      <c r="A305" s="23"/>
      <c r="B305" s="23"/>
      <c r="C305" s="23" t="s">
        <v>393</v>
      </c>
      <c r="D305" s="23"/>
      <c r="E305" s="23"/>
      <c r="F305" s="23"/>
      <c r="G305" s="23"/>
      <c r="H305" s="23"/>
      <c r="I305" s="113">
        <v>20000</v>
      </c>
      <c r="J305" s="113">
        <v>20000</v>
      </c>
      <c r="K305" s="113">
        <v>20000</v>
      </c>
      <c r="L305" s="113"/>
      <c r="M305" s="113"/>
      <c r="N305" s="113"/>
      <c r="O305" s="113"/>
      <c r="P305" s="113"/>
      <c r="Q305" s="113"/>
      <c r="R305" s="113"/>
      <c r="S305" s="113"/>
      <c r="T305" s="113"/>
      <c r="U305" s="89"/>
      <c r="V305" s="113"/>
      <c r="W305" s="113"/>
    </row>
    <row r="306" ht="32.9" customHeight="1" spans="1:23">
      <c r="A306" s="23" t="s">
        <v>280</v>
      </c>
      <c r="B306" s="112" t="s">
        <v>394</v>
      </c>
      <c r="C306" s="23" t="s">
        <v>393</v>
      </c>
      <c r="D306" s="23" t="s">
        <v>47</v>
      </c>
      <c r="E306" s="23" t="s">
        <v>99</v>
      </c>
      <c r="F306" s="23" t="s">
        <v>100</v>
      </c>
      <c r="G306" s="23" t="s">
        <v>226</v>
      </c>
      <c r="H306" s="23" t="s">
        <v>227</v>
      </c>
      <c r="I306" s="113">
        <v>20000</v>
      </c>
      <c r="J306" s="113">
        <v>20000</v>
      </c>
      <c r="K306" s="113">
        <v>20000</v>
      </c>
      <c r="L306" s="113"/>
      <c r="M306" s="113"/>
      <c r="N306" s="113"/>
      <c r="O306" s="113"/>
      <c r="P306" s="113"/>
      <c r="Q306" s="113"/>
      <c r="R306" s="113"/>
      <c r="S306" s="113"/>
      <c r="T306" s="113"/>
      <c r="U306" s="89"/>
      <c r="V306" s="113"/>
      <c r="W306" s="113"/>
    </row>
    <row r="307" ht="18.75" customHeight="1" spans="1:23">
      <c r="A307" s="31" t="s">
        <v>154</v>
      </c>
      <c r="B307" s="32"/>
      <c r="C307" s="32"/>
      <c r="D307" s="32"/>
      <c r="E307" s="32"/>
      <c r="F307" s="32"/>
      <c r="G307" s="32"/>
      <c r="H307" s="33"/>
      <c r="I307" s="113">
        <v>83057836.21</v>
      </c>
      <c r="J307" s="113">
        <v>8746000</v>
      </c>
      <c r="K307" s="113">
        <v>8746000</v>
      </c>
      <c r="L307" s="113"/>
      <c r="M307" s="113"/>
      <c r="N307" s="113">
        <v>21890736.21</v>
      </c>
      <c r="O307" s="113"/>
      <c r="P307" s="113"/>
      <c r="Q307" s="113"/>
      <c r="R307" s="113">
        <v>52421100</v>
      </c>
      <c r="S307" s="113">
        <v>52421100</v>
      </c>
      <c r="T307" s="113"/>
      <c r="U307" s="89"/>
      <c r="V307" s="113"/>
      <c r="W307" s="113"/>
    </row>
  </sheetData>
  <mergeCells count="28">
    <mergeCell ref="A2:W2"/>
    <mergeCell ref="A3:I3"/>
    <mergeCell ref="J4:M4"/>
    <mergeCell ref="N4:P4"/>
    <mergeCell ref="R4:W4"/>
    <mergeCell ref="J5:K5"/>
    <mergeCell ref="A307:H30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3"/>
  <sheetViews>
    <sheetView showZeros="0" tabSelected="1" workbookViewId="0">
      <selection activeCell="B7" sqref="B7:B12"/>
    </sheetView>
  </sheetViews>
  <sheetFormatPr defaultColWidth="9.14166666666667" defaultRowHeight="12" customHeight="1"/>
  <cols>
    <col min="1" max="1" width="31.3916666666667" customWidth="1"/>
    <col min="2" max="2" width="43.375" customWidth="1"/>
    <col min="3" max="3" width="17.175" customWidth="1"/>
    <col min="4" max="4" width="26.25" customWidth="1"/>
    <col min="5" max="5" width="37.625" customWidth="1"/>
    <col min="6" max="6" width="11.2833333333333" customWidth="1"/>
    <col min="7" max="7" width="10.3166666666667" customWidth="1"/>
    <col min="8" max="8" width="9.31666666666667" customWidth="1"/>
    <col min="9" max="9" width="13.425" customWidth="1"/>
    <col min="10" max="10" width="60.375" customWidth="1"/>
  </cols>
  <sheetData>
    <row r="1" customHeight="1" spans="1:10">
      <c r="J1" s="44" t="s">
        <v>395</v>
      </c>
    </row>
    <row r="2" ht="28.5" customHeight="1" spans="1:10">
      <c r="A2" s="45" t="s">
        <v>396</v>
      </c>
      <c r="B2" s="27"/>
      <c r="C2" s="27"/>
      <c r="D2" s="27"/>
      <c r="E2" s="27"/>
      <c r="F2" s="46"/>
      <c r="G2" s="27"/>
      <c r="H2" s="46"/>
      <c r="I2" s="46"/>
      <c r="J2" s="27"/>
    </row>
    <row r="3" ht="15" customHeight="1" spans="1:10">
      <c r="A3" s="4" t="s">
        <v>2</v>
      </c>
    </row>
    <row r="4" ht="14.25" customHeight="1" spans="1:10">
      <c r="A4" s="47" t="s">
        <v>397</v>
      </c>
      <c r="B4" s="47" t="s">
        <v>398</v>
      </c>
      <c r="C4" s="47" t="s">
        <v>399</v>
      </c>
      <c r="D4" s="47" t="s">
        <v>400</v>
      </c>
      <c r="E4" s="47" t="s">
        <v>401</v>
      </c>
      <c r="F4" s="48" t="s">
        <v>402</v>
      </c>
      <c r="G4" s="47" t="s">
        <v>403</v>
      </c>
      <c r="H4" s="48" t="s">
        <v>404</v>
      </c>
      <c r="I4" s="48" t="s">
        <v>405</v>
      </c>
      <c r="J4" s="47" t="s">
        <v>406</v>
      </c>
    </row>
    <row r="5" ht="14.25" customHeight="1" spans="1:10">
      <c r="A5" s="47">
        <v>1</v>
      </c>
      <c r="B5" s="47">
        <v>2</v>
      </c>
      <c r="C5" s="47">
        <v>3</v>
      </c>
      <c r="D5" s="47">
        <v>4</v>
      </c>
      <c r="E5" s="47">
        <v>5</v>
      </c>
      <c r="F5" s="48">
        <v>6</v>
      </c>
      <c r="G5" s="47">
        <v>7</v>
      </c>
      <c r="H5" s="48">
        <v>8</v>
      </c>
      <c r="I5" s="48">
        <v>9</v>
      </c>
      <c r="J5" s="47">
        <v>10</v>
      </c>
    </row>
    <row r="6" ht="17.3" customHeight="1" spans="1:10">
      <c r="A6" s="49" t="s">
        <v>47</v>
      </c>
      <c r="B6" s="50"/>
      <c r="C6" s="50"/>
      <c r="D6" s="50"/>
      <c r="E6" s="51"/>
      <c r="F6" s="52"/>
      <c r="G6" s="51"/>
      <c r="H6" s="52"/>
      <c r="I6" s="52"/>
      <c r="J6" s="51"/>
    </row>
    <row r="7" ht="47.3" customHeight="1" spans="1:10">
      <c r="A7" s="107" t="s">
        <v>350</v>
      </c>
      <c r="B7" s="53" t="s">
        <v>407</v>
      </c>
      <c r="C7" s="53" t="s">
        <v>408</v>
      </c>
      <c r="D7" s="53" t="s">
        <v>409</v>
      </c>
      <c r="E7" s="49" t="s">
        <v>410</v>
      </c>
      <c r="F7" s="53" t="s">
        <v>411</v>
      </c>
      <c r="G7" s="49" t="s">
        <v>412</v>
      </c>
      <c r="H7" s="53" t="s">
        <v>413</v>
      </c>
      <c r="I7" s="53" t="s">
        <v>414</v>
      </c>
      <c r="J7" s="54" t="s">
        <v>415</v>
      </c>
    </row>
    <row r="8" ht="47.3" customHeight="1" spans="1:10">
      <c r="A8" s="107" t="s">
        <v>350</v>
      </c>
      <c r="B8" s="53" t="s">
        <v>416</v>
      </c>
      <c r="C8" s="53" t="s">
        <v>408</v>
      </c>
      <c r="D8" s="53" t="s">
        <v>409</v>
      </c>
      <c r="E8" s="49" t="s">
        <v>417</v>
      </c>
      <c r="F8" s="53" t="s">
        <v>411</v>
      </c>
      <c r="G8" s="49" t="s">
        <v>418</v>
      </c>
      <c r="H8" s="53" t="s">
        <v>413</v>
      </c>
      <c r="I8" s="53" t="s">
        <v>414</v>
      </c>
      <c r="J8" s="54" t="s">
        <v>419</v>
      </c>
    </row>
    <row r="9" ht="47.3" customHeight="1" spans="1:10">
      <c r="A9" s="107" t="s">
        <v>350</v>
      </c>
      <c r="B9" s="53" t="s">
        <v>416</v>
      </c>
      <c r="C9" s="53" t="s">
        <v>408</v>
      </c>
      <c r="D9" s="53" t="s">
        <v>409</v>
      </c>
      <c r="E9" s="49" t="s">
        <v>420</v>
      </c>
      <c r="F9" s="53" t="s">
        <v>411</v>
      </c>
      <c r="G9" s="49" t="s">
        <v>421</v>
      </c>
      <c r="H9" s="53" t="s">
        <v>422</v>
      </c>
      <c r="I9" s="53" t="s">
        <v>414</v>
      </c>
      <c r="J9" s="54" t="s">
        <v>423</v>
      </c>
    </row>
    <row r="10" ht="47.3" customHeight="1" spans="1:10">
      <c r="A10" s="107" t="s">
        <v>350</v>
      </c>
      <c r="B10" s="53" t="s">
        <v>416</v>
      </c>
      <c r="C10" s="53" t="s">
        <v>408</v>
      </c>
      <c r="D10" s="53" t="s">
        <v>424</v>
      </c>
      <c r="E10" s="49" t="s">
        <v>425</v>
      </c>
      <c r="F10" s="53" t="s">
        <v>426</v>
      </c>
      <c r="G10" s="49" t="s">
        <v>421</v>
      </c>
      <c r="H10" s="53" t="s">
        <v>427</v>
      </c>
      <c r="I10" s="53" t="s">
        <v>414</v>
      </c>
      <c r="J10" s="54" t="s">
        <v>428</v>
      </c>
    </row>
    <row r="11" ht="47.3" customHeight="1" spans="1:10">
      <c r="A11" s="107" t="s">
        <v>350</v>
      </c>
      <c r="B11" s="53" t="s">
        <v>416</v>
      </c>
      <c r="C11" s="53" t="s">
        <v>429</v>
      </c>
      <c r="D11" s="53" t="s">
        <v>430</v>
      </c>
      <c r="E11" s="49" t="s">
        <v>431</v>
      </c>
      <c r="F11" s="53" t="s">
        <v>411</v>
      </c>
      <c r="G11" s="49" t="s">
        <v>172</v>
      </c>
      <c r="H11" s="53" t="s">
        <v>432</v>
      </c>
      <c r="I11" s="53" t="s">
        <v>414</v>
      </c>
      <c r="J11" s="54" t="s">
        <v>433</v>
      </c>
    </row>
    <row r="12" ht="47.3" customHeight="1" spans="1:10">
      <c r="A12" s="107" t="s">
        <v>350</v>
      </c>
      <c r="B12" s="53" t="s">
        <v>416</v>
      </c>
      <c r="C12" s="53" t="s">
        <v>434</v>
      </c>
      <c r="D12" s="53" t="s">
        <v>435</v>
      </c>
      <c r="E12" s="49" t="s">
        <v>435</v>
      </c>
      <c r="F12" s="53" t="s">
        <v>411</v>
      </c>
      <c r="G12" s="49" t="s">
        <v>436</v>
      </c>
      <c r="H12" s="53" t="s">
        <v>427</v>
      </c>
      <c r="I12" s="53" t="s">
        <v>414</v>
      </c>
      <c r="J12" s="54" t="s">
        <v>437</v>
      </c>
    </row>
    <row r="13" ht="47.3" customHeight="1" spans="1:10">
      <c r="A13" s="107" t="s">
        <v>346</v>
      </c>
      <c r="B13" s="53" t="s">
        <v>438</v>
      </c>
      <c r="C13" s="53" t="s">
        <v>408</v>
      </c>
      <c r="D13" s="53" t="s">
        <v>409</v>
      </c>
      <c r="E13" s="49" t="s">
        <v>439</v>
      </c>
      <c r="F13" s="53" t="s">
        <v>411</v>
      </c>
      <c r="G13" s="49" t="s">
        <v>421</v>
      </c>
      <c r="H13" s="53" t="s">
        <v>440</v>
      </c>
      <c r="I13" s="53" t="s">
        <v>414</v>
      </c>
      <c r="J13" s="54" t="s">
        <v>441</v>
      </c>
    </row>
    <row r="14" ht="47.3" customHeight="1" spans="1:10">
      <c r="A14" s="107" t="s">
        <v>346</v>
      </c>
      <c r="B14" s="53"/>
      <c r="C14" s="53" t="s">
        <v>408</v>
      </c>
      <c r="D14" s="53" t="s">
        <v>409</v>
      </c>
      <c r="E14" s="49" t="s">
        <v>442</v>
      </c>
      <c r="F14" s="53" t="s">
        <v>426</v>
      </c>
      <c r="G14" s="49" t="s">
        <v>443</v>
      </c>
      <c r="H14" s="53" t="s">
        <v>444</v>
      </c>
      <c r="I14" s="53" t="s">
        <v>414</v>
      </c>
      <c r="J14" s="54" t="s">
        <v>445</v>
      </c>
    </row>
    <row r="15" ht="47.3" customHeight="1" spans="1:10">
      <c r="A15" s="107" t="s">
        <v>346</v>
      </c>
      <c r="B15" s="53"/>
      <c r="C15" s="53" t="s">
        <v>408</v>
      </c>
      <c r="D15" s="53" t="s">
        <v>409</v>
      </c>
      <c r="E15" s="49" t="s">
        <v>446</v>
      </c>
      <c r="F15" s="53" t="s">
        <v>426</v>
      </c>
      <c r="G15" s="49" t="s">
        <v>421</v>
      </c>
      <c r="H15" s="53" t="s">
        <v>447</v>
      </c>
      <c r="I15" s="53" t="s">
        <v>414</v>
      </c>
      <c r="J15" s="54" t="s">
        <v>448</v>
      </c>
    </row>
    <row r="16" ht="47.3" customHeight="1" spans="1:10">
      <c r="A16" s="107" t="s">
        <v>346</v>
      </c>
      <c r="B16" s="53"/>
      <c r="C16" s="53" t="s">
        <v>408</v>
      </c>
      <c r="D16" s="53" t="s">
        <v>409</v>
      </c>
      <c r="E16" s="49" t="s">
        <v>449</v>
      </c>
      <c r="F16" s="53" t="s">
        <v>411</v>
      </c>
      <c r="G16" s="49" t="s">
        <v>450</v>
      </c>
      <c r="H16" s="53" t="s">
        <v>451</v>
      </c>
      <c r="I16" s="53" t="s">
        <v>414</v>
      </c>
      <c r="J16" s="54" t="s">
        <v>452</v>
      </c>
    </row>
    <row r="17" ht="47.3" customHeight="1" spans="1:10">
      <c r="A17" s="107" t="s">
        <v>346</v>
      </c>
      <c r="B17" s="53"/>
      <c r="C17" s="53" t="s">
        <v>408</v>
      </c>
      <c r="D17" s="53" t="s">
        <v>409</v>
      </c>
      <c r="E17" s="49" t="s">
        <v>453</v>
      </c>
      <c r="F17" s="53" t="s">
        <v>411</v>
      </c>
      <c r="G17" s="49" t="s">
        <v>454</v>
      </c>
      <c r="H17" s="53" t="s">
        <v>451</v>
      </c>
      <c r="I17" s="53" t="s">
        <v>414</v>
      </c>
      <c r="J17" s="54" t="s">
        <v>452</v>
      </c>
    </row>
    <row r="18" ht="47.3" customHeight="1" spans="1:10">
      <c r="A18" s="107" t="s">
        <v>346</v>
      </c>
      <c r="B18" s="53"/>
      <c r="C18" s="53" t="s">
        <v>408</v>
      </c>
      <c r="D18" s="53" t="s">
        <v>424</v>
      </c>
      <c r="E18" s="49" t="s">
        <v>455</v>
      </c>
      <c r="F18" s="53" t="s">
        <v>411</v>
      </c>
      <c r="G18" s="49" t="s">
        <v>436</v>
      </c>
      <c r="H18" s="53" t="s">
        <v>427</v>
      </c>
      <c r="I18" s="53" t="s">
        <v>414</v>
      </c>
      <c r="J18" s="54" t="s">
        <v>456</v>
      </c>
    </row>
    <row r="19" ht="47.3" customHeight="1" spans="1:10">
      <c r="A19" s="107" t="s">
        <v>346</v>
      </c>
      <c r="B19" s="53"/>
      <c r="C19" s="53" t="s">
        <v>429</v>
      </c>
      <c r="D19" s="53" t="s">
        <v>430</v>
      </c>
      <c r="E19" s="49" t="s">
        <v>457</v>
      </c>
      <c r="F19" s="53" t="s">
        <v>426</v>
      </c>
      <c r="G19" s="49" t="s">
        <v>458</v>
      </c>
      <c r="H19" s="53" t="s">
        <v>459</v>
      </c>
      <c r="I19" s="53" t="s">
        <v>414</v>
      </c>
      <c r="J19" s="54" t="s">
        <v>460</v>
      </c>
    </row>
    <row r="20" ht="47.3" customHeight="1" spans="1:10">
      <c r="A20" s="107" t="s">
        <v>340</v>
      </c>
      <c r="B20" s="53" t="s">
        <v>461</v>
      </c>
      <c r="C20" s="53" t="s">
        <v>408</v>
      </c>
      <c r="D20" s="53" t="s">
        <v>409</v>
      </c>
      <c r="E20" s="49" t="s">
        <v>462</v>
      </c>
      <c r="F20" s="53" t="s">
        <v>411</v>
      </c>
      <c r="G20" s="49" t="s">
        <v>412</v>
      </c>
      <c r="H20" s="53" t="s">
        <v>447</v>
      </c>
      <c r="I20" s="53" t="s">
        <v>414</v>
      </c>
      <c r="J20" s="54" t="s">
        <v>463</v>
      </c>
    </row>
    <row r="21" ht="47.3" customHeight="1" spans="1:10">
      <c r="A21" s="107" t="s">
        <v>340</v>
      </c>
      <c r="B21" s="53" t="s">
        <v>461</v>
      </c>
      <c r="C21" s="53" t="s">
        <v>408</v>
      </c>
      <c r="D21" s="53" t="s">
        <v>409</v>
      </c>
      <c r="E21" s="49" t="s">
        <v>464</v>
      </c>
      <c r="F21" s="53" t="s">
        <v>411</v>
      </c>
      <c r="G21" s="49" t="s">
        <v>418</v>
      </c>
      <c r="H21" s="53" t="s">
        <v>413</v>
      </c>
      <c r="I21" s="53" t="s">
        <v>414</v>
      </c>
      <c r="J21" s="54" t="s">
        <v>419</v>
      </c>
    </row>
    <row r="22" ht="47.3" customHeight="1" spans="1:10">
      <c r="A22" s="107" t="s">
        <v>340</v>
      </c>
      <c r="B22" s="53" t="s">
        <v>461</v>
      </c>
      <c r="C22" s="53" t="s">
        <v>408</v>
      </c>
      <c r="D22" s="53" t="s">
        <v>409</v>
      </c>
      <c r="E22" s="49" t="s">
        <v>465</v>
      </c>
      <c r="F22" s="53" t="s">
        <v>411</v>
      </c>
      <c r="G22" s="49" t="s">
        <v>174</v>
      </c>
      <c r="H22" s="53" t="s">
        <v>466</v>
      </c>
      <c r="I22" s="53" t="s">
        <v>414</v>
      </c>
      <c r="J22" s="54" t="s">
        <v>467</v>
      </c>
    </row>
    <row r="23" ht="47.3" customHeight="1" spans="1:10">
      <c r="A23" s="107" t="s">
        <v>340</v>
      </c>
      <c r="B23" s="53" t="s">
        <v>461</v>
      </c>
      <c r="C23" s="53" t="s">
        <v>408</v>
      </c>
      <c r="D23" s="53" t="s">
        <v>409</v>
      </c>
      <c r="E23" s="49" t="s">
        <v>468</v>
      </c>
      <c r="F23" s="53" t="s">
        <v>411</v>
      </c>
      <c r="G23" s="49" t="s">
        <v>174</v>
      </c>
      <c r="H23" s="53" t="s">
        <v>422</v>
      </c>
      <c r="I23" s="53" t="s">
        <v>414</v>
      </c>
      <c r="J23" s="54" t="s">
        <v>469</v>
      </c>
    </row>
    <row r="24" ht="47.3" customHeight="1" spans="1:10">
      <c r="A24" s="107" t="s">
        <v>340</v>
      </c>
      <c r="B24" s="53" t="s">
        <v>461</v>
      </c>
      <c r="C24" s="53" t="s">
        <v>408</v>
      </c>
      <c r="D24" s="53" t="s">
        <v>409</v>
      </c>
      <c r="E24" s="49" t="s">
        <v>420</v>
      </c>
      <c r="F24" s="53" t="s">
        <v>411</v>
      </c>
      <c r="G24" s="49" t="s">
        <v>470</v>
      </c>
      <c r="H24" s="53" t="s">
        <v>422</v>
      </c>
      <c r="I24" s="53" t="s">
        <v>414</v>
      </c>
      <c r="J24" s="54" t="s">
        <v>423</v>
      </c>
    </row>
    <row r="25" ht="47.3" customHeight="1" spans="1:10">
      <c r="A25" s="107" t="s">
        <v>340</v>
      </c>
      <c r="B25" s="53" t="s">
        <v>461</v>
      </c>
      <c r="C25" s="53" t="s">
        <v>408</v>
      </c>
      <c r="D25" s="53" t="s">
        <v>409</v>
      </c>
      <c r="E25" s="49" t="s">
        <v>471</v>
      </c>
      <c r="F25" s="53" t="s">
        <v>411</v>
      </c>
      <c r="G25" s="49" t="s">
        <v>472</v>
      </c>
      <c r="H25" s="53" t="s">
        <v>447</v>
      </c>
      <c r="I25" s="53" t="s">
        <v>414</v>
      </c>
      <c r="J25" s="54" t="s">
        <v>473</v>
      </c>
    </row>
    <row r="26" ht="47.3" customHeight="1" spans="1:10">
      <c r="A26" s="107" t="s">
        <v>340</v>
      </c>
      <c r="B26" s="53" t="s">
        <v>461</v>
      </c>
      <c r="C26" s="53" t="s">
        <v>408</v>
      </c>
      <c r="D26" s="53" t="s">
        <v>409</v>
      </c>
      <c r="E26" s="49" t="s">
        <v>474</v>
      </c>
      <c r="F26" s="53" t="s">
        <v>411</v>
      </c>
      <c r="G26" s="49" t="s">
        <v>475</v>
      </c>
      <c r="H26" s="53" t="s">
        <v>447</v>
      </c>
      <c r="I26" s="53" t="s">
        <v>414</v>
      </c>
      <c r="J26" s="54" t="s">
        <v>476</v>
      </c>
    </row>
    <row r="27" ht="47.3" customHeight="1" spans="1:10">
      <c r="A27" s="107" t="s">
        <v>340</v>
      </c>
      <c r="B27" s="53" t="s">
        <v>461</v>
      </c>
      <c r="C27" s="53" t="s">
        <v>408</v>
      </c>
      <c r="D27" s="53" t="s">
        <v>424</v>
      </c>
      <c r="E27" s="49" t="s">
        <v>477</v>
      </c>
      <c r="F27" s="53" t="s">
        <v>411</v>
      </c>
      <c r="G27" s="49" t="s">
        <v>478</v>
      </c>
      <c r="H27" s="53" t="s">
        <v>427</v>
      </c>
      <c r="I27" s="53" t="s">
        <v>414</v>
      </c>
      <c r="J27" s="54" t="s">
        <v>479</v>
      </c>
    </row>
    <row r="28" ht="47.3" customHeight="1" spans="1:10">
      <c r="A28" s="107" t="s">
        <v>340</v>
      </c>
      <c r="B28" s="53" t="s">
        <v>461</v>
      </c>
      <c r="C28" s="53" t="s">
        <v>408</v>
      </c>
      <c r="D28" s="53" t="s">
        <v>480</v>
      </c>
      <c r="E28" s="49" t="s">
        <v>481</v>
      </c>
      <c r="F28" s="53" t="s">
        <v>411</v>
      </c>
      <c r="G28" s="49" t="s">
        <v>482</v>
      </c>
      <c r="H28" s="53" t="s">
        <v>427</v>
      </c>
      <c r="I28" s="53" t="s">
        <v>414</v>
      </c>
      <c r="J28" s="54" t="s">
        <v>483</v>
      </c>
    </row>
    <row r="29" ht="47.3" customHeight="1" spans="1:10">
      <c r="A29" s="107" t="s">
        <v>340</v>
      </c>
      <c r="B29" s="53" t="s">
        <v>461</v>
      </c>
      <c r="C29" s="53" t="s">
        <v>429</v>
      </c>
      <c r="D29" s="53" t="s">
        <v>430</v>
      </c>
      <c r="E29" s="49" t="s">
        <v>484</v>
      </c>
      <c r="F29" s="53" t="s">
        <v>411</v>
      </c>
      <c r="G29" s="49" t="s">
        <v>485</v>
      </c>
      <c r="H29" s="53" t="s">
        <v>422</v>
      </c>
      <c r="I29" s="53" t="s">
        <v>414</v>
      </c>
      <c r="J29" s="54" t="s">
        <v>486</v>
      </c>
    </row>
    <row r="30" ht="94" customHeight="1" spans="1:10">
      <c r="A30" s="107" t="s">
        <v>340</v>
      </c>
      <c r="B30" s="53" t="s">
        <v>461</v>
      </c>
      <c r="C30" s="53" t="s">
        <v>487</v>
      </c>
      <c r="D30" s="53" t="s">
        <v>488</v>
      </c>
      <c r="E30" s="49" t="s">
        <v>489</v>
      </c>
      <c r="F30" s="53" t="s">
        <v>490</v>
      </c>
      <c r="G30" s="49" t="s">
        <v>491</v>
      </c>
      <c r="H30" s="53" t="s">
        <v>492</v>
      </c>
      <c r="I30" s="53" t="s">
        <v>414</v>
      </c>
      <c r="J30" s="54" t="s">
        <v>493</v>
      </c>
    </row>
    <row r="31" ht="47.3" customHeight="1" spans="1:10">
      <c r="A31" s="107" t="s">
        <v>362</v>
      </c>
      <c r="B31" s="53" t="s">
        <v>494</v>
      </c>
      <c r="C31" s="53" t="s">
        <v>408</v>
      </c>
      <c r="D31" s="53" t="s">
        <v>409</v>
      </c>
      <c r="E31" s="49" t="s">
        <v>495</v>
      </c>
      <c r="F31" s="53" t="s">
        <v>411</v>
      </c>
      <c r="G31" s="49" t="s">
        <v>496</v>
      </c>
      <c r="H31" s="53" t="s">
        <v>466</v>
      </c>
      <c r="I31" s="53" t="s">
        <v>414</v>
      </c>
      <c r="J31" s="54" t="s">
        <v>497</v>
      </c>
    </row>
    <row r="32" ht="47.3" customHeight="1" spans="1:10">
      <c r="A32" s="107" t="s">
        <v>362</v>
      </c>
      <c r="B32" s="53" t="s">
        <v>498</v>
      </c>
      <c r="C32" s="53" t="s">
        <v>408</v>
      </c>
      <c r="D32" s="53" t="s">
        <v>409</v>
      </c>
      <c r="E32" s="49" t="s">
        <v>499</v>
      </c>
      <c r="F32" s="53" t="s">
        <v>411</v>
      </c>
      <c r="G32" s="49" t="s">
        <v>500</v>
      </c>
      <c r="H32" s="53" t="s">
        <v>501</v>
      </c>
      <c r="I32" s="53" t="s">
        <v>414</v>
      </c>
      <c r="J32" s="54" t="s">
        <v>502</v>
      </c>
    </row>
    <row r="33" ht="47.3" customHeight="1" spans="1:10">
      <c r="A33" s="107" t="s">
        <v>362</v>
      </c>
      <c r="B33" s="53" t="s">
        <v>498</v>
      </c>
      <c r="C33" s="53" t="s">
        <v>408</v>
      </c>
      <c r="D33" s="53" t="s">
        <v>409</v>
      </c>
      <c r="E33" s="49" t="s">
        <v>503</v>
      </c>
      <c r="F33" s="53" t="s">
        <v>411</v>
      </c>
      <c r="G33" s="49" t="s">
        <v>175</v>
      </c>
      <c r="H33" s="53" t="s">
        <v>504</v>
      </c>
      <c r="I33" s="53" t="s">
        <v>414</v>
      </c>
      <c r="J33" s="54" t="s">
        <v>505</v>
      </c>
    </row>
    <row r="34" ht="47.3" customHeight="1" spans="1:10">
      <c r="A34" s="107" t="s">
        <v>362</v>
      </c>
      <c r="B34" s="53" t="s">
        <v>498</v>
      </c>
      <c r="C34" s="53" t="s">
        <v>429</v>
      </c>
      <c r="D34" s="53" t="s">
        <v>430</v>
      </c>
      <c r="E34" s="49" t="s">
        <v>506</v>
      </c>
      <c r="F34" s="53" t="s">
        <v>411</v>
      </c>
      <c r="G34" s="49" t="s">
        <v>172</v>
      </c>
      <c r="H34" s="53" t="s">
        <v>459</v>
      </c>
      <c r="I34" s="53" t="s">
        <v>414</v>
      </c>
      <c r="J34" s="54" t="s">
        <v>507</v>
      </c>
    </row>
    <row r="35" ht="47.3" customHeight="1" spans="1:10">
      <c r="A35" s="107" t="s">
        <v>362</v>
      </c>
      <c r="B35" s="53" t="s">
        <v>498</v>
      </c>
      <c r="C35" s="53" t="s">
        <v>429</v>
      </c>
      <c r="D35" s="53" t="s">
        <v>430</v>
      </c>
      <c r="E35" s="49" t="s">
        <v>508</v>
      </c>
      <c r="F35" s="53" t="s">
        <v>411</v>
      </c>
      <c r="G35" s="49" t="s">
        <v>421</v>
      </c>
      <c r="H35" s="53" t="s">
        <v>509</v>
      </c>
      <c r="I35" s="53" t="s">
        <v>414</v>
      </c>
      <c r="J35" s="54" t="s">
        <v>510</v>
      </c>
    </row>
    <row r="36" ht="47.3" customHeight="1" spans="1:10">
      <c r="A36" s="107" t="s">
        <v>362</v>
      </c>
      <c r="B36" s="53"/>
      <c r="C36" s="53" t="s">
        <v>434</v>
      </c>
      <c r="D36" s="53" t="s">
        <v>435</v>
      </c>
      <c r="E36" s="49" t="s">
        <v>511</v>
      </c>
      <c r="F36" s="53" t="s">
        <v>411</v>
      </c>
      <c r="G36" s="49" t="s">
        <v>436</v>
      </c>
      <c r="H36" s="53" t="s">
        <v>427</v>
      </c>
      <c r="I36" s="53" t="s">
        <v>414</v>
      </c>
      <c r="J36" s="54" t="s">
        <v>512</v>
      </c>
    </row>
    <row r="37" ht="47.3" customHeight="1" spans="1:10">
      <c r="A37" s="107" t="s">
        <v>344</v>
      </c>
      <c r="B37" s="53" t="s">
        <v>513</v>
      </c>
      <c r="C37" s="53" t="s">
        <v>408</v>
      </c>
      <c r="D37" s="53" t="s">
        <v>409</v>
      </c>
      <c r="E37" s="49" t="s">
        <v>514</v>
      </c>
      <c r="F37" s="53" t="s">
        <v>411</v>
      </c>
      <c r="G37" s="49" t="s">
        <v>173</v>
      </c>
      <c r="H37" s="53" t="s">
        <v>515</v>
      </c>
      <c r="I37" s="53" t="s">
        <v>414</v>
      </c>
      <c r="J37" s="54" t="s">
        <v>516</v>
      </c>
    </row>
    <row r="38" ht="47.3" customHeight="1" spans="1:10">
      <c r="A38" s="107" t="s">
        <v>344</v>
      </c>
      <c r="B38" s="53"/>
      <c r="C38" s="53" t="s">
        <v>408</v>
      </c>
      <c r="D38" s="53" t="s">
        <v>409</v>
      </c>
      <c r="E38" s="49" t="s">
        <v>517</v>
      </c>
      <c r="F38" s="53" t="s">
        <v>411</v>
      </c>
      <c r="G38" s="49" t="s">
        <v>173</v>
      </c>
      <c r="H38" s="53" t="s">
        <v>466</v>
      </c>
      <c r="I38" s="53" t="s">
        <v>414</v>
      </c>
      <c r="J38" s="54" t="s">
        <v>518</v>
      </c>
    </row>
    <row r="39" ht="47.3" customHeight="1" spans="1:10">
      <c r="A39" s="107" t="s">
        <v>344</v>
      </c>
      <c r="B39" s="53"/>
      <c r="C39" s="53" t="s">
        <v>408</v>
      </c>
      <c r="D39" s="53" t="s">
        <v>424</v>
      </c>
      <c r="E39" s="49" t="s">
        <v>519</v>
      </c>
      <c r="F39" s="53" t="s">
        <v>411</v>
      </c>
      <c r="G39" s="49" t="s">
        <v>478</v>
      </c>
      <c r="H39" s="53" t="s">
        <v>427</v>
      </c>
      <c r="I39" s="53" t="s">
        <v>414</v>
      </c>
      <c r="J39" s="54" t="s">
        <v>520</v>
      </c>
    </row>
    <row r="40" ht="47.3" customHeight="1" spans="1:10">
      <c r="A40" s="107" t="s">
        <v>344</v>
      </c>
      <c r="B40" s="53"/>
      <c r="C40" s="53" t="s">
        <v>429</v>
      </c>
      <c r="D40" s="53" t="s">
        <v>521</v>
      </c>
      <c r="E40" s="49" t="s">
        <v>522</v>
      </c>
      <c r="F40" s="53" t="s">
        <v>411</v>
      </c>
      <c r="G40" s="49" t="s">
        <v>478</v>
      </c>
      <c r="H40" s="53" t="s">
        <v>427</v>
      </c>
      <c r="I40" s="53" t="s">
        <v>414</v>
      </c>
      <c r="J40" s="54" t="s">
        <v>520</v>
      </c>
    </row>
    <row r="41" ht="47.3" customHeight="1" spans="1:10">
      <c r="A41" s="107" t="s">
        <v>344</v>
      </c>
      <c r="B41" s="53"/>
      <c r="C41" s="53" t="s">
        <v>434</v>
      </c>
      <c r="D41" s="53" t="s">
        <v>435</v>
      </c>
      <c r="E41" s="49" t="s">
        <v>523</v>
      </c>
      <c r="F41" s="53" t="s">
        <v>411</v>
      </c>
      <c r="G41" s="49" t="s">
        <v>436</v>
      </c>
      <c r="H41" s="53" t="s">
        <v>427</v>
      </c>
      <c r="I41" s="53" t="s">
        <v>414</v>
      </c>
      <c r="J41" s="54" t="s">
        <v>524</v>
      </c>
    </row>
    <row r="42" ht="47.3" customHeight="1" spans="1:10">
      <c r="A42" s="107" t="s">
        <v>393</v>
      </c>
      <c r="B42" s="53" t="s">
        <v>525</v>
      </c>
      <c r="C42" s="53" t="s">
        <v>408</v>
      </c>
      <c r="D42" s="53" t="s">
        <v>424</v>
      </c>
      <c r="E42" s="49" t="s">
        <v>526</v>
      </c>
      <c r="F42" s="53" t="s">
        <v>426</v>
      </c>
      <c r="G42" s="49" t="s">
        <v>421</v>
      </c>
      <c r="H42" s="53" t="s">
        <v>427</v>
      </c>
      <c r="I42" s="53" t="s">
        <v>414</v>
      </c>
      <c r="J42" s="54" t="s">
        <v>527</v>
      </c>
    </row>
    <row r="43" ht="47.3" customHeight="1" spans="1:10">
      <c r="A43" s="107" t="s">
        <v>393</v>
      </c>
      <c r="B43" s="53" t="s">
        <v>525</v>
      </c>
      <c r="C43" s="53" t="s">
        <v>408</v>
      </c>
      <c r="D43" s="53" t="s">
        <v>480</v>
      </c>
      <c r="E43" s="49" t="s">
        <v>528</v>
      </c>
      <c r="F43" s="53" t="s">
        <v>411</v>
      </c>
      <c r="G43" s="49" t="s">
        <v>529</v>
      </c>
      <c r="H43" s="53" t="s">
        <v>427</v>
      </c>
      <c r="I43" s="53" t="s">
        <v>414</v>
      </c>
      <c r="J43" s="54" t="s">
        <v>530</v>
      </c>
    </row>
    <row r="44" ht="47.3" customHeight="1" spans="1:10">
      <c r="A44" s="107" t="s">
        <v>393</v>
      </c>
      <c r="B44" s="53" t="s">
        <v>525</v>
      </c>
      <c r="C44" s="53" t="s">
        <v>429</v>
      </c>
      <c r="D44" s="53" t="s">
        <v>430</v>
      </c>
      <c r="E44" s="49" t="s">
        <v>531</v>
      </c>
      <c r="F44" s="53" t="s">
        <v>411</v>
      </c>
      <c r="G44" s="49" t="s">
        <v>436</v>
      </c>
      <c r="H44" s="53" t="s">
        <v>427</v>
      </c>
      <c r="I44" s="53" t="s">
        <v>414</v>
      </c>
      <c r="J44" s="54" t="s">
        <v>532</v>
      </c>
    </row>
    <row r="45" ht="47.3" customHeight="1" spans="1:10">
      <c r="A45" s="107" t="s">
        <v>393</v>
      </c>
      <c r="B45" s="53" t="s">
        <v>525</v>
      </c>
      <c r="C45" s="53" t="s">
        <v>434</v>
      </c>
      <c r="D45" s="53" t="s">
        <v>435</v>
      </c>
      <c r="E45" s="49" t="s">
        <v>533</v>
      </c>
      <c r="F45" s="53" t="s">
        <v>411</v>
      </c>
      <c r="G45" s="49" t="s">
        <v>436</v>
      </c>
      <c r="H45" s="53" t="s">
        <v>427</v>
      </c>
      <c r="I45" s="53" t="s">
        <v>414</v>
      </c>
      <c r="J45" s="54" t="s">
        <v>534</v>
      </c>
    </row>
    <row r="46" ht="47.3" customHeight="1" spans="1:10">
      <c r="A46" s="107" t="s">
        <v>389</v>
      </c>
      <c r="B46" s="53" t="s">
        <v>535</v>
      </c>
      <c r="C46" s="53" t="s">
        <v>408</v>
      </c>
      <c r="D46" s="53" t="s">
        <v>409</v>
      </c>
      <c r="E46" s="49" t="s">
        <v>536</v>
      </c>
      <c r="F46" s="53" t="s">
        <v>411</v>
      </c>
      <c r="G46" s="49" t="s">
        <v>537</v>
      </c>
      <c r="H46" s="53" t="s">
        <v>515</v>
      </c>
      <c r="I46" s="53" t="s">
        <v>414</v>
      </c>
      <c r="J46" s="54" t="s">
        <v>538</v>
      </c>
    </row>
    <row r="47" ht="47.3" customHeight="1" spans="1:10">
      <c r="A47" s="107" t="s">
        <v>389</v>
      </c>
      <c r="B47" s="53"/>
      <c r="C47" s="53" t="s">
        <v>408</v>
      </c>
      <c r="D47" s="53" t="s">
        <v>409</v>
      </c>
      <c r="E47" s="49" t="s">
        <v>539</v>
      </c>
      <c r="F47" s="53" t="s">
        <v>411</v>
      </c>
      <c r="G47" s="49" t="s">
        <v>491</v>
      </c>
      <c r="H47" s="53" t="s">
        <v>504</v>
      </c>
      <c r="I47" s="53" t="s">
        <v>414</v>
      </c>
      <c r="J47" s="54" t="s">
        <v>540</v>
      </c>
    </row>
    <row r="48" ht="47.3" customHeight="1" spans="1:10">
      <c r="A48" s="107" t="s">
        <v>389</v>
      </c>
      <c r="B48" s="53"/>
      <c r="C48" s="53" t="s">
        <v>408</v>
      </c>
      <c r="D48" s="53" t="s">
        <v>409</v>
      </c>
      <c r="E48" s="49" t="s">
        <v>541</v>
      </c>
      <c r="F48" s="53" t="s">
        <v>411</v>
      </c>
      <c r="G48" s="49" t="s">
        <v>542</v>
      </c>
      <c r="H48" s="53" t="s">
        <v>543</v>
      </c>
      <c r="I48" s="53" t="s">
        <v>414</v>
      </c>
      <c r="J48" s="54" t="s">
        <v>544</v>
      </c>
    </row>
    <row r="49" ht="47.3" customHeight="1" spans="1:10">
      <c r="A49" s="107" t="s">
        <v>389</v>
      </c>
      <c r="B49" s="53"/>
      <c r="C49" s="53" t="s">
        <v>408</v>
      </c>
      <c r="D49" s="53" t="s">
        <v>409</v>
      </c>
      <c r="E49" s="49" t="s">
        <v>545</v>
      </c>
      <c r="F49" s="53" t="s">
        <v>426</v>
      </c>
      <c r="G49" s="49" t="s">
        <v>491</v>
      </c>
      <c r="H49" s="53" t="s">
        <v>466</v>
      </c>
      <c r="I49" s="53" t="s">
        <v>414</v>
      </c>
      <c r="J49" s="54" t="s">
        <v>546</v>
      </c>
    </row>
    <row r="50" ht="47.3" customHeight="1" spans="1:10">
      <c r="A50" s="107" t="s">
        <v>389</v>
      </c>
      <c r="B50" s="53"/>
      <c r="C50" s="53" t="s">
        <v>408</v>
      </c>
      <c r="D50" s="53" t="s">
        <v>424</v>
      </c>
      <c r="E50" s="49" t="s">
        <v>547</v>
      </c>
      <c r="F50" s="53" t="s">
        <v>411</v>
      </c>
      <c r="G50" s="49" t="s">
        <v>548</v>
      </c>
      <c r="H50" s="53" t="s">
        <v>466</v>
      </c>
      <c r="I50" s="53" t="s">
        <v>414</v>
      </c>
      <c r="J50" s="54" t="s">
        <v>549</v>
      </c>
    </row>
    <row r="51" ht="47.3" customHeight="1" spans="1:10">
      <c r="A51" s="107" t="s">
        <v>389</v>
      </c>
      <c r="B51" s="53"/>
      <c r="C51" s="53" t="s">
        <v>408</v>
      </c>
      <c r="D51" s="53" t="s">
        <v>480</v>
      </c>
      <c r="E51" s="49" t="s">
        <v>550</v>
      </c>
      <c r="F51" s="53" t="s">
        <v>426</v>
      </c>
      <c r="G51" s="49" t="s">
        <v>421</v>
      </c>
      <c r="H51" s="53" t="s">
        <v>427</v>
      </c>
      <c r="I51" s="53" t="s">
        <v>414</v>
      </c>
      <c r="J51" s="54" t="s">
        <v>551</v>
      </c>
    </row>
    <row r="52" ht="47.3" customHeight="1" spans="1:10">
      <c r="A52" s="107" t="s">
        <v>389</v>
      </c>
      <c r="B52" s="53"/>
      <c r="C52" s="53" t="s">
        <v>429</v>
      </c>
      <c r="D52" s="53" t="s">
        <v>430</v>
      </c>
      <c r="E52" s="49" t="s">
        <v>552</v>
      </c>
      <c r="F52" s="53" t="s">
        <v>426</v>
      </c>
      <c r="G52" s="49" t="s">
        <v>173</v>
      </c>
      <c r="H52" s="53" t="s">
        <v>466</v>
      </c>
      <c r="I52" s="53" t="s">
        <v>414</v>
      </c>
      <c r="J52" s="54" t="s">
        <v>553</v>
      </c>
    </row>
    <row r="53" ht="47.3" customHeight="1" spans="1:10">
      <c r="A53" s="107" t="s">
        <v>389</v>
      </c>
      <c r="B53" s="53"/>
      <c r="C53" s="53" t="s">
        <v>487</v>
      </c>
      <c r="D53" s="53" t="s">
        <v>554</v>
      </c>
      <c r="E53" s="49" t="s">
        <v>555</v>
      </c>
      <c r="F53" s="53" t="s">
        <v>490</v>
      </c>
      <c r="G53" s="49" t="s">
        <v>175</v>
      </c>
      <c r="H53" s="53" t="s">
        <v>556</v>
      </c>
      <c r="I53" s="53" t="s">
        <v>414</v>
      </c>
      <c r="J53" s="54" t="s">
        <v>557</v>
      </c>
    </row>
    <row r="54" ht="47.3" customHeight="1" spans="1:10">
      <c r="A54" s="107" t="s">
        <v>558</v>
      </c>
      <c r="B54" s="53" t="s">
        <v>559</v>
      </c>
      <c r="C54" s="53" t="s">
        <v>408</v>
      </c>
      <c r="D54" s="53" t="s">
        <v>409</v>
      </c>
      <c r="E54" s="49" t="s">
        <v>560</v>
      </c>
      <c r="F54" s="53" t="s">
        <v>426</v>
      </c>
      <c r="G54" s="49" t="s">
        <v>491</v>
      </c>
      <c r="H54" s="53" t="s">
        <v>466</v>
      </c>
      <c r="I54" s="53" t="s">
        <v>414</v>
      </c>
      <c r="J54" s="54" t="s">
        <v>561</v>
      </c>
    </row>
    <row r="55" ht="47.3" customHeight="1" spans="1:10">
      <c r="A55" s="107" t="s">
        <v>370</v>
      </c>
      <c r="B55" s="53" t="s">
        <v>562</v>
      </c>
      <c r="C55" s="53" t="s">
        <v>408</v>
      </c>
      <c r="D55" s="53" t="s">
        <v>409</v>
      </c>
      <c r="E55" s="49" t="s">
        <v>563</v>
      </c>
      <c r="F55" s="53" t="s">
        <v>411</v>
      </c>
      <c r="G55" s="49" t="s">
        <v>564</v>
      </c>
      <c r="H55" s="53" t="s">
        <v>466</v>
      </c>
      <c r="I55" s="53" t="s">
        <v>414</v>
      </c>
      <c r="J55" s="54" t="s">
        <v>565</v>
      </c>
    </row>
    <row r="56" ht="47.3" customHeight="1" spans="1:10">
      <c r="A56" s="107" t="s">
        <v>370</v>
      </c>
      <c r="B56" s="53" t="s">
        <v>562</v>
      </c>
      <c r="C56" s="53" t="s">
        <v>408</v>
      </c>
      <c r="D56" s="53" t="s">
        <v>424</v>
      </c>
      <c r="E56" s="49" t="s">
        <v>566</v>
      </c>
      <c r="F56" s="53" t="s">
        <v>411</v>
      </c>
      <c r="G56" s="49" t="s">
        <v>478</v>
      </c>
      <c r="H56" s="53" t="s">
        <v>427</v>
      </c>
      <c r="I56" s="53" t="s">
        <v>414</v>
      </c>
      <c r="J56" s="54" t="s">
        <v>567</v>
      </c>
    </row>
    <row r="57" ht="47.3" customHeight="1" spans="1:10">
      <c r="A57" s="107" t="s">
        <v>370</v>
      </c>
      <c r="B57" s="53" t="s">
        <v>562</v>
      </c>
      <c r="C57" s="53" t="s">
        <v>408</v>
      </c>
      <c r="D57" s="53" t="s">
        <v>424</v>
      </c>
      <c r="E57" s="49" t="s">
        <v>568</v>
      </c>
      <c r="F57" s="53" t="s">
        <v>411</v>
      </c>
      <c r="G57" s="49" t="s">
        <v>436</v>
      </c>
      <c r="H57" s="53" t="s">
        <v>427</v>
      </c>
      <c r="I57" s="53" t="s">
        <v>414</v>
      </c>
      <c r="J57" s="54" t="s">
        <v>569</v>
      </c>
    </row>
    <row r="58" ht="47.3" customHeight="1" spans="1:10">
      <c r="A58" s="107" t="s">
        <v>370</v>
      </c>
      <c r="B58" s="53" t="s">
        <v>562</v>
      </c>
      <c r="C58" s="53" t="s">
        <v>429</v>
      </c>
      <c r="D58" s="53" t="s">
        <v>521</v>
      </c>
      <c r="E58" s="49" t="s">
        <v>570</v>
      </c>
      <c r="F58" s="53" t="s">
        <v>411</v>
      </c>
      <c r="G58" s="49" t="s">
        <v>175</v>
      </c>
      <c r="H58" s="53" t="s">
        <v>556</v>
      </c>
      <c r="I58" s="53" t="s">
        <v>414</v>
      </c>
      <c r="J58" s="54" t="s">
        <v>571</v>
      </c>
    </row>
    <row r="59" ht="47.3" customHeight="1" spans="1:10">
      <c r="A59" s="107" t="s">
        <v>370</v>
      </c>
      <c r="B59" s="53" t="s">
        <v>562</v>
      </c>
      <c r="C59" s="53" t="s">
        <v>434</v>
      </c>
      <c r="D59" s="53" t="s">
        <v>435</v>
      </c>
      <c r="E59" s="49" t="s">
        <v>572</v>
      </c>
      <c r="F59" s="53" t="s">
        <v>411</v>
      </c>
      <c r="G59" s="49" t="s">
        <v>436</v>
      </c>
      <c r="H59" s="53" t="s">
        <v>427</v>
      </c>
      <c r="I59" s="53" t="s">
        <v>414</v>
      </c>
      <c r="J59" s="54" t="s">
        <v>573</v>
      </c>
    </row>
    <row r="60" ht="47.3" customHeight="1" spans="1:10">
      <c r="A60" s="107" t="s">
        <v>348</v>
      </c>
      <c r="B60" s="53" t="s">
        <v>574</v>
      </c>
      <c r="C60" s="53" t="s">
        <v>408</v>
      </c>
      <c r="D60" s="53" t="s">
        <v>409</v>
      </c>
      <c r="E60" s="49" t="s">
        <v>575</v>
      </c>
      <c r="F60" s="53" t="s">
        <v>426</v>
      </c>
      <c r="G60" s="49" t="s">
        <v>172</v>
      </c>
      <c r="H60" s="53" t="s">
        <v>515</v>
      </c>
      <c r="I60" s="53" t="s">
        <v>414</v>
      </c>
      <c r="J60" s="54" t="s">
        <v>576</v>
      </c>
    </row>
    <row r="61" ht="47.3" customHeight="1" spans="1:10">
      <c r="A61" s="107" t="s">
        <v>348</v>
      </c>
      <c r="B61" s="53" t="s">
        <v>574</v>
      </c>
      <c r="C61" s="53" t="s">
        <v>408</v>
      </c>
      <c r="D61" s="53" t="s">
        <v>409</v>
      </c>
      <c r="E61" s="49" t="s">
        <v>577</v>
      </c>
      <c r="F61" s="53" t="s">
        <v>426</v>
      </c>
      <c r="G61" s="49" t="s">
        <v>578</v>
      </c>
      <c r="H61" s="53" t="s">
        <v>579</v>
      </c>
      <c r="I61" s="53" t="s">
        <v>414</v>
      </c>
      <c r="J61" s="54" t="s">
        <v>580</v>
      </c>
    </row>
    <row r="62" ht="47.3" customHeight="1" spans="1:10">
      <c r="A62" s="107" t="s">
        <v>348</v>
      </c>
      <c r="B62" s="53" t="s">
        <v>574</v>
      </c>
      <c r="C62" s="53" t="s">
        <v>429</v>
      </c>
      <c r="D62" s="53" t="s">
        <v>430</v>
      </c>
      <c r="E62" s="49" t="s">
        <v>581</v>
      </c>
      <c r="F62" s="53" t="s">
        <v>490</v>
      </c>
      <c r="G62" s="49" t="s">
        <v>175</v>
      </c>
      <c r="H62" s="53" t="s">
        <v>427</v>
      </c>
      <c r="I62" s="53" t="s">
        <v>414</v>
      </c>
      <c r="J62" s="54" t="s">
        <v>582</v>
      </c>
    </row>
    <row r="63" ht="47.3" customHeight="1" spans="1:10">
      <c r="A63" s="107" t="s">
        <v>348</v>
      </c>
      <c r="B63" s="53" t="s">
        <v>574</v>
      </c>
      <c r="C63" s="53" t="s">
        <v>429</v>
      </c>
      <c r="D63" s="53" t="s">
        <v>430</v>
      </c>
      <c r="E63" s="49" t="s">
        <v>583</v>
      </c>
      <c r="F63" s="53" t="s">
        <v>426</v>
      </c>
      <c r="G63" s="49" t="s">
        <v>584</v>
      </c>
      <c r="H63" s="53"/>
      <c r="I63" s="53" t="s">
        <v>585</v>
      </c>
      <c r="J63" s="54" t="s">
        <v>586</v>
      </c>
    </row>
    <row r="64" ht="47.3" customHeight="1" spans="1:10">
      <c r="A64" s="107" t="s">
        <v>348</v>
      </c>
      <c r="B64" s="53" t="s">
        <v>574</v>
      </c>
      <c r="C64" s="53" t="s">
        <v>429</v>
      </c>
      <c r="D64" s="53" t="s">
        <v>430</v>
      </c>
      <c r="E64" s="49" t="s">
        <v>587</v>
      </c>
      <c r="F64" s="53" t="s">
        <v>426</v>
      </c>
      <c r="G64" s="49" t="s">
        <v>584</v>
      </c>
      <c r="H64" s="53"/>
      <c r="I64" s="53" t="s">
        <v>585</v>
      </c>
      <c r="J64" s="54" t="s">
        <v>588</v>
      </c>
    </row>
    <row r="65" ht="47.3" customHeight="1" spans="1:10">
      <c r="A65" s="107" t="s">
        <v>348</v>
      </c>
      <c r="B65" s="53" t="s">
        <v>574</v>
      </c>
      <c r="C65" s="53" t="s">
        <v>434</v>
      </c>
      <c r="D65" s="53" t="s">
        <v>435</v>
      </c>
      <c r="E65" s="49" t="s">
        <v>589</v>
      </c>
      <c r="F65" s="53" t="s">
        <v>411</v>
      </c>
      <c r="G65" s="49" t="s">
        <v>436</v>
      </c>
      <c r="H65" s="53" t="s">
        <v>427</v>
      </c>
      <c r="I65" s="53" t="s">
        <v>414</v>
      </c>
      <c r="J65" s="54" t="s">
        <v>590</v>
      </c>
    </row>
    <row r="66" ht="47.3" customHeight="1" spans="1:10">
      <c r="A66" s="107" t="s">
        <v>374</v>
      </c>
      <c r="B66" s="53" t="s">
        <v>591</v>
      </c>
      <c r="C66" s="53" t="s">
        <v>408</v>
      </c>
      <c r="D66" s="53" t="s">
        <v>409</v>
      </c>
      <c r="E66" s="49" t="s">
        <v>592</v>
      </c>
      <c r="F66" s="53" t="s">
        <v>411</v>
      </c>
      <c r="G66" s="49" t="s">
        <v>470</v>
      </c>
      <c r="H66" s="53" t="s">
        <v>440</v>
      </c>
      <c r="I66" s="53" t="s">
        <v>414</v>
      </c>
      <c r="J66" s="54" t="s">
        <v>593</v>
      </c>
    </row>
    <row r="67" ht="47.3" customHeight="1" spans="1:10">
      <c r="A67" s="107" t="s">
        <v>374</v>
      </c>
      <c r="B67" s="53" t="s">
        <v>591</v>
      </c>
      <c r="C67" s="53" t="s">
        <v>408</v>
      </c>
      <c r="D67" s="53" t="s">
        <v>409</v>
      </c>
      <c r="E67" s="49" t="s">
        <v>594</v>
      </c>
      <c r="F67" s="53" t="s">
        <v>426</v>
      </c>
      <c r="G67" s="49" t="s">
        <v>500</v>
      </c>
      <c r="H67" s="53" t="s">
        <v>501</v>
      </c>
      <c r="I67" s="53" t="s">
        <v>414</v>
      </c>
      <c r="J67" s="54" t="s">
        <v>595</v>
      </c>
    </row>
    <row r="68" ht="47.3" customHeight="1" spans="1:10">
      <c r="A68" s="107" t="s">
        <v>374</v>
      </c>
      <c r="B68" s="53" t="s">
        <v>591</v>
      </c>
      <c r="C68" s="53" t="s">
        <v>408</v>
      </c>
      <c r="D68" s="53" t="s">
        <v>409</v>
      </c>
      <c r="E68" s="49" t="s">
        <v>596</v>
      </c>
      <c r="F68" s="53" t="s">
        <v>411</v>
      </c>
      <c r="G68" s="49" t="s">
        <v>175</v>
      </c>
      <c r="H68" s="53" t="s">
        <v>466</v>
      </c>
      <c r="I68" s="53" t="s">
        <v>414</v>
      </c>
      <c r="J68" s="54" t="s">
        <v>597</v>
      </c>
    </row>
    <row r="69" ht="47.3" customHeight="1" spans="1:10">
      <c r="A69" s="107" t="s">
        <v>374</v>
      </c>
      <c r="B69" s="53" t="s">
        <v>591</v>
      </c>
      <c r="C69" s="53" t="s">
        <v>408</v>
      </c>
      <c r="D69" s="53" t="s">
        <v>409</v>
      </c>
      <c r="E69" s="49" t="s">
        <v>598</v>
      </c>
      <c r="F69" s="53" t="s">
        <v>411</v>
      </c>
      <c r="G69" s="49" t="s">
        <v>500</v>
      </c>
      <c r="H69" s="53" t="s">
        <v>447</v>
      </c>
      <c r="I69" s="53" t="s">
        <v>414</v>
      </c>
      <c r="J69" s="54" t="s">
        <v>599</v>
      </c>
    </row>
    <row r="70" ht="47.3" customHeight="1" spans="1:10">
      <c r="A70" s="107" t="s">
        <v>374</v>
      </c>
      <c r="B70" s="53" t="s">
        <v>591</v>
      </c>
      <c r="C70" s="53" t="s">
        <v>408</v>
      </c>
      <c r="D70" s="53" t="s">
        <v>424</v>
      </c>
      <c r="E70" s="49" t="s">
        <v>600</v>
      </c>
      <c r="F70" s="53" t="s">
        <v>411</v>
      </c>
      <c r="G70" s="49" t="s">
        <v>173</v>
      </c>
      <c r="H70" s="53" t="s">
        <v>501</v>
      </c>
      <c r="I70" s="53" t="s">
        <v>414</v>
      </c>
      <c r="J70" s="54" t="s">
        <v>601</v>
      </c>
    </row>
    <row r="71" ht="47.3" customHeight="1" spans="1:10">
      <c r="A71" s="107" t="s">
        <v>374</v>
      </c>
      <c r="B71" s="53" t="s">
        <v>591</v>
      </c>
      <c r="C71" s="53" t="s">
        <v>429</v>
      </c>
      <c r="D71" s="53" t="s">
        <v>602</v>
      </c>
      <c r="E71" s="49" t="s">
        <v>603</v>
      </c>
      <c r="F71" s="53" t="s">
        <v>411</v>
      </c>
      <c r="G71" s="49" t="s">
        <v>175</v>
      </c>
      <c r="H71" s="53" t="s">
        <v>427</v>
      </c>
      <c r="I71" s="53" t="s">
        <v>414</v>
      </c>
      <c r="J71" s="54" t="s">
        <v>604</v>
      </c>
    </row>
    <row r="72" ht="47.3" customHeight="1" spans="1:10">
      <c r="A72" s="107" t="s">
        <v>374</v>
      </c>
      <c r="B72" s="53" t="s">
        <v>591</v>
      </c>
      <c r="C72" s="53" t="s">
        <v>429</v>
      </c>
      <c r="D72" s="53" t="s">
        <v>430</v>
      </c>
      <c r="E72" s="49" t="s">
        <v>605</v>
      </c>
      <c r="F72" s="53" t="s">
        <v>411</v>
      </c>
      <c r="G72" s="49" t="s">
        <v>412</v>
      </c>
      <c r="H72" s="53" t="s">
        <v>422</v>
      </c>
      <c r="I72" s="53" t="s">
        <v>414</v>
      </c>
      <c r="J72" s="54" t="s">
        <v>606</v>
      </c>
    </row>
    <row r="73" ht="47.3" customHeight="1" spans="1:10">
      <c r="A73" s="107" t="s">
        <v>374</v>
      </c>
      <c r="B73" s="53" t="s">
        <v>591</v>
      </c>
      <c r="C73" s="53" t="s">
        <v>434</v>
      </c>
      <c r="D73" s="53" t="s">
        <v>435</v>
      </c>
      <c r="E73" s="49" t="s">
        <v>607</v>
      </c>
      <c r="F73" s="53" t="s">
        <v>411</v>
      </c>
      <c r="G73" s="49" t="s">
        <v>478</v>
      </c>
      <c r="H73" s="53" t="s">
        <v>427</v>
      </c>
      <c r="I73" s="53" t="s">
        <v>414</v>
      </c>
      <c r="J73" s="54" t="s">
        <v>608</v>
      </c>
    </row>
  </sheetData>
  <mergeCells count="22">
    <mergeCell ref="A2:J2"/>
    <mergeCell ref="A3:H3"/>
    <mergeCell ref="A7:A12"/>
    <mergeCell ref="A13:A19"/>
    <mergeCell ref="A20:A30"/>
    <mergeCell ref="A31:A36"/>
    <mergeCell ref="A37:A41"/>
    <mergeCell ref="A42:A45"/>
    <mergeCell ref="A46:A53"/>
    <mergeCell ref="A54:A59"/>
    <mergeCell ref="A60:A65"/>
    <mergeCell ref="A66:A73"/>
    <mergeCell ref="B7:B12"/>
    <mergeCell ref="B13:B19"/>
    <mergeCell ref="B20:B30"/>
    <mergeCell ref="B31:B36"/>
    <mergeCell ref="B37:B41"/>
    <mergeCell ref="B42:B45"/>
    <mergeCell ref="B46:B53"/>
    <mergeCell ref="B54:B59"/>
    <mergeCell ref="B60:B65"/>
    <mergeCell ref="B66:B7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topLeftCell="B1" workbookViewId="0">
      <selection activeCell="F3" sqref="F3"/>
    </sheetView>
  </sheetViews>
  <sheetFormatPr defaultColWidth="9.14166666666667" defaultRowHeight="14.25" customHeight="1" outlineLevelCol="5"/>
  <cols>
    <col min="1" max="1" width="38" customWidth="1"/>
    <col min="2" max="2" width="28.6" customWidth="1"/>
    <col min="3" max="3" width="31.6" customWidth="1"/>
    <col min="4" max="6" width="33.45" customWidth="1"/>
  </cols>
  <sheetData>
    <row r="1" ht="15.75" customHeight="1" spans="1:6">
      <c r="F1" s="56" t="s">
        <v>609</v>
      </c>
    </row>
    <row r="2" ht="28.5" customHeight="1" spans="1:6">
      <c r="A2" s="27" t="s">
        <v>610</v>
      </c>
      <c r="B2" s="27"/>
      <c r="C2" s="27"/>
      <c r="D2" s="27"/>
      <c r="E2" s="27"/>
      <c r="F2" s="27"/>
    </row>
    <row r="3" ht="15" customHeight="1" spans="1:6">
      <c r="A3" s="102" t="s">
        <v>2</v>
      </c>
      <c r="B3" s="103"/>
      <c r="C3" s="103"/>
      <c r="D3" s="59"/>
      <c r="E3" s="59"/>
      <c r="F3" s="104" t="s">
        <v>3</v>
      </c>
    </row>
    <row r="4" ht="18.75" customHeight="1" spans="1:6">
      <c r="A4" s="9" t="s">
        <v>187</v>
      </c>
      <c r="B4" s="9" t="s">
        <v>50</v>
      </c>
      <c r="C4" s="9" t="s">
        <v>51</v>
      </c>
      <c r="D4" s="15" t="s">
        <v>611</v>
      </c>
      <c r="E4" s="63"/>
      <c r="F4" s="63"/>
    </row>
    <row r="5" ht="30" customHeight="1" spans="1:6">
      <c r="A5" s="18"/>
      <c r="B5" s="18"/>
      <c r="C5" s="18"/>
      <c r="D5" s="15" t="s">
        <v>32</v>
      </c>
      <c r="E5" s="63" t="s">
        <v>59</v>
      </c>
      <c r="F5" s="63" t="s">
        <v>60</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5" t="s">
        <v>154</v>
      </c>
      <c r="B8" s="106"/>
      <c r="C8" s="106" t="s">
        <v>154</v>
      </c>
      <c r="D8" s="22"/>
      <c r="E8" s="22"/>
      <c r="F8" s="22"/>
    </row>
    <row r="9" customHeight="1" spans="1:6">
      <c r="A9" s="55" t="s">
        <v>612</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57"/>
  <sheetViews>
    <sheetView showZeros="0" topLeftCell="B29" workbookViewId="0">
      <selection activeCell="D55" sqref="D55"/>
    </sheetView>
  </sheetViews>
  <sheetFormatPr defaultColWidth="9.14166666666667" defaultRowHeight="14.25" customHeight="1"/>
  <cols>
    <col min="1" max="1" width="80" customWidth="1"/>
    <col min="2" max="2" width="72.125" customWidth="1"/>
    <col min="3" max="3" width="50.375"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3" t="s">
        <v>613</v>
      </c>
    </row>
    <row r="2" ht="27.75" customHeight="1" spans="1:17">
      <c r="A2" s="57" t="s">
        <v>614</v>
      </c>
      <c r="B2" s="27"/>
      <c r="C2" s="27"/>
      <c r="D2" s="27"/>
      <c r="E2" s="27"/>
      <c r="F2" s="27"/>
      <c r="G2" s="27"/>
      <c r="H2" s="27"/>
      <c r="I2" s="27"/>
      <c r="J2" s="27"/>
      <c r="K2" s="46"/>
      <c r="L2" s="27"/>
      <c r="M2" s="27"/>
      <c r="N2" s="27"/>
      <c r="O2" s="46"/>
      <c r="P2" s="46"/>
      <c r="Q2" s="27"/>
    </row>
    <row r="3" ht="18.75" customHeight="1" spans="1:17">
      <c r="A3" s="94" t="s">
        <v>2</v>
      </c>
      <c r="B3" s="6"/>
      <c r="C3" s="6"/>
      <c r="D3" s="6"/>
      <c r="E3" s="6"/>
      <c r="F3" s="6"/>
      <c r="G3" s="6"/>
      <c r="H3" s="6"/>
      <c r="I3" s="6"/>
      <c r="J3" s="6"/>
      <c r="O3" s="62"/>
      <c r="P3" s="62"/>
      <c r="Q3" s="95" t="s">
        <v>3</v>
      </c>
    </row>
    <row r="4" ht="15.75" customHeight="1" spans="1:17">
      <c r="A4" s="9" t="s">
        <v>615</v>
      </c>
      <c r="B4" s="73" t="s">
        <v>616</v>
      </c>
      <c r="C4" s="73" t="s">
        <v>617</v>
      </c>
      <c r="D4" s="73" t="s">
        <v>618</v>
      </c>
      <c r="E4" s="73" t="s">
        <v>619</v>
      </c>
      <c r="F4" s="73" t="s">
        <v>620</v>
      </c>
      <c r="G4" s="74" t="s">
        <v>194</v>
      </c>
      <c r="H4" s="74"/>
      <c r="I4" s="74"/>
      <c r="J4" s="74"/>
      <c r="K4" s="75"/>
      <c r="L4" s="74"/>
      <c r="M4" s="74"/>
      <c r="N4" s="74"/>
      <c r="O4" s="76"/>
      <c r="P4" s="75"/>
      <c r="Q4" s="77"/>
    </row>
    <row r="5" ht="17.25" customHeight="1" spans="1:17">
      <c r="A5" s="14"/>
      <c r="B5" s="78"/>
      <c r="C5" s="78"/>
      <c r="D5" s="78"/>
      <c r="E5" s="78"/>
      <c r="F5" s="78"/>
      <c r="G5" s="78" t="s">
        <v>32</v>
      </c>
      <c r="H5" s="78" t="s">
        <v>35</v>
      </c>
      <c r="I5" s="78" t="s">
        <v>621</v>
      </c>
      <c r="J5" s="78" t="s">
        <v>622</v>
      </c>
      <c r="K5" s="79" t="s">
        <v>623</v>
      </c>
      <c r="L5" s="80" t="s">
        <v>624</v>
      </c>
      <c r="M5" s="80"/>
      <c r="N5" s="80"/>
      <c r="O5" s="81"/>
      <c r="P5" s="82"/>
      <c r="Q5" s="83"/>
    </row>
    <row r="6" ht="54" customHeight="1" spans="1:17">
      <c r="A6" s="17"/>
      <c r="B6" s="83"/>
      <c r="C6" s="83"/>
      <c r="D6" s="83"/>
      <c r="E6" s="83"/>
      <c r="F6" s="83"/>
      <c r="G6" s="83"/>
      <c r="H6" s="83" t="s">
        <v>34</v>
      </c>
      <c r="I6" s="83"/>
      <c r="J6" s="83"/>
      <c r="K6" s="84"/>
      <c r="L6" s="83" t="s">
        <v>34</v>
      </c>
      <c r="M6" s="83" t="s">
        <v>45</v>
      </c>
      <c r="N6" s="83" t="s">
        <v>201</v>
      </c>
      <c r="O6" s="85" t="s">
        <v>41</v>
      </c>
      <c r="P6" s="84" t="s">
        <v>42</v>
      </c>
      <c r="Q6" s="83" t="s">
        <v>43</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47</v>
      </c>
      <c r="B8" s="87"/>
      <c r="C8" s="87"/>
      <c r="D8" s="87"/>
      <c r="E8" s="98"/>
      <c r="F8" s="22">
        <v>5334293.28</v>
      </c>
      <c r="G8" s="22">
        <v>4621359.96</v>
      </c>
      <c r="H8" s="22">
        <v>1378156</v>
      </c>
      <c r="I8" s="22"/>
      <c r="J8" s="22"/>
      <c r="K8" s="22"/>
      <c r="L8" s="22">
        <v>3243203.96</v>
      </c>
      <c r="M8" s="22">
        <v>3243203.96</v>
      </c>
      <c r="N8" s="22"/>
      <c r="O8" s="22"/>
      <c r="P8" s="22"/>
      <c r="Q8" s="22"/>
    </row>
    <row r="9" ht="21" customHeight="1" spans="1:17">
      <c r="A9" s="99" t="s">
        <v>232</v>
      </c>
      <c r="B9" s="87" t="s">
        <v>625</v>
      </c>
      <c r="C9" s="87" t="s">
        <v>626</v>
      </c>
      <c r="D9" s="100" t="s">
        <v>556</v>
      </c>
      <c r="E9" s="101">
        <v>1</v>
      </c>
      <c r="F9" s="22">
        <v>25000</v>
      </c>
      <c r="G9" s="22">
        <v>25000</v>
      </c>
      <c r="H9" s="22"/>
      <c r="I9" s="22"/>
      <c r="J9" s="22"/>
      <c r="K9" s="22"/>
      <c r="L9" s="22">
        <v>25000</v>
      </c>
      <c r="M9" s="22">
        <v>25000</v>
      </c>
      <c r="N9" s="22"/>
      <c r="O9" s="22"/>
      <c r="P9" s="22"/>
      <c r="Q9" s="22"/>
    </row>
    <row r="10" ht="21" customHeight="1" spans="1:17">
      <c r="A10" s="99" t="s">
        <v>232</v>
      </c>
      <c r="B10" s="87" t="s">
        <v>625</v>
      </c>
      <c r="C10" s="87" t="s">
        <v>626</v>
      </c>
      <c r="D10" s="100" t="s">
        <v>556</v>
      </c>
      <c r="E10" s="101">
        <v>1</v>
      </c>
      <c r="F10" s="22">
        <v>45000</v>
      </c>
      <c r="G10" s="22">
        <v>45000</v>
      </c>
      <c r="H10" s="22">
        <v>45000</v>
      </c>
      <c r="I10" s="22"/>
      <c r="J10" s="22"/>
      <c r="K10" s="22"/>
      <c r="L10" s="22"/>
      <c r="M10" s="22"/>
      <c r="N10" s="22"/>
      <c r="O10" s="22"/>
      <c r="P10" s="22"/>
      <c r="Q10" s="22"/>
    </row>
    <row r="11" ht="21" customHeight="1" spans="1:17">
      <c r="A11" s="99" t="s">
        <v>232</v>
      </c>
      <c r="B11" s="87" t="s">
        <v>627</v>
      </c>
      <c r="C11" s="87" t="s">
        <v>628</v>
      </c>
      <c r="D11" s="100" t="s">
        <v>629</v>
      </c>
      <c r="E11" s="101">
        <v>6</v>
      </c>
      <c r="F11" s="22">
        <v>28230</v>
      </c>
      <c r="G11" s="22">
        <v>28230</v>
      </c>
      <c r="H11" s="22">
        <v>28230</v>
      </c>
      <c r="I11" s="22"/>
      <c r="J11" s="22"/>
      <c r="K11" s="22"/>
      <c r="L11" s="22"/>
      <c r="M11" s="22"/>
      <c r="N11" s="22"/>
      <c r="O11" s="22"/>
      <c r="P11" s="22"/>
      <c r="Q11" s="22"/>
    </row>
    <row r="12" ht="21" customHeight="1" spans="1:17">
      <c r="A12" s="99" t="s">
        <v>232</v>
      </c>
      <c r="B12" s="87" t="s">
        <v>627</v>
      </c>
      <c r="C12" s="87" t="s">
        <v>628</v>
      </c>
      <c r="D12" s="100" t="s">
        <v>556</v>
      </c>
      <c r="E12" s="101">
        <v>6</v>
      </c>
      <c r="F12" s="22">
        <v>25002</v>
      </c>
      <c r="G12" s="22">
        <v>25002</v>
      </c>
      <c r="H12" s="22"/>
      <c r="I12" s="22"/>
      <c r="J12" s="22"/>
      <c r="K12" s="22"/>
      <c r="L12" s="22">
        <v>25002</v>
      </c>
      <c r="M12" s="22">
        <v>25002</v>
      </c>
      <c r="N12" s="22"/>
      <c r="O12" s="22"/>
      <c r="P12" s="22"/>
      <c r="Q12" s="22"/>
    </row>
    <row r="13" ht="21" customHeight="1" spans="1:17">
      <c r="A13" s="99" t="s">
        <v>232</v>
      </c>
      <c r="B13" s="87" t="s">
        <v>630</v>
      </c>
      <c r="C13" s="87" t="s">
        <v>631</v>
      </c>
      <c r="D13" s="100" t="s">
        <v>629</v>
      </c>
      <c r="E13" s="101">
        <v>6</v>
      </c>
      <c r="F13" s="22">
        <v>30000</v>
      </c>
      <c r="G13" s="22">
        <v>30000</v>
      </c>
      <c r="H13" s="22">
        <v>30000</v>
      </c>
      <c r="I13" s="22"/>
      <c r="J13" s="22"/>
      <c r="K13" s="22"/>
      <c r="L13" s="22"/>
      <c r="M13" s="22"/>
      <c r="N13" s="22"/>
      <c r="O13" s="22"/>
      <c r="P13" s="22"/>
      <c r="Q13" s="22"/>
    </row>
    <row r="14" ht="21" customHeight="1" spans="1:17">
      <c r="A14" s="99" t="s">
        <v>232</v>
      </c>
      <c r="B14" s="87" t="s">
        <v>630</v>
      </c>
      <c r="C14" s="87" t="s">
        <v>631</v>
      </c>
      <c r="D14" s="100" t="s">
        <v>629</v>
      </c>
      <c r="E14" s="101">
        <v>6</v>
      </c>
      <c r="F14" s="22">
        <v>10002</v>
      </c>
      <c r="G14" s="22">
        <v>10002</v>
      </c>
      <c r="H14" s="22"/>
      <c r="I14" s="22"/>
      <c r="J14" s="22"/>
      <c r="K14" s="22"/>
      <c r="L14" s="22">
        <v>10002</v>
      </c>
      <c r="M14" s="22">
        <v>10002</v>
      </c>
      <c r="N14" s="22"/>
      <c r="O14" s="22"/>
      <c r="P14" s="22"/>
      <c r="Q14" s="22"/>
    </row>
    <row r="15" ht="21" customHeight="1" spans="1:17">
      <c r="A15" s="99" t="s">
        <v>241</v>
      </c>
      <c r="B15" s="87" t="s">
        <v>253</v>
      </c>
      <c r="C15" s="87" t="s">
        <v>632</v>
      </c>
      <c r="D15" s="100" t="s">
        <v>556</v>
      </c>
      <c r="E15" s="101">
        <v>1</v>
      </c>
      <c r="F15" s="22">
        <v>1090506</v>
      </c>
      <c r="G15" s="22">
        <v>1090506</v>
      </c>
      <c r="H15" s="22">
        <v>1090506</v>
      </c>
      <c r="I15" s="22"/>
      <c r="J15" s="22"/>
      <c r="K15" s="22"/>
      <c r="L15" s="22"/>
      <c r="M15" s="22"/>
      <c r="N15" s="22"/>
      <c r="O15" s="22"/>
      <c r="P15" s="22"/>
      <c r="Q15" s="22"/>
    </row>
    <row r="16" ht="21" customHeight="1" spans="1:17">
      <c r="A16" s="99" t="s">
        <v>374</v>
      </c>
      <c r="B16" s="87" t="s">
        <v>633</v>
      </c>
      <c r="C16" s="87" t="s">
        <v>634</v>
      </c>
      <c r="D16" s="100" t="s">
        <v>635</v>
      </c>
      <c r="E16" s="101">
        <v>1</v>
      </c>
      <c r="F16" s="22">
        <v>6000</v>
      </c>
      <c r="G16" s="22">
        <v>6000</v>
      </c>
      <c r="H16" s="22"/>
      <c r="I16" s="22"/>
      <c r="J16" s="22"/>
      <c r="K16" s="22"/>
      <c r="L16" s="22">
        <v>6000</v>
      </c>
      <c r="M16" s="22">
        <v>6000</v>
      </c>
      <c r="N16" s="22"/>
      <c r="O16" s="22"/>
      <c r="P16" s="22"/>
      <c r="Q16" s="22"/>
    </row>
    <row r="17" ht="21" customHeight="1" spans="1:17">
      <c r="A17" s="99" t="s">
        <v>374</v>
      </c>
      <c r="B17" s="87" t="s">
        <v>636</v>
      </c>
      <c r="C17" s="87" t="s">
        <v>637</v>
      </c>
      <c r="D17" s="100" t="s">
        <v>635</v>
      </c>
      <c r="E17" s="101">
        <v>1</v>
      </c>
      <c r="F17" s="22">
        <v>30000</v>
      </c>
      <c r="G17" s="22">
        <v>30000</v>
      </c>
      <c r="H17" s="22"/>
      <c r="I17" s="22"/>
      <c r="J17" s="22"/>
      <c r="K17" s="22"/>
      <c r="L17" s="22">
        <v>30000</v>
      </c>
      <c r="M17" s="22">
        <v>30000</v>
      </c>
      <c r="N17" s="22"/>
      <c r="O17" s="22"/>
      <c r="P17" s="22"/>
      <c r="Q17" s="22"/>
    </row>
    <row r="18" ht="21" customHeight="1" spans="1:17">
      <c r="A18" s="99" t="s">
        <v>374</v>
      </c>
      <c r="B18" s="87" t="s">
        <v>638</v>
      </c>
      <c r="C18" s="87" t="s">
        <v>639</v>
      </c>
      <c r="D18" s="100" t="s">
        <v>635</v>
      </c>
      <c r="E18" s="101">
        <v>21</v>
      </c>
      <c r="F18" s="22">
        <v>63000</v>
      </c>
      <c r="G18" s="22">
        <v>63000</v>
      </c>
      <c r="H18" s="22"/>
      <c r="I18" s="22"/>
      <c r="J18" s="22"/>
      <c r="K18" s="22"/>
      <c r="L18" s="22">
        <v>63000</v>
      </c>
      <c r="M18" s="22">
        <v>63000</v>
      </c>
      <c r="N18" s="22"/>
      <c r="O18" s="22"/>
      <c r="P18" s="22"/>
      <c r="Q18" s="22"/>
    </row>
    <row r="19" ht="21" customHeight="1" spans="1:17">
      <c r="A19" s="99" t="s">
        <v>374</v>
      </c>
      <c r="B19" s="87" t="s">
        <v>640</v>
      </c>
      <c r="C19" s="87" t="s">
        <v>641</v>
      </c>
      <c r="D19" s="100" t="s">
        <v>642</v>
      </c>
      <c r="E19" s="101">
        <v>20</v>
      </c>
      <c r="F19" s="22">
        <v>16000</v>
      </c>
      <c r="G19" s="22">
        <v>16000</v>
      </c>
      <c r="H19" s="22"/>
      <c r="I19" s="22"/>
      <c r="J19" s="22"/>
      <c r="K19" s="22"/>
      <c r="L19" s="22">
        <v>16000</v>
      </c>
      <c r="M19" s="22">
        <v>16000</v>
      </c>
      <c r="N19" s="22"/>
      <c r="O19" s="22"/>
      <c r="P19" s="22"/>
      <c r="Q19" s="22"/>
    </row>
    <row r="20" ht="21" customHeight="1" spans="1:17">
      <c r="A20" s="99" t="s">
        <v>374</v>
      </c>
      <c r="B20" s="87" t="s">
        <v>643</v>
      </c>
      <c r="C20" s="87" t="s">
        <v>644</v>
      </c>
      <c r="D20" s="100" t="s">
        <v>642</v>
      </c>
      <c r="E20" s="101">
        <v>20</v>
      </c>
      <c r="F20" s="22">
        <v>16000</v>
      </c>
      <c r="G20" s="22">
        <v>16000</v>
      </c>
      <c r="H20" s="22"/>
      <c r="I20" s="22"/>
      <c r="J20" s="22"/>
      <c r="K20" s="22"/>
      <c r="L20" s="22">
        <v>16000</v>
      </c>
      <c r="M20" s="22">
        <v>16000</v>
      </c>
      <c r="N20" s="22"/>
      <c r="O20" s="22"/>
      <c r="P20" s="22"/>
      <c r="Q20" s="22"/>
    </row>
    <row r="21" ht="21" customHeight="1" spans="1:17">
      <c r="A21" s="99" t="s">
        <v>374</v>
      </c>
      <c r="B21" s="87" t="s">
        <v>645</v>
      </c>
      <c r="C21" s="87" t="s">
        <v>646</v>
      </c>
      <c r="D21" s="100" t="s">
        <v>635</v>
      </c>
      <c r="E21" s="101">
        <v>10</v>
      </c>
      <c r="F21" s="22">
        <v>90000</v>
      </c>
      <c r="G21" s="22">
        <v>10000</v>
      </c>
      <c r="H21" s="22"/>
      <c r="I21" s="22"/>
      <c r="J21" s="22"/>
      <c r="K21" s="22"/>
      <c r="L21" s="22">
        <v>10000</v>
      </c>
      <c r="M21" s="22">
        <v>10000</v>
      </c>
      <c r="N21" s="22"/>
      <c r="O21" s="22"/>
      <c r="P21" s="22"/>
      <c r="Q21" s="22"/>
    </row>
    <row r="22" ht="21" customHeight="1" spans="1:17">
      <c r="A22" s="99" t="s">
        <v>374</v>
      </c>
      <c r="B22" s="87" t="s">
        <v>645</v>
      </c>
      <c r="C22" s="87" t="s">
        <v>646</v>
      </c>
      <c r="D22" s="100" t="s">
        <v>635</v>
      </c>
      <c r="E22" s="101">
        <v>20</v>
      </c>
      <c r="F22" s="22">
        <v>180000</v>
      </c>
      <c r="G22" s="22">
        <v>180000</v>
      </c>
      <c r="H22" s="22"/>
      <c r="I22" s="22"/>
      <c r="J22" s="22"/>
      <c r="K22" s="22"/>
      <c r="L22" s="22">
        <v>180000</v>
      </c>
      <c r="M22" s="22">
        <v>180000</v>
      </c>
      <c r="N22" s="22"/>
      <c r="O22" s="22"/>
      <c r="P22" s="22"/>
      <c r="Q22" s="22"/>
    </row>
    <row r="23" ht="21" customHeight="1" spans="1:17">
      <c r="A23" s="99" t="s">
        <v>374</v>
      </c>
      <c r="B23" s="87" t="s">
        <v>647</v>
      </c>
      <c r="C23" s="87" t="s">
        <v>646</v>
      </c>
      <c r="D23" s="100" t="s">
        <v>635</v>
      </c>
      <c r="E23" s="101">
        <v>1</v>
      </c>
      <c r="F23" s="22">
        <v>9000</v>
      </c>
      <c r="G23" s="22">
        <v>9000</v>
      </c>
      <c r="H23" s="22"/>
      <c r="I23" s="22"/>
      <c r="J23" s="22"/>
      <c r="K23" s="22"/>
      <c r="L23" s="22">
        <v>9000</v>
      </c>
      <c r="M23" s="22">
        <v>9000</v>
      </c>
      <c r="N23" s="22"/>
      <c r="O23" s="22"/>
      <c r="P23" s="22"/>
      <c r="Q23" s="22"/>
    </row>
    <row r="24" ht="21" customHeight="1" spans="1:17">
      <c r="A24" s="99" t="s">
        <v>374</v>
      </c>
      <c r="B24" s="87" t="s">
        <v>648</v>
      </c>
      <c r="C24" s="87" t="s">
        <v>646</v>
      </c>
      <c r="D24" s="100" t="s">
        <v>635</v>
      </c>
      <c r="E24" s="101">
        <v>1</v>
      </c>
      <c r="F24" s="22">
        <v>7800</v>
      </c>
      <c r="G24" s="22">
        <v>7800</v>
      </c>
      <c r="H24" s="22"/>
      <c r="I24" s="22"/>
      <c r="J24" s="22"/>
      <c r="K24" s="22"/>
      <c r="L24" s="22">
        <v>7800</v>
      </c>
      <c r="M24" s="22">
        <v>7800</v>
      </c>
      <c r="N24" s="22"/>
      <c r="O24" s="22"/>
      <c r="P24" s="22"/>
      <c r="Q24" s="22"/>
    </row>
    <row r="25" ht="21" customHeight="1" spans="1:17">
      <c r="A25" s="99" t="s">
        <v>374</v>
      </c>
      <c r="B25" s="87" t="s">
        <v>649</v>
      </c>
      <c r="C25" s="87" t="s">
        <v>650</v>
      </c>
      <c r="D25" s="100" t="s">
        <v>466</v>
      </c>
      <c r="E25" s="101">
        <v>1</v>
      </c>
      <c r="F25" s="22">
        <v>25000</v>
      </c>
      <c r="G25" s="22">
        <v>25000</v>
      </c>
      <c r="H25" s="22"/>
      <c r="I25" s="22"/>
      <c r="J25" s="22"/>
      <c r="K25" s="22"/>
      <c r="L25" s="22">
        <v>25000</v>
      </c>
      <c r="M25" s="22">
        <v>25000</v>
      </c>
      <c r="N25" s="22"/>
      <c r="O25" s="22"/>
      <c r="P25" s="22"/>
      <c r="Q25" s="22"/>
    </row>
    <row r="26" ht="21" customHeight="1" spans="1:17">
      <c r="A26" s="99" t="s">
        <v>374</v>
      </c>
      <c r="B26" s="87" t="s">
        <v>651</v>
      </c>
      <c r="C26" s="87" t="s">
        <v>652</v>
      </c>
      <c r="D26" s="100" t="s">
        <v>635</v>
      </c>
      <c r="E26" s="101">
        <v>1</v>
      </c>
      <c r="F26" s="22">
        <v>20000</v>
      </c>
      <c r="G26" s="22">
        <v>20000</v>
      </c>
      <c r="H26" s="22"/>
      <c r="I26" s="22"/>
      <c r="J26" s="22"/>
      <c r="K26" s="22"/>
      <c r="L26" s="22">
        <v>20000</v>
      </c>
      <c r="M26" s="22">
        <v>20000</v>
      </c>
      <c r="N26" s="22"/>
      <c r="O26" s="22"/>
      <c r="P26" s="22"/>
      <c r="Q26" s="22"/>
    </row>
    <row r="27" ht="21" customHeight="1" spans="1:17">
      <c r="A27" s="99" t="s">
        <v>374</v>
      </c>
      <c r="B27" s="87" t="s">
        <v>653</v>
      </c>
      <c r="C27" s="87" t="s">
        <v>654</v>
      </c>
      <c r="D27" s="100" t="s">
        <v>635</v>
      </c>
      <c r="E27" s="101">
        <v>2</v>
      </c>
      <c r="F27" s="22">
        <v>136000</v>
      </c>
      <c r="G27" s="22">
        <v>34000</v>
      </c>
      <c r="H27" s="22"/>
      <c r="I27" s="22"/>
      <c r="J27" s="22"/>
      <c r="K27" s="22"/>
      <c r="L27" s="22">
        <v>34000</v>
      </c>
      <c r="M27" s="22">
        <v>34000</v>
      </c>
      <c r="N27" s="22"/>
      <c r="O27" s="22"/>
      <c r="P27" s="22"/>
      <c r="Q27" s="22"/>
    </row>
    <row r="28" ht="21" customHeight="1" spans="1:17">
      <c r="A28" s="99" t="s">
        <v>374</v>
      </c>
      <c r="B28" s="87" t="s">
        <v>655</v>
      </c>
      <c r="C28" s="87" t="s">
        <v>654</v>
      </c>
      <c r="D28" s="100" t="s">
        <v>635</v>
      </c>
      <c r="E28" s="101">
        <v>1</v>
      </c>
      <c r="F28" s="22">
        <v>90000</v>
      </c>
      <c r="G28" s="22">
        <v>90000</v>
      </c>
      <c r="H28" s="22"/>
      <c r="I28" s="22"/>
      <c r="J28" s="22"/>
      <c r="K28" s="22"/>
      <c r="L28" s="22">
        <v>90000</v>
      </c>
      <c r="M28" s="22">
        <v>90000</v>
      </c>
      <c r="N28" s="22"/>
      <c r="O28" s="22"/>
      <c r="P28" s="22"/>
      <c r="Q28" s="22"/>
    </row>
    <row r="29" ht="21" customHeight="1" spans="1:17">
      <c r="A29" s="99" t="s">
        <v>374</v>
      </c>
      <c r="B29" s="87" t="s">
        <v>656</v>
      </c>
      <c r="C29" s="87" t="s">
        <v>657</v>
      </c>
      <c r="D29" s="100" t="s">
        <v>635</v>
      </c>
      <c r="E29" s="101">
        <v>1</v>
      </c>
      <c r="F29" s="22">
        <v>11000</v>
      </c>
      <c r="G29" s="22">
        <v>11000</v>
      </c>
      <c r="H29" s="22"/>
      <c r="I29" s="22"/>
      <c r="J29" s="22"/>
      <c r="K29" s="22"/>
      <c r="L29" s="22">
        <v>11000</v>
      </c>
      <c r="M29" s="22">
        <v>11000</v>
      </c>
      <c r="N29" s="22"/>
      <c r="O29" s="22"/>
      <c r="P29" s="22"/>
      <c r="Q29" s="22"/>
    </row>
    <row r="30" ht="21" customHeight="1" spans="1:17">
      <c r="A30" s="99" t="s">
        <v>374</v>
      </c>
      <c r="B30" s="87" t="s">
        <v>658</v>
      </c>
      <c r="C30" s="87" t="s">
        <v>657</v>
      </c>
      <c r="D30" s="100" t="s">
        <v>635</v>
      </c>
      <c r="E30" s="101">
        <v>1</v>
      </c>
      <c r="F30" s="22">
        <v>30000</v>
      </c>
      <c r="G30" s="22">
        <v>30000</v>
      </c>
      <c r="H30" s="22"/>
      <c r="I30" s="22"/>
      <c r="J30" s="22"/>
      <c r="K30" s="22"/>
      <c r="L30" s="22">
        <v>30000</v>
      </c>
      <c r="M30" s="22">
        <v>30000</v>
      </c>
      <c r="N30" s="22"/>
      <c r="O30" s="22"/>
      <c r="P30" s="22"/>
      <c r="Q30" s="22"/>
    </row>
    <row r="31" ht="21" customHeight="1" spans="1:17">
      <c r="A31" s="99" t="s">
        <v>374</v>
      </c>
      <c r="B31" s="87" t="s">
        <v>659</v>
      </c>
      <c r="C31" s="87" t="s">
        <v>660</v>
      </c>
      <c r="D31" s="100" t="s">
        <v>661</v>
      </c>
      <c r="E31" s="101">
        <v>250</v>
      </c>
      <c r="F31" s="22">
        <v>50000</v>
      </c>
      <c r="G31" s="22">
        <v>50000</v>
      </c>
      <c r="H31" s="22"/>
      <c r="I31" s="22"/>
      <c r="J31" s="22"/>
      <c r="K31" s="22"/>
      <c r="L31" s="22">
        <v>50000</v>
      </c>
      <c r="M31" s="22">
        <v>50000</v>
      </c>
      <c r="N31" s="22"/>
      <c r="O31" s="22"/>
      <c r="P31" s="22"/>
      <c r="Q31" s="22"/>
    </row>
    <row r="32" ht="21" customHeight="1" spans="1:17">
      <c r="A32" s="99" t="s">
        <v>374</v>
      </c>
      <c r="B32" s="87" t="s">
        <v>662</v>
      </c>
      <c r="C32" s="87" t="s">
        <v>663</v>
      </c>
      <c r="D32" s="100" t="s">
        <v>556</v>
      </c>
      <c r="E32" s="101">
        <v>1</v>
      </c>
      <c r="F32" s="22">
        <v>780000</v>
      </c>
      <c r="G32" s="22">
        <v>780000</v>
      </c>
      <c r="H32" s="22"/>
      <c r="I32" s="22"/>
      <c r="J32" s="22"/>
      <c r="K32" s="22"/>
      <c r="L32" s="22">
        <v>780000</v>
      </c>
      <c r="M32" s="22">
        <v>780000</v>
      </c>
      <c r="N32" s="22"/>
      <c r="O32" s="22"/>
      <c r="P32" s="22"/>
      <c r="Q32" s="22"/>
    </row>
    <row r="33" ht="21" customHeight="1" spans="1:17">
      <c r="A33" s="99" t="s">
        <v>374</v>
      </c>
      <c r="B33" s="87" t="s">
        <v>664</v>
      </c>
      <c r="C33" s="87" t="s">
        <v>663</v>
      </c>
      <c r="D33" s="100" t="s">
        <v>556</v>
      </c>
      <c r="E33" s="101">
        <v>1</v>
      </c>
      <c r="F33" s="22">
        <v>120000</v>
      </c>
      <c r="G33" s="22">
        <v>120000</v>
      </c>
      <c r="H33" s="22"/>
      <c r="I33" s="22"/>
      <c r="J33" s="22"/>
      <c r="K33" s="22"/>
      <c r="L33" s="22">
        <v>120000</v>
      </c>
      <c r="M33" s="22">
        <v>120000</v>
      </c>
      <c r="N33" s="22"/>
      <c r="O33" s="22"/>
      <c r="P33" s="22"/>
      <c r="Q33" s="22"/>
    </row>
    <row r="34" ht="21" customHeight="1" spans="1:17">
      <c r="A34" s="99" t="s">
        <v>374</v>
      </c>
      <c r="B34" s="87" t="s">
        <v>665</v>
      </c>
      <c r="C34" s="87" t="s">
        <v>666</v>
      </c>
      <c r="D34" s="100" t="s">
        <v>667</v>
      </c>
      <c r="E34" s="101">
        <v>1</v>
      </c>
      <c r="F34" s="22">
        <v>30000</v>
      </c>
      <c r="G34" s="22">
        <v>30000</v>
      </c>
      <c r="H34" s="22"/>
      <c r="I34" s="22"/>
      <c r="J34" s="22"/>
      <c r="K34" s="22"/>
      <c r="L34" s="22">
        <v>30000</v>
      </c>
      <c r="M34" s="22">
        <v>30000</v>
      </c>
      <c r="N34" s="22"/>
      <c r="O34" s="22"/>
      <c r="P34" s="22"/>
      <c r="Q34" s="22"/>
    </row>
    <row r="35" ht="21" customHeight="1" spans="1:17">
      <c r="A35" s="99" t="s">
        <v>374</v>
      </c>
      <c r="B35" s="87" t="s">
        <v>668</v>
      </c>
      <c r="C35" s="87" t="s">
        <v>666</v>
      </c>
      <c r="D35" s="100" t="s">
        <v>667</v>
      </c>
      <c r="E35" s="101">
        <v>30</v>
      </c>
      <c r="F35" s="22">
        <v>87600</v>
      </c>
      <c r="G35" s="22">
        <v>36000</v>
      </c>
      <c r="H35" s="22"/>
      <c r="I35" s="22"/>
      <c r="J35" s="22"/>
      <c r="K35" s="22"/>
      <c r="L35" s="22">
        <v>36000</v>
      </c>
      <c r="M35" s="22">
        <v>36000</v>
      </c>
      <c r="N35" s="22"/>
      <c r="O35" s="22"/>
      <c r="P35" s="22"/>
      <c r="Q35" s="22"/>
    </row>
    <row r="36" ht="21" customHeight="1" spans="1:17">
      <c r="A36" s="99" t="s">
        <v>374</v>
      </c>
      <c r="B36" s="87" t="s">
        <v>669</v>
      </c>
      <c r="C36" s="87" t="s">
        <v>670</v>
      </c>
      <c r="D36" s="100" t="s">
        <v>466</v>
      </c>
      <c r="E36" s="101">
        <v>21</v>
      </c>
      <c r="F36" s="22">
        <v>16800</v>
      </c>
      <c r="G36" s="22">
        <v>16800</v>
      </c>
      <c r="H36" s="22"/>
      <c r="I36" s="22"/>
      <c r="J36" s="22"/>
      <c r="K36" s="22"/>
      <c r="L36" s="22">
        <v>16800</v>
      </c>
      <c r="M36" s="22">
        <v>16800</v>
      </c>
      <c r="N36" s="22"/>
      <c r="O36" s="22"/>
      <c r="P36" s="22"/>
      <c r="Q36" s="22"/>
    </row>
    <row r="37" ht="21" customHeight="1" spans="1:17">
      <c r="A37" s="99" t="s">
        <v>374</v>
      </c>
      <c r="B37" s="87" t="s">
        <v>671</v>
      </c>
      <c r="C37" s="87" t="s">
        <v>670</v>
      </c>
      <c r="D37" s="100" t="s">
        <v>466</v>
      </c>
      <c r="E37" s="101">
        <v>2</v>
      </c>
      <c r="F37" s="22">
        <v>400</v>
      </c>
      <c r="G37" s="22">
        <v>400</v>
      </c>
      <c r="H37" s="22"/>
      <c r="I37" s="22"/>
      <c r="J37" s="22"/>
      <c r="K37" s="22"/>
      <c r="L37" s="22">
        <v>400</v>
      </c>
      <c r="M37" s="22">
        <v>400</v>
      </c>
      <c r="N37" s="22"/>
      <c r="O37" s="22"/>
      <c r="P37" s="22"/>
      <c r="Q37" s="22"/>
    </row>
    <row r="38" ht="21" customHeight="1" spans="1:17">
      <c r="A38" s="99" t="s">
        <v>374</v>
      </c>
      <c r="B38" s="87" t="s">
        <v>672</v>
      </c>
      <c r="C38" s="87" t="s">
        <v>673</v>
      </c>
      <c r="D38" s="100" t="s">
        <v>466</v>
      </c>
      <c r="E38" s="101">
        <v>1</v>
      </c>
      <c r="F38" s="22">
        <v>60000</v>
      </c>
      <c r="G38" s="22">
        <v>60000</v>
      </c>
      <c r="H38" s="22"/>
      <c r="I38" s="22"/>
      <c r="J38" s="22"/>
      <c r="K38" s="22"/>
      <c r="L38" s="22">
        <v>60000</v>
      </c>
      <c r="M38" s="22">
        <v>60000</v>
      </c>
      <c r="N38" s="22"/>
      <c r="O38" s="22"/>
      <c r="P38" s="22"/>
      <c r="Q38" s="22"/>
    </row>
    <row r="39" ht="21" customHeight="1" spans="1:17">
      <c r="A39" s="99" t="s">
        <v>374</v>
      </c>
      <c r="B39" s="87" t="s">
        <v>674</v>
      </c>
      <c r="C39" s="87" t="s">
        <v>675</v>
      </c>
      <c r="D39" s="100" t="s">
        <v>676</v>
      </c>
      <c r="E39" s="101">
        <v>8</v>
      </c>
      <c r="F39" s="22">
        <v>1137999.96</v>
      </c>
      <c r="G39" s="22">
        <v>758666.64</v>
      </c>
      <c r="H39" s="22"/>
      <c r="I39" s="22"/>
      <c r="J39" s="22"/>
      <c r="K39" s="22"/>
      <c r="L39" s="22">
        <v>758666.64</v>
      </c>
      <c r="M39" s="22">
        <v>758666.64</v>
      </c>
      <c r="N39" s="22"/>
      <c r="O39" s="22"/>
      <c r="P39" s="22"/>
      <c r="Q39" s="22"/>
    </row>
    <row r="40" ht="21" customHeight="1" spans="1:17">
      <c r="A40" s="99" t="s">
        <v>374</v>
      </c>
      <c r="B40" s="87" t="s">
        <v>674</v>
      </c>
      <c r="C40" s="87" t="s">
        <v>675</v>
      </c>
      <c r="D40" s="100" t="s">
        <v>676</v>
      </c>
      <c r="E40" s="101">
        <v>4</v>
      </c>
      <c r="F40" s="22">
        <v>379333.32</v>
      </c>
      <c r="G40" s="22">
        <v>379333.32</v>
      </c>
      <c r="H40" s="22"/>
      <c r="I40" s="22"/>
      <c r="J40" s="22"/>
      <c r="K40" s="22"/>
      <c r="L40" s="22">
        <v>379333.32</v>
      </c>
      <c r="M40" s="22">
        <v>379333.32</v>
      </c>
      <c r="N40" s="22"/>
      <c r="O40" s="22"/>
      <c r="P40" s="22"/>
      <c r="Q40" s="22"/>
    </row>
    <row r="41" ht="21" customHeight="1" spans="1:17">
      <c r="A41" s="99" t="s">
        <v>374</v>
      </c>
      <c r="B41" s="87" t="s">
        <v>677</v>
      </c>
      <c r="C41" s="87" t="s">
        <v>678</v>
      </c>
      <c r="D41" s="100" t="s">
        <v>635</v>
      </c>
      <c r="E41" s="101">
        <v>1</v>
      </c>
      <c r="F41" s="22">
        <v>200000</v>
      </c>
      <c r="G41" s="22">
        <v>200000</v>
      </c>
      <c r="H41" s="22"/>
      <c r="I41" s="22"/>
      <c r="J41" s="22"/>
      <c r="K41" s="22"/>
      <c r="L41" s="22">
        <v>200000</v>
      </c>
      <c r="M41" s="22">
        <v>200000</v>
      </c>
      <c r="N41" s="22"/>
      <c r="O41" s="22"/>
      <c r="P41" s="22"/>
      <c r="Q41" s="22"/>
    </row>
    <row r="42" ht="21" customHeight="1" spans="1:17">
      <c r="A42" s="99" t="s">
        <v>374</v>
      </c>
      <c r="B42" s="87" t="s">
        <v>679</v>
      </c>
      <c r="C42" s="87" t="s">
        <v>680</v>
      </c>
      <c r="D42" s="100" t="s">
        <v>466</v>
      </c>
      <c r="E42" s="101">
        <v>2</v>
      </c>
      <c r="F42" s="22">
        <v>2000</v>
      </c>
      <c r="G42" s="22">
        <v>2000</v>
      </c>
      <c r="H42" s="22"/>
      <c r="I42" s="22"/>
      <c r="J42" s="22"/>
      <c r="K42" s="22"/>
      <c r="L42" s="22">
        <v>2000</v>
      </c>
      <c r="M42" s="22">
        <v>2000</v>
      </c>
      <c r="N42" s="22"/>
      <c r="O42" s="22"/>
      <c r="P42" s="22"/>
      <c r="Q42" s="22"/>
    </row>
    <row r="43" ht="21" customHeight="1" spans="1:17">
      <c r="A43" s="99" t="s">
        <v>374</v>
      </c>
      <c r="B43" s="87" t="s">
        <v>681</v>
      </c>
      <c r="C43" s="87" t="s">
        <v>680</v>
      </c>
      <c r="D43" s="100" t="s">
        <v>635</v>
      </c>
      <c r="E43" s="101">
        <v>1</v>
      </c>
      <c r="F43" s="22">
        <v>2200</v>
      </c>
      <c r="G43" s="22">
        <v>2200</v>
      </c>
      <c r="H43" s="22"/>
      <c r="I43" s="22"/>
      <c r="J43" s="22"/>
      <c r="K43" s="22"/>
      <c r="L43" s="22">
        <v>2200</v>
      </c>
      <c r="M43" s="22">
        <v>2200</v>
      </c>
      <c r="N43" s="22"/>
      <c r="O43" s="22"/>
      <c r="P43" s="22"/>
      <c r="Q43" s="22"/>
    </row>
    <row r="44" ht="21" customHeight="1" spans="1:17">
      <c r="A44" s="99" t="s">
        <v>374</v>
      </c>
      <c r="B44" s="87" t="s">
        <v>682</v>
      </c>
      <c r="C44" s="87" t="s">
        <v>683</v>
      </c>
      <c r="D44" s="100" t="s">
        <v>635</v>
      </c>
      <c r="E44" s="101">
        <v>20</v>
      </c>
      <c r="F44" s="22">
        <v>120000</v>
      </c>
      <c r="G44" s="22">
        <v>20000</v>
      </c>
      <c r="H44" s="22"/>
      <c r="I44" s="22"/>
      <c r="J44" s="22"/>
      <c r="K44" s="22"/>
      <c r="L44" s="22">
        <v>20000</v>
      </c>
      <c r="M44" s="22">
        <v>20000</v>
      </c>
      <c r="N44" s="22"/>
      <c r="O44" s="22"/>
      <c r="P44" s="22"/>
      <c r="Q44" s="22"/>
    </row>
    <row r="45" ht="21" customHeight="1" spans="1:17">
      <c r="A45" s="99" t="s">
        <v>374</v>
      </c>
      <c r="B45" s="87" t="s">
        <v>684</v>
      </c>
      <c r="C45" s="87" t="s">
        <v>683</v>
      </c>
      <c r="D45" s="100" t="s">
        <v>635</v>
      </c>
      <c r="E45" s="101">
        <v>2</v>
      </c>
      <c r="F45" s="22">
        <v>12000</v>
      </c>
      <c r="G45" s="22">
        <v>12000</v>
      </c>
      <c r="H45" s="22"/>
      <c r="I45" s="22"/>
      <c r="J45" s="22"/>
      <c r="K45" s="22"/>
      <c r="L45" s="22">
        <v>12000</v>
      </c>
      <c r="M45" s="22">
        <v>12000</v>
      </c>
      <c r="N45" s="22"/>
      <c r="O45" s="22"/>
      <c r="P45" s="22"/>
      <c r="Q45" s="22"/>
    </row>
    <row r="46" ht="21" customHeight="1" spans="1:17">
      <c r="A46" s="99" t="s">
        <v>374</v>
      </c>
      <c r="B46" s="87" t="s">
        <v>685</v>
      </c>
      <c r="C46" s="87" t="s">
        <v>683</v>
      </c>
      <c r="D46" s="100" t="s">
        <v>635</v>
      </c>
      <c r="E46" s="101">
        <v>24</v>
      </c>
      <c r="F46" s="22">
        <v>144000</v>
      </c>
      <c r="G46" s="22">
        <v>144000</v>
      </c>
      <c r="H46" s="22"/>
      <c r="I46" s="22"/>
      <c r="J46" s="22"/>
      <c r="K46" s="22"/>
      <c r="L46" s="22">
        <v>144000</v>
      </c>
      <c r="M46" s="22">
        <v>144000</v>
      </c>
      <c r="N46" s="22"/>
      <c r="O46" s="22"/>
      <c r="P46" s="22"/>
      <c r="Q46" s="22"/>
    </row>
    <row r="47" ht="21" customHeight="1" spans="1:17">
      <c r="A47" s="99" t="s">
        <v>374</v>
      </c>
      <c r="B47" s="87" t="s">
        <v>686</v>
      </c>
      <c r="C47" s="87" t="s">
        <v>687</v>
      </c>
      <c r="D47" s="100" t="s">
        <v>635</v>
      </c>
      <c r="E47" s="101">
        <v>1</v>
      </c>
      <c r="F47" s="22">
        <v>2000</v>
      </c>
      <c r="G47" s="22">
        <v>2000</v>
      </c>
      <c r="H47" s="22"/>
      <c r="I47" s="22"/>
      <c r="J47" s="22"/>
      <c r="K47" s="22"/>
      <c r="L47" s="22">
        <v>2000</v>
      </c>
      <c r="M47" s="22">
        <v>2000</v>
      </c>
      <c r="N47" s="22"/>
      <c r="O47" s="22"/>
      <c r="P47" s="22"/>
      <c r="Q47" s="22"/>
    </row>
    <row r="48" ht="21" customHeight="1" spans="1:17">
      <c r="A48" s="99" t="s">
        <v>374</v>
      </c>
      <c r="B48" s="87" t="s">
        <v>688</v>
      </c>
      <c r="C48" s="87" t="s">
        <v>689</v>
      </c>
      <c r="D48" s="100" t="s">
        <v>635</v>
      </c>
      <c r="E48" s="101">
        <v>1</v>
      </c>
      <c r="F48" s="22">
        <v>2000</v>
      </c>
      <c r="G48" s="22">
        <v>2000</v>
      </c>
      <c r="H48" s="22"/>
      <c r="I48" s="22"/>
      <c r="J48" s="22"/>
      <c r="K48" s="22"/>
      <c r="L48" s="22">
        <v>2000</v>
      </c>
      <c r="M48" s="22">
        <v>2000</v>
      </c>
      <c r="N48" s="22"/>
      <c r="O48" s="22"/>
      <c r="P48" s="22"/>
      <c r="Q48" s="22"/>
    </row>
    <row r="49" ht="21" customHeight="1" spans="1:17">
      <c r="A49" s="99" t="s">
        <v>374</v>
      </c>
      <c r="B49" s="87" t="s">
        <v>690</v>
      </c>
      <c r="C49" s="87" t="s">
        <v>689</v>
      </c>
      <c r="D49" s="100" t="s">
        <v>635</v>
      </c>
      <c r="E49" s="101">
        <v>1</v>
      </c>
      <c r="F49" s="22">
        <v>20000</v>
      </c>
      <c r="G49" s="22">
        <v>20000</v>
      </c>
      <c r="H49" s="22"/>
      <c r="I49" s="22"/>
      <c r="J49" s="22"/>
      <c r="K49" s="22"/>
      <c r="L49" s="22">
        <v>20000</v>
      </c>
      <c r="M49" s="22">
        <v>20000</v>
      </c>
      <c r="N49" s="22"/>
      <c r="O49" s="22"/>
      <c r="P49" s="22"/>
      <c r="Q49" s="22"/>
    </row>
    <row r="50" ht="21" customHeight="1" spans="1:17">
      <c r="A50" s="99" t="s">
        <v>340</v>
      </c>
      <c r="B50" s="87" t="s">
        <v>283</v>
      </c>
      <c r="C50" s="87" t="s">
        <v>691</v>
      </c>
      <c r="D50" s="100" t="s">
        <v>501</v>
      </c>
      <c r="E50" s="101">
        <v>1</v>
      </c>
      <c r="F50" s="22">
        <v>19320</v>
      </c>
      <c r="G50" s="22">
        <v>19320</v>
      </c>
      <c r="H50" s="22">
        <v>19320</v>
      </c>
      <c r="I50" s="22"/>
      <c r="J50" s="22"/>
      <c r="K50" s="22"/>
      <c r="L50" s="22"/>
      <c r="M50" s="22"/>
      <c r="N50" s="22"/>
      <c r="O50" s="22"/>
      <c r="P50" s="22"/>
      <c r="Q50" s="22"/>
    </row>
    <row r="51" ht="21" customHeight="1" spans="1:17">
      <c r="A51" s="99" t="s">
        <v>340</v>
      </c>
      <c r="B51" s="87" t="s">
        <v>283</v>
      </c>
      <c r="C51" s="87" t="s">
        <v>691</v>
      </c>
      <c r="D51" s="100" t="s">
        <v>501</v>
      </c>
      <c r="E51" s="101">
        <v>1</v>
      </c>
      <c r="F51" s="22">
        <v>31700</v>
      </c>
      <c r="G51" s="22">
        <v>31700</v>
      </c>
      <c r="H51" s="22">
        <v>31700</v>
      </c>
      <c r="I51" s="22"/>
      <c r="J51" s="22"/>
      <c r="K51" s="22"/>
      <c r="L51" s="22"/>
      <c r="M51" s="22"/>
      <c r="N51" s="22"/>
      <c r="O51" s="22"/>
      <c r="P51" s="22"/>
      <c r="Q51" s="22"/>
    </row>
    <row r="52" ht="21" customHeight="1" spans="1:17">
      <c r="A52" s="99" t="s">
        <v>340</v>
      </c>
      <c r="B52" s="87" t="s">
        <v>283</v>
      </c>
      <c r="C52" s="87" t="s">
        <v>691</v>
      </c>
      <c r="D52" s="100" t="s">
        <v>501</v>
      </c>
      <c r="E52" s="101">
        <v>1</v>
      </c>
      <c r="F52" s="22">
        <v>33400</v>
      </c>
      <c r="G52" s="22">
        <v>33400</v>
      </c>
      <c r="H52" s="22">
        <v>33400</v>
      </c>
      <c r="I52" s="22"/>
      <c r="J52" s="22"/>
      <c r="K52" s="22"/>
      <c r="L52" s="22"/>
      <c r="M52" s="22"/>
      <c r="N52" s="22"/>
      <c r="O52" s="22"/>
      <c r="P52" s="22"/>
      <c r="Q52" s="22"/>
    </row>
    <row r="53" ht="21" customHeight="1" spans="1:17">
      <c r="A53" s="99" t="s">
        <v>340</v>
      </c>
      <c r="B53" s="87" t="s">
        <v>283</v>
      </c>
      <c r="C53" s="87" t="s">
        <v>691</v>
      </c>
      <c r="D53" s="100" t="s">
        <v>501</v>
      </c>
      <c r="E53" s="101">
        <v>1</v>
      </c>
      <c r="F53" s="22">
        <v>40000</v>
      </c>
      <c r="G53" s="22">
        <v>40000</v>
      </c>
      <c r="H53" s="22">
        <v>40000</v>
      </c>
      <c r="I53" s="22"/>
      <c r="J53" s="22"/>
      <c r="K53" s="22"/>
      <c r="L53" s="22"/>
      <c r="M53" s="22"/>
      <c r="N53" s="22"/>
      <c r="O53" s="22"/>
      <c r="P53" s="22"/>
      <c r="Q53" s="22"/>
    </row>
    <row r="54" ht="21" customHeight="1" spans="1:17">
      <c r="A54" s="99" t="s">
        <v>340</v>
      </c>
      <c r="B54" s="87" t="s">
        <v>283</v>
      </c>
      <c r="C54" s="87" t="s">
        <v>691</v>
      </c>
      <c r="D54" s="100" t="s">
        <v>501</v>
      </c>
      <c r="E54" s="101">
        <v>1</v>
      </c>
      <c r="F54" s="22">
        <v>25000</v>
      </c>
      <c r="G54" s="22">
        <v>25000</v>
      </c>
      <c r="H54" s="22">
        <v>25000</v>
      </c>
      <c r="I54" s="22"/>
      <c r="J54" s="22"/>
      <c r="K54" s="22"/>
      <c r="L54" s="22"/>
      <c r="M54" s="22"/>
      <c r="N54" s="22"/>
      <c r="O54" s="22"/>
      <c r="P54" s="22"/>
      <c r="Q54" s="22"/>
    </row>
    <row r="55" ht="21" customHeight="1" spans="1:17">
      <c r="A55" s="99" t="s">
        <v>389</v>
      </c>
      <c r="B55" s="87" t="s">
        <v>283</v>
      </c>
      <c r="C55" s="87" t="s">
        <v>691</v>
      </c>
      <c r="D55" s="100" t="s">
        <v>692</v>
      </c>
      <c r="E55" s="101">
        <v>100</v>
      </c>
      <c r="F55" s="22">
        <v>20000</v>
      </c>
      <c r="G55" s="22">
        <v>20000</v>
      </c>
      <c r="H55" s="22">
        <v>20000</v>
      </c>
      <c r="I55" s="22"/>
      <c r="J55" s="22"/>
      <c r="K55" s="22"/>
      <c r="L55" s="22"/>
      <c r="M55" s="22"/>
      <c r="N55" s="22"/>
      <c r="O55" s="22"/>
      <c r="P55" s="22"/>
      <c r="Q55" s="22"/>
    </row>
    <row r="56" ht="21" customHeight="1" spans="1:17">
      <c r="A56" s="99" t="s">
        <v>350</v>
      </c>
      <c r="B56" s="87" t="s">
        <v>283</v>
      </c>
      <c r="C56" s="87" t="s">
        <v>693</v>
      </c>
      <c r="D56" s="100" t="s">
        <v>694</v>
      </c>
      <c r="E56" s="101">
        <v>75000</v>
      </c>
      <c r="F56" s="22">
        <v>15000</v>
      </c>
      <c r="G56" s="22">
        <v>15000</v>
      </c>
      <c r="H56" s="22">
        <v>15000</v>
      </c>
      <c r="I56" s="22"/>
      <c r="J56" s="22"/>
      <c r="K56" s="22"/>
      <c r="L56" s="22"/>
      <c r="M56" s="22"/>
      <c r="N56" s="22"/>
      <c r="O56" s="22"/>
      <c r="P56" s="22"/>
      <c r="Q56" s="22"/>
    </row>
    <row r="57" ht="21" customHeight="1" spans="1:17">
      <c r="A57" s="90" t="s">
        <v>154</v>
      </c>
      <c r="B57" s="91"/>
      <c r="C57" s="91"/>
      <c r="D57" s="91"/>
      <c r="E57" s="98"/>
      <c r="F57" s="22">
        <v>5334293.28</v>
      </c>
      <c r="G57" s="22">
        <v>4621359.96</v>
      </c>
      <c r="H57" s="22">
        <v>1378156</v>
      </c>
      <c r="I57" s="22"/>
      <c r="J57" s="22"/>
      <c r="K57" s="22"/>
      <c r="L57" s="22">
        <v>3243203.96</v>
      </c>
      <c r="M57" s="22">
        <v>3243203.96</v>
      </c>
      <c r="N57" s="22"/>
      <c r="O57" s="22"/>
      <c r="P57" s="22"/>
      <c r="Q57" s="22"/>
    </row>
  </sheetData>
  <mergeCells count="16">
    <mergeCell ref="A2:Q2"/>
    <mergeCell ref="A3:F3"/>
    <mergeCell ref="G4:Q4"/>
    <mergeCell ref="L5:Q5"/>
    <mergeCell ref="A57:E57"/>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4166666666667" defaultRowHeight="14.25" customHeight="1"/>
  <cols>
    <col min="1" max="1" width="35.5" customWidth="1"/>
    <col min="2" max="2" width="21.7083333333333" customWidth="1"/>
    <col min="3" max="3" width="26.7083333333333" customWidth="1"/>
    <col min="4" max="14" width="16.6" customWidth="1"/>
  </cols>
  <sheetData>
    <row r="1" ht="13.5" customHeight="1" spans="1:14">
      <c r="A1" s="61"/>
      <c r="B1" s="61"/>
      <c r="C1" s="61"/>
      <c r="D1" s="61"/>
      <c r="E1" s="61"/>
      <c r="F1" s="61"/>
      <c r="G1" s="61"/>
      <c r="H1" s="66"/>
      <c r="I1" s="61"/>
      <c r="J1" s="61"/>
      <c r="K1" s="61"/>
      <c r="L1" s="44"/>
      <c r="M1" s="67"/>
      <c r="N1" s="68" t="s">
        <v>695</v>
      </c>
    </row>
    <row r="2" ht="27.75" customHeight="1" spans="1:14">
      <c r="A2" s="57" t="s">
        <v>696</v>
      </c>
      <c r="B2" s="69"/>
      <c r="C2" s="69"/>
      <c r="D2" s="69"/>
      <c r="E2" s="69"/>
      <c r="F2" s="69"/>
      <c r="G2" s="69"/>
      <c r="H2" s="70"/>
      <c r="I2" s="69"/>
      <c r="J2" s="69"/>
      <c r="K2" s="69"/>
      <c r="L2" s="46"/>
      <c r="M2" s="70"/>
      <c r="N2" s="69"/>
    </row>
    <row r="3" ht="18.75" customHeight="1" spans="1:14">
      <c r="A3" s="58" t="s">
        <v>2</v>
      </c>
      <c r="B3" s="59"/>
      <c r="C3" s="59"/>
      <c r="D3" s="59"/>
      <c r="E3" s="59"/>
      <c r="F3" s="59"/>
      <c r="G3" s="59"/>
      <c r="H3" s="66"/>
      <c r="I3" s="61"/>
      <c r="J3" s="61"/>
      <c r="K3" s="61"/>
      <c r="L3" s="62"/>
      <c r="M3" s="71"/>
      <c r="N3" s="72" t="s">
        <v>3</v>
      </c>
    </row>
    <row r="4" ht="15.75" customHeight="1" spans="1:14">
      <c r="A4" s="9" t="s">
        <v>615</v>
      </c>
      <c r="B4" s="73" t="s">
        <v>697</v>
      </c>
      <c r="C4" s="73" t="s">
        <v>698</v>
      </c>
      <c r="D4" s="74" t="s">
        <v>194</v>
      </c>
      <c r="E4" s="74"/>
      <c r="F4" s="74"/>
      <c r="G4" s="74"/>
      <c r="H4" s="75"/>
      <c r="I4" s="74"/>
      <c r="J4" s="74"/>
      <c r="K4" s="74"/>
      <c r="L4" s="76"/>
      <c r="M4" s="75"/>
      <c r="N4" s="77"/>
    </row>
    <row r="5" ht="17.25" customHeight="1" spans="1:14">
      <c r="A5" s="14"/>
      <c r="B5" s="78"/>
      <c r="C5" s="78"/>
      <c r="D5" s="78" t="s">
        <v>32</v>
      </c>
      <c r="E5" s="78" t="s">
        <v>35</v>
      </c>
      <c r="F5" s="78" t="s">
        <v>621</v>
      </c>
      <c r="G5" s="78" t="s">
        <v>622</v>
      </c>
      <c r="H5" s="79" t="s">
        <v>623</v>
      </c>
      <c r="I5" s="80" t="s">
        <v>624</v>
      </c>
      <c r="J5" s="80"/>
      <c r="K5" s="80"/>
      <c r="L5" s="81"/>
      <c r="M5" s="82"/>
      <c r="N5" s="83"/>
    </row>
    <row r="6" ht="54" customHeight="1" spans="1:14">
      <c r="A6" s="17"/>
      <c r="B6" s="83"/>
      <c r="C6" s="83"/>
      <c r="D6" s="83"/>
      <c r="E6" s="83"/>
      <c r="F6" s="83"/>
      <c r="G6" s="83"/>
      <c r="H6" s="84"/>
      <c r="I6" s="83" t="s">
        <v>34</v>
      </c>
      <c r="J6" s="83" t="s">
        <v>45</v>
      </c>
      <c r="K6" s="83" t="s">
        <v>201</v>
      </c>
      <c r="L6" s="85" t="s">
        <v>41</v>
      </c>
      <c r="M6" s="84" t="s">
        <v>42</v>
      </c>
      <c r="N6" s="83" t="s">
        <v>43</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154</v>
      </c>
      <c r="B10" s="91"/>
      <c r="C10" s="92"/>
      <c r="D10" s="88"/>
      <c r="E10" s="88"/>
      <c r="F10" s="88"/>
      <c r="G10" s="88"/>
      <c r="H10" s="88"/>
      <c r="I10" s="88"/>
      <c r="J10" s="88"/>
      <c r="K10" s="88"/>
      <c r="L10" s="89"/>
      <c r="M10" s="88"/>
      <c r="N10" s="88"/>
    </row>
    <row r="11" customHeight="1" spans="1:14">
      <c r="A11" s="55" t="s">
        <v>699</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6.625" customWidth="1"/>
    <col min="2" max="15" width="17.175" customWidth="1"/>
    <col min="16" max="22" width="17.0333333333333" customWidth="1"/>
    <col min="23" max="23" width="17" customWidth="1"/>
    <col min="24" max="24" width="17.0333333333333" customWidth="1"/>
  </cols>
  <sheetData>
    <row r="1" ht="13.5" customHeight="1" spans="1:24">
      <c r="D1" s="56"/>
      <c r="W1" s="44"/>
      <c r="X1" s="44" t="s">
        <v>700</v>
      </c>
    </row>
    <row r="2" ht="27.75" customHeight="1" spans="1:24">
      <c r="A2" s="57" t="s">
        <v>701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
        <v>2</v>
      </c>
      <c r="B3" s="59"/>
      <c r="C3" s="59"/>
      <c r="D3" s="60"/>
      <c r="E3" s="61"/>
      <c r="F3" s="61"/>
      <c r="G3" s="61"/>
      <c r="H3" s="61"/>
      <c r="I3" s="61"/>
      <c r="W3" s="62"/>
      <c r="X3" s="62" t="s">
        <v>3</v>
      </c>
    </row>
    <row r="4" ht="19.5" customHeight="1" spans="1:24">
      <c r="A4" s="15" t="s">
        <v>702</v>
      </c>
      <c r="B4" s="10" t="s">
        <v>194</v>
      </c>
      <c r="C4" s="11"/>
      <c r="D4" s="11"/>
      <c r="E4" s="63" t="s">
        <v>703</v>
      </c>
      <c r="F4" s="63"/>
      <c r="G4" s="63"/>
      <c r="H4" s="63"/>
      <c r="I4" s="63"/>
      <c r="J4" s="63"/>
      <c r="K4" s="63"/>
      <c r="L4" s="63"/>
      <c r="M4" s="63"/>
      <c r="N4" s="63"/>
      <c r="O4" s="63"/>
      <c r="P4" s="63"/>
      <c r="Q4" s="63"/>
      <c r="R4" s="63"/>
      <c r="S4" s="63"/>
      <c r="T4" s="63"/>
      <c r="U4" s="63"/>
      <c r="V4" s="63"/>
      <c r="W4" s="63"/>
      <c r="X4" s="63"/>
    </row>
    <row r="5" ht="40.5" customHeight="1" spans="1:24">
      <c r="A5" s="18"/>
      <c r="B5" s="28" t="s">
        <v>32</v>
      </c>
      <c r="C5" s="9" t="s">
        <v>35</v>
      </c>
      <c r="D5" s="64" t="s">
        <v>704</v>
      </c>
      <c r="E5" s="63" t="s">
        <v>705</v>
      </c>
      <c r="F5" s="63" t="s">
        <v>706</v>
      </c>
      <c r="G5" s="63" t="s">
        <v>707</v>
      </c>
      <c r="H5" s="63" t="s">
        <v>708</v>
      </c>
      <c r="I5" s="63" t="s">
        <v>709</v>
      </c>
      <c r="J5" s="63" t="s">
        <v>710</v>
      </c>
      <c r="K5" s="63" t="s">
        <v>711</v>
      </c>
      <c r="L5" s="63" t="s">
        <v>712</v>
      </c>
      <c r="M5" s="63" t="s">
        <v>713</v>
      </c>
      <c r="N5" s="63" t="s">
        <v>714</v>
      </c>
      <c r="O5" s="63" t="s">
        <v>715</v>
      </c>
      <c r="P5" s="63" t="s">
        <v>716</v>
      </c>
      <c r="Q5" s="63" t="s">
        <v>717</v>
      </c>
      <c r="R5" s="63" t="s">
        <v>718</v>
      </c>
      <c r="S5" s="63" t="s">
        <v>719</v>
      </c>
      <c r="T5" s="63" t="s">
        <v>720</v>
      </c>
      <c r="U5" s="63" t="s">
        <v>721</v>
      </c>
      <c r="V5" s="63" t="s">
        <v>722</v>
      </c>
      <c r="W5" s="63" t="s">
        <v>723</v>
      </c>
      <c r="X5" s="63" t="s">
        <v>724</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Height="1" spans="1:24">
      <c r="A9" s="55" t="s">
        <v>725</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C18" sqref="C18"/>
    </sheetView>
  </sheetViews>
  <sheetFormatPr defaultColWidth="9.14166666666667" defaultRowHeight="12" customHeight="1" outlineLevelRow="7"/>
  <cols>
    <col min="1" max="1" width="37.75"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726</v>
      </c>
    </row>
    <row r="2" ht="28.5" customHeight="1" spans="1:10">
      <c r="A2" s="45" t="s">
        <v>727</v>
      </c>
      <c r="B2" s="27"/>
      <c r="C2" s="27"/>
      <c r="D2" s="27"/>
      <c r="E2" s="27"/>
      <c r="F2" s="46"/>
      <c r="G2" s="27"/>
      <c r="H2" s="46"/>
      <c r="I2" s="46"/>
      <c r="J2" s="27"/>
    </row>
    <row r="3" ht="17.25" customHeight="1" spans="1:10">
      <c r="A3" s="4" t="s">
        <v>2</v>
      </c>
    </row>
    <row r="4" ht="44.25" customHeight="1" spans="1:10">
      <c r="A4" s="47" t="s">
        <v>397</v>
      </c>
      <c r="B4" s="47" t="s">
        <v>398</v>
      </c>
      <c r="C4" s="47" t="s">
        <v>399</v>
      </c>
      <c r="D4" s="47" t="s">
        <v>400</v>
      </c>
      <c r="E4" s="47" t="s">
        <v>401</v>
      </c>
      <c r="F4" s="48" t="s">
        <v>402</v>
      </c>
      <c r="G4" s="47" t="s">
        <v>403</v>
      </c>
      <c r="H4" s="48" t="s">
        <v>404</v>
      </c>
      <c r="I4" s="48" t="s">
        <v>405</v>
      </c>
      <c r="J4" s="47" t="s">
        <v>406</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Height="1" spans="1:10">
      <c r="A8" s="55" t="s">
        <v>728</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54"/>
  <sheetViews>
    <sheetView showZeros="0" workbookViewId="0">
      <selection activeCell="C4" sqref="C4:C5"/>
    </sheetView>
  </sheetViews>
  <sheetFormatPr defaultColWidth="8.85" defaultRowHeight="15" customHeight="1" outlineLevelCol="7"/>
  <cols>
    <col min="1" max="1" width="42.5" customWidth="1"/>
    <col min="2" max="2" width="19.7416666666667" customWidth="1"/>
    <col min="3" max="3" width="33.3166666666667" customWidth="1"/>
    <col min="4" max="4" width="57.375"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729</v>
      </c>
    </row>
    <row r="2" ht="30.65" customHeight="1" spans="1:8">
      <c r="A2" s="36" t="s">
        <v>730</v>
      </c>
      <c r="B2" s="36"/>
      <c r="C2" s="36"/>
      <c r="D2" s="36"/>
      <c r="E2" s="36"/>
      <c r="F2" s="36"/>
      <c r="G2" s="36"/>
      <c r="H2" s="36"/>
    </row>
    <row r="3" ht="18.75" customHeight="1" spans="1:8">
      <c r="A3" s="34" t="s">
        <v>2</v>
      </c>
      <c r="B3" s="34"/>
      <c r="C3" s="34"/>
      <c r="D3" s="34"/>
      <c r="E3" s="34"/>
      <c r="F3" s="34"/>
      <c r="G3" s="34"/>
      <c r="H3" s="34"/>
    </row>
    <row r="4" ht="18.75" customHeight="1" spans="1:8">
      <c r="A4" s="37" t="s">
        <v>187</v>
      </c>
      <c r="B4" s="37" t="s">
        <v>731</v>
      </c>
      <c r="C4" s="37" t="s">
        <v>732</v>
      </c>
      <c r="D4" s="37" t="s">
        <v>733</v>
      </c>
      <c r="E4" s="37" t="s">
        <v>734</v>
      </c>
      <c r="F4" s="37" t="s">
        <v>735</v>
      </c>
      <c r="G4" s="37"/>
      <c r="H4" s="37"/>
    </row>
    <row r="5" ht="18.75" customHeight="1" spans="1:8">
      <c r="A5" s="37"/>
      <c r="B5" s="37"/>
      <c r="C5" s="37"/>
      <c r="D5" s="37"/>
      <c r="E5" s="37"/>
      <c r="F5" s="37" t="s">
        <v>619</v>
      </c>
      <c r="G5" s="37" t="s">
        <v>736</v>
      </c>
      <c r="H5" s="37" t="s">
        <v>737</v>
      </c>
    </row>
    <row r="6" ht="18.75" customHeight="1" spans="1:8">
      <c r="A6" s="38" t="s">
        <v>171</v>
      </c>
      <c r="B6" s="38" t="s">
        <v>172</v>
      </c>
      <c r="C6" s="38" t="s">
        <v>173</v>
      </c>
      <c r="D6" s="38" t="s">
        <v>174</v>
      </c>
      <c r="E6" s="38" t="s">
        <v>175</v>
      </c>
      <c r="F6" s="38" t="s">
        <v>176</v>
      </c>
      <c r="G6" s="38" t="s">
        <v>475</v>
      </c>
      <c r="H6" s="38" t="s">
        <v>542</v>
      </c>
    </row>
    <row r="7" ht="29.9" customHeight="1" spans="1:8">
      <c r="A7" s="39" t="s">
        <v>47</v>
      </c>
      <c r="B7" s="39" t="s">
        <v>738</v>
      </c>
      <c r="C7" s="39" t="s">
        <v>654</v>
      </c>
      <c r="D7" s="39" t="s">
        <v>653</v>
      </c>
      <c r="E7" s="37" t="s">
        <v>667</v>
      </c>
      <c r="F7" s="40">
        <v>2</v>
      </c>
      <c r="G7" s="41">
        <v>85000</v>
      </c>
      <c r="H7" s="41">
        <v>170000</v>
      </c>
    </row>
    <row r="8" ht="29.9" customHeight="1" spans="1:8">
      <c r="A8" s="39" t="s">
        <v>47</v>
      </c>
      <c r="B8" s="39" t="s">
        <v>738</v>
      </c>
      <c r="C8" s="39" t="s">
        <v>654</v>
      </c>
      <c r="D8" s="39" t="s">
        <v>739</v>
      </c>
      <c r="E8" s="37" t="s">
        <v>635</v>
      </c>
      <c r="F8" s="40">
        <v>1</v>
      </c>
      <c r="G8" s="41">
        <v>90000</v>
      </c>
      <c r="H8" s="41">
        <v>90000</v>
      </c>
    </row>
    <row r="9" ht="29.9" customHeight="1" spans="1:8">
      <c r="A9" s="39" t="s">
        <v>47</v>
      </c>
      <c r="B9" s="39" t="s">
        <v>738</v>
      </c>
      <c r="C9" s="39" t="s">
        <v>683</v>
      </c>
      <c r="D9" s="39" t="s">
        <v>682</v>
      </c>
      <c r="E9" s="37" t="s">
        <v>635</v>
      </c>
      <c r="F9" s="40">
        <v>2</v>
      </c>
      <c r="G9" s="41">
        <v>6000</v>
      </c>
      <c r="H9" s="41">
        <v>12000</v>
      </c>
    </row>
    <row r="10" ht="29.9" customHeight="1" spans="1:8">
      <c r="A10" s="39" t="s">
        <v>47</v>
      </c>
      <c r="B10" s="39" t="s">
        <v>738</v>
      </c>
      <c r="C10" s="39" t="s">
        <v>683</v>
      </c>
      <c r="D10" s="39" t="s">
        <v>682</v>
      </c>
      <c r="E10" s="37" t="s">
        <v>635</v>
      </c>
      <c r="F10" s="40">
        <v>20</v>
      </c>
      <c r="G10" s="41">
        <v>6000</v>
      </c>
      <c r="H10" s="41">
        <v>120000</v>
      </c>
    </row>
    <row r="11" ht="29.9" customHeight="1" spans="1:8">
      <c r="A11" s="39" t="s">
        <v>47</v>
      </c>
      <c r="B11" s="39" t="s">
        <v>738</v>
      </c>
      <c r="C11" s="39" t="s">
        <v>683</v>
      </c>
      <c r="D11" s="39" t="s">
        <v>682</v>
      </c>
      <c r="E11" s="37" t="s">
        <v>635</v>
      </c>
      <c r="F11" s="40">
        <v>4</v>
      </c>
      <c r="G11" s="41">
        <v>6000</v>
      </c>
      <c r="H11" s="41">
        <v>24000</v>
      </c>
    </row>
    <row r="12" ht="29.9" customHeight="1" spans="1:8">
      <c r="A12" s="39" t="s">
        <v>47</v>
      </c>
      <c r="B12" s="39" t="s">
        <v>738</v>
      </c>
      <c r="C12" s="39" t="s">
        <v>740</v>
      </c>
      <c r="D12" s="39" t="s">
        <v>741</v>
      </c>
      <c r="E12" s="37" t="s">
        <v>635</v>
      </c>
      <c r="F12" s="40">
        <v>1</v>
      </c>
      <c r="G12" s="41">
        <v>20000</v>
      </c>
      <c r="H12" s="41">
        <v>20000</v>
      </c>
    </row>
    <row r="13" ht="29.9" customHeight="1" spans="1:8">
      <c r="A13" s="39" t="s">
        <v>47</v>
      </c>
      <c r="B13" s="39" t="s">
        <v>738</v>
      </c>
      <c r="C13" s="39" t="s">
        <v>646</v>
      </c>
      <c r="D13" s="39" t="s">
        <v>742</v>
      </c>
      <c r="E13" s="37" t="s">
        <v>635</v>
      </c>
      <c r="F13" s="40">
        <v>8</v>
      </c>
      <c r="G13" s="41">
        <v>9000</v>
      </c>
      <c r="H13" s="41">
        <v>72000</v>
      </c>
    </row>
    <row r="14" ht="29.9" customHeight="1" spans="1:8">
      <c r="A14" s="39" t="s">
        <v>47</v>
      </c>
      <c r="B14" s="39" t="s">
        <v>738</v>
      </c>
      <c r="C14" s="39" t="s">
        <v>646</v>
      </c>
      <c r="D14" s="39" t="s">
        <v>742</v>
      </c>
      <c r="E14" s="37" t="s">
        <v>635</v>
      </c>
      <c r="F14" s="40">
        <v>10</v>
      </c>
      <c r="G14" s="41">
        <v>9000</v>
      </c>
      <c r="H14" s="41">
        <v>90000</v>
      </c>
    </row>
    <row r="15" ht="29.9" customHeight="1" spans="1:8">
      <c r="A15" s="39" t="s">
        <v>47</v>
      </c>
      <c r="B15" s="39" t="s">
        <v>738</v>
      </c>
      <c r="C15" s="39" t="s">
        <v>646</v>
      </c>
      <c r="D15" s="39" t="s">
        <v>742</v>
      </c>
      <c r="E15" s="37" t="s">
        <v>635</v>
      </c>
      <c r="F15" s="40">
        <v>4</v>
      </c>
      <c r="G15" s="41">
        <v>9000</v>
      </c>
      <c r="H15" s="41">
        <v>36000</v>
      </c>
    </row>
    <row r="16" ht="29.9" customHeight="1" spans="1:8">
      <c r="A16" s="39" t="s">
        <v>47</v>
      </c>
      <c r="B16" s="39" t="s">
        <v>738</v>
      </c>
      <c r="C16" s="39" t="s">
        <v>743</v>
      </c>
      <c r="D16" s="39" t="s">
        <v>744</v>
      </c>
      <c r="E16" s="37" t="s">
        <v>635</v>
      </c>
      <c r="F16" s="40">
        <v>1</v>
      </c>
      <c r="G16" s="41">
        <v>9000</v>
      </c>
      <c r="H16" s="41">
        <v>9000</v>
      </c>
    </row>
    <row r="17" ht="29.9" customHeight="1" spans="1:8">
      <c r="A17" s="39" t="s">
        <v>47</v>
      </c>
      <c r="B17" s="39" t="s">
        <v>738</v>
      </c>
      <c r="C17" s="39" t="s">
        <v>745</v>
      </c>
      <c r="D17" s="39" t="s">
        <v>746</v>
      </c>
      <c r="E17" s="37" t="s">
        <v>635</v>
      </c>
      <c r="F17" s="40">
        <v>7</v>
      </c>
      <c r="G17" s="41">
        <v>4800</v>
      </c>
      <c r="H17" s="41">
        <v>33600</v>
      </c>
    </row>
    <row r="18" ht="29.9" customHeight="1" spans="1:8">
      <c r="A18" s="39" t="s">
        <v>47</v>
      </c>
      <c r="B18" s="39" t="s">
        <v>738</v>
      </c>
      <c r="C18" s="39" t="s">
        <v>747</v>
      </c>
      <c r="D18" s="39" t="s">
        <v>748</v>
      </c>
      <c r="E18" s="37" t="s">
        <v>466</v>
      </c>
      <c r="F18" s="40">
        <v>1</v>
      </c>
      <c r="G18" s="41">
        <v>5000</v>
      </c>
      <c r="H18" s="41">
        <v>5000</v>
      </c>
    </row>
    <row r="19" ht="29.9" customHeight="1" spans="1:8">
      <c r="A19" s="39" t="s">
        <v>47</v>
      </c>
      <c r="B19" s="39" t="s">
        <v>738</v>
      </c>
      <c r="C19" s="39" t="s">
        <v>747</v>
      </c>
      <c r="D19" s="39" t="s">
        <v>749</v>
      </c>
      <c r="E19" s="37" t="s">
        <v>635</v>
      </c>
      <c r="F19" s="40">
        <v>1</v>
      </c>
      <c r="G19" s="41">
        <v>10000</v>
      </c>
      <c r="H19" s="41">
        <v>10000</v>
      </c>
    </row>
    <row r="20" ht="29.9" customHeight="1" spans="1:8">
      <c r="A20" s="39" t="s">
        <v>47</v>
      </c>
      <c r="B20" s="39" t="s">
        <v>738</v>
      </c>
      <c r="C20" s="39" t="s">
        <v>657</v>
      </c>
      <c r="D20" s="39" t="s">
        <v>750</v>
      </c>
      <c r="E20" s="37" t="s">
        <v>635</v>
      </c>
      <c r="F20" s="40">
        <v>1</v>
      </c>
      <c r="G20" s="41">
        <v>15000</v>
      </c>
      <c r="H20" s="41">
        <v>15000</v>
      </c>
    </row>
    <row r="21" ht="29.9" customHeight="1" spans="1:8">
      <c r="A21" s="39" t="s">
        <v>47</v>
      </c>
      <c r="B21" s="39" t="s">
        <v>738</v>
      </c>
      <c r="C21" s="39" t="s">
        <v>657</v>
      </c>
      <c r="D21" s="39" t="s">
        <v>658</v>
      </c>
      <c r="E21" s="37" t="s">
        <v>635</v>
      </c>
      <c r="F21" s="40">
        <v>1</v>
      </c>
      <c r="G21" s="41">
        <v>80000</v>
      </c>
      <c r="H21" s="41">
        <v>80000</v>
      </c>
    </row>
    <row r="22" ht="29.9" customHeight="1" spans="1:8">
      <c r="A22" s="39" t="s">
        <v>47</v>
      </c>
      <c r="B22" s="39" t="s">
        <v>738</v>
      </c>
      <c r="C22" s="39" t="s">
        <v>687</v>
      </c>
      <c r="D22" s="39" t="s">
        <v>686</v>
      </c>
      <c r="E22" s="37" t="s">
        <v>466</v>
      </c>
      <c r="F22" s="40">
        <v>1</v>
      </c>
      <c r="G22" s="41">
        <v>2000</v>
      </c>
      <c r="H22" s="41">
        <v>2000</v>
      </c>
    </row>
    <row r="23" ht="29.9" customHeight="1" spans="1:8">
      <c r="A23" s="39" t="s">
        <v>47</v>
      </c>
      <c r="B23" s="39" t="s">
        <v>738</v>
      </c>
      <c r="C23" s="39" t="s">
        <v>751</v>
      </c>
      <c r="D23" s="39" t="s">
        <v>638</v>
      </c>
      <c r="E23" s="37" t="s">
        <v>635</v>
      </c>
      <c r="F23" s="40">
        <v>21</v>
      </c>
      <c r="G23" s="41">
        <v>3000</v>
      </c>
      <c r="H23" s="41">
        <v>63000</v>
      </c>
    </row>
    <row r="24" ht="29.9" customHeight="1" spans="1:8">
      <c r="A24" s="39" t="s">
        <v>47</v>
      </c>
      <c r="B24" s="39" t="s">
        <v>738</v>
      </c>
      <c r="C24" s="39" t="s">
        <v>634</v>
      </c>
      <c r="D24" s="39" t="s">
        <v>752</v>
      </c>
      <c r="E24" s="37" t="s">
        <v>635</v>
      </c>
      <c r="F24" s="40">
        <v>1</v>
      </c>
      <c r="G24" s="41">
        <v>15000</v>
      </c>
      <c r="H24" s="41">
        <v>15000</v>
      </c>
    </row>
    <row r="25" ht="29.9" customHeight="1" spans="1:8">
      <c r="A25" s="39" t="s">
        <v>47</v>
      </c>
      <c r="B25" s="39" t="s">
        <v>738</v>
      </c>
      <c r="C25" s="39" t="s">
        <v>753</v>
      </c>
      <c r="D25" s="39" t="s">
        <v>754</v>
      </c>
      <c r="E25" s="37" t="s">
        <v>635</v>
      </c>
      <c r="F25" s="40">
        <v>1</v>
      </c>
      <c r="G25" s="41">
        <v>4000</v>
      </c>
      <c r="H25" s="41">
        <v>4000</v>
      </c>
    </row>
    <row r="26" ht="29.9" customHeight="1" spans="1:8">
      <c r="A26" s="39" t="s">
        <v>47</v>
      </c>
      <c r="B26" s="39" t="s">
        <v>738</v>
      </c>
      <c r="C26" s="39" t="s">
        <v>689</v>
      </c>
      <c r="D26" s="39" t="s">
        <v>688</v>
      </c>
      <c r="E26" s="37" t="s">
        <v>466</v>
      </c>
      <c r="F26" s="40">
        <v>1</v>
      </c>
      <c r="G26" s="41">
        <v>2000</v>
      </c>
      <c r="H26" s="41">
        <v>2000</v>
      </c>
    </row>
    <row r="27" ht="29.9" customHeight="1" spans="1:8">
      <c r="A27" s="39" t="s">
        <v>47</v>
      </c>
      <c r="B27" s="39" t="s">
        <v>738</v>
      </c>
      <c r="C27" s="39" t="s">
        <v>755</v>
      </c>
      <c r="D27" s="39" t="s">
        <v>756</v>
      </c>
      <c r="E27" s="37" t="s">
        <v>667</v>
      </c>
      <c r="F27" s="40">
        <v>1</v>
      </c>
      <c r="G27" s="41">
        <v>200000</v>
      </c>
      <c r="H27" s="41">
        <v>200000</v>
      </c>
    </row>
    <row r="28" ht="29.9" customHeight="1" spans="1:8">
      <c r="A28" s="39" t="s">
        <v>47</v>
      </c>
      <c r="B28" s="39" t="s">
        <v>738</v>
      </c>
      <c r="C28" s="39" t="s">
        <v>755</v>
      </c>
      <c r="D28" s="39" t="s">
        <v>757</v>
      </c>
      <c r="E28" s="37" t="s">
        <v>466</v>
      </c>
      <c r="F28" s="40">
        <v>1</v>
      </c>
      <c r="G28" s="41">
        <v>20000</v>
      </c>
      <c r="H28" s="41">
        <v>20000</v>
      </c>
    </row>
    <row r="29" ht="29.9" customHeight="1" spans="1:8">
      <c r="A29" s="39" t="s">
        <v>47</v>
      </c>
      <c r="B29" s="39" t="s">
        <v>738</v>
      </c>
      <c r="C29" s="39" t="s">
        <v>680</v>
      </c>
      <c r="D29" s="39" t="s">
        <v>679</v>
      </c>
      <c r="E29" s="37" t="s">
        <v>466</v>
      </c>
      <c r="F29" s="40">
        <v>2</v>
      </c>
      <c r="G29" s="41">
        <v>1000</v>
      </c>
      <c r="H29" s="41">
        <v>2000</v>
      </c>
    </row>
    <row r="30" ht="29.9" customHeight="1" spans="1:8">
      <c r="A30" s="39" t="s">
        <v>47</v>
      </c>
      <c r="B30" s="39" t="s">
        <v>738</v>
      </c>
      <c r="C30" s="39" t="s">
        <v>650</v>
      </c>
      <c r="D30" s="39" t="s">
        <v>758</v>
      </c>
      <c r="E30" s="37" t="s">
        <v>635</v>
      </c>
      <c r="F30" s="40">
        <v>1</v>
      </c>
      <c r="G30" s="41">
        <v>25000</v>
      </c>
      <c r="H30" s="41">
        <v>25000</v>
      </c>
    </row>
    <row r="31" ht="29.9" customHeight="1" spans="1:8">
      <c r="A31" s="39" t="s">
        <v>47</v>
      </c>
      <c r="B31" s="39" t="s">
        <v>738</v>
      </c>
      <c r="C31" s="39" t="s">
        <v>759</v>
      </c>
      <c r="D31" s="39" t="s">
        <v>760</v>
      </c>
      <c r="E31" s="37" t="s">
        <v>635</v>
      </c>
      <c r="F31" s="40">
        <v>1</v>
      </c>
      <c r="G31" s="41">
        <v>8000</v>
      </c>
      <c r="H31" s="41">
        <v>8000</v>
      </c>
    </row>
    <row r="32" ht="29.9" customHeight="1" spans="1:8">
      <c r="A32" s="39" t="s">
        <v>47</v>
      </c>
      <c r="B32" s="39" t="s">
        <v>738</v>
      </c>
      <c r="C32" s="39" t="s">
        <v>673</v>
      </c>
      <c r="D32" s="39" t="s">
        <v>672</v>
      </c>
      <c r="E32" s="37" t="s">
        <v>635</v>
      </c>
      <c r="F32" s="40">
        <v>1</v>
      </c>
      <c r="G32" s="41">
        <v>60000</v>
      </c>
      <c r="H32" s="41">
        <v>60000</v>
      </c>
    </row>
    <row r="33" ht="29.9" customHeight="1" spans="1:8">
      <c r="A33" s="39" t="s">
        <v>47</v>
      </c>
      <c r="B33" s="39" t="s">
        <v>738</v>
      </c>
      <c r="C33" s="39" t="s">
        <v>761</v>
      </c>
      <c r="D33" s="39" t="s">
        <v>762</v>
      </c>
      <c r="E33" s="37" t="s">
        <v>667</v>
      </c>
      <c r="F33" s="40">
        <v>5</v>
      </c>
      <c r="G33" s="41">
        <v>1000</v>
      </c>
      <c r="H33" s="41">
        <v>5000</v>
      </c>
    </row>
    <row r="34" ht="29.9" customHeight="1" spans="1:8">
      <c r="A34" s="39" t="s">
        <v>47</v>
      </c>
      <c r="B34" s="39" t="s">
        <v>738</v>
      </c>
      <c r="C34" s="39" t="s">
        <v>763</v>
      </c>
      <c r="D34" s="39" t="s">
        <v>764</v>
      </c>
      <c r="E34" s="37" t="s">
        <v>466</v>
      </c>
      <c r="F34" s="40">
        <v>1</v>
      </c>
      <c r="G34" s="41">
        <v>8000</v>
      </c>
      <c r="H34" s="41">
        <v>8000</v>
      </c>
    </row>
    <row r="35" ht="29.9" customHeight="1" spans="1:8">
      <c r="A35" s="39" t="s">
        <v>47</v>
      </c>
      <c r="B35" s="39" t="s">
        <v>738</v>
      </c>
      <c r="C35" s="39" t="s">
        <v>765</v>
      </c>
      <c r="D35" s="39" t="s">
        <v>766</v>
      </c>
      <c r="E35" s="37" t="s">
        <v>635</v>
      </c>
      <c r="F35" s="40">
        <v>1</v>
      </c>
      <c r="G35" s="41">
        <v>8000</v>
      </c>
      <c r="H35" s="41">
        <v>8000</v>
      </c>
    </row>
    <row r="36" ht="29.9" customHeight="1" spans="1:8">
      <c r="A36" s="39" t="s">
        <v>47</v>
      </c>
      <c r="B36" s="39" t="s">
        <v>738</v>
      </c>
      <c r="C36" s="39" t="s">
        <v>767</v>
      </c>
      <c r="D36" s="39" t="s">
        <v>768</v>
      </c>
      <c r="E36" s="37" t="s">
        <v>635</v>
      </c>
      <c r="F36" s="40">
        <v>10</v>
      </c>
      <c r="G36" s="41">
        <v>1000</v>
      </c>
      <c r="H36" s="41">
        <v>10000</v>
      </c>
    </row>
    <row r="37" ht="29.9" customHeight="1" spans="1:8">
      <c r="A37" s="39" t="s">
        <v>47</v>
      </c>
      <c r="B37" s="39" t="s">
        <v>738</v>
      </c>
      <c r="C37" s="39" t="s">
        <v>769</v>
      </c>
      <c r="D37" s="39" t="s">
        <v>770</v>
      </c>
      <c r="E37" s="37" t="s">
        <v>667</v>
      </c>
      <c r="F37" s="40">
        <v>12</v>
      </c>
      <c r="G37" s="41">
        <v>15000</v>
      </c>
      <c r="H37" s="41">
        <v>180000</v>
      </c>
    </row>
    <row r="38" ht="29.9" customHeight="1" spans="1:8">
      <c r="A38" s="39" t="s">
        <v>47</v>
      </c>
      <c r="B38" s="39" t="s">
        <v>738</v>
      </c>
      <c r="C38" s="39" t="s">
        <v>771</v>
      </c>
      <c r="D38" s="39" t="s">
        <v>772</v>
      </c>
      <c r="E38" s="37" t="s">
        <v>667</v>
      </c>
      <c r="F38" s="40">
        <v>1</v>
      </c>
      <c r="G38" s="41">
        <v>15000</v>
      </c>
      <c r="H38" s="41">
        <v>15000</v>
      </c>
    </row>
    <row r="39" ht="29.9" customHeight="1" spans="1:8">
      <c r="A39" s="39" t="s">
        <v>47</v>
      </c>
      <c r="B39" s="39" t="s">
        <v>738</v>
      </c>
      <c r="C39" s="39" t="s">
        <v>771</v>
      </c>
      <c r="D39" s="39" t="s">
        <v>773</v>
      </c>
      <c r="E39" s="37" t="s">
        <v>466</v>
      </c>
      <c r="F39" s="40">
        <v>1</v>
      </c>
      <c r="G39" s="41">
        <v>3500</v>
      </c>
      <c r="H39" s="41">
        <v>3500</v>
      </c>
    </row>
    <row r="40" ht="29.9" customHeight="1" spans="1:8">
      <c r="A40" s="39" t="s">
        <v>47</v>
      </c>
      <c r="B40" s="39" t="s">
        <v>738</v>
      </c>
      <c r="C40" s="39" t="s">
        <v>774</v>
      </c>
      <c r="D40" s="39" t="s">
        <v>775</v>
      </c>
      <c r="E40" s="37" t="s">
        <v>635</v>
      </c>
      <c r="F40" s="40">
        <v>5</v>
      </c>
      <c r="G40" s="41">
        <v>13000</v>
      </c>
      <c r="H40" s="41">
        <v>65000</v>
      </c>
    </row>
    <row r="41" ht="29.9" customHeight="1" spans="1:8">
      <c r="A41" s="39" t="s">
        <v>47</v>
      </c>
      <c r="B41" s="39" t="s">
        <v>738</v>
      </c>
      <c r="C41" s="39" t="s">
        <v>776</v>
      </c>
      <c r="D41" s="39" t="s">
        <v>777</v>
      </c>
      <c r="E41" s="37" t="s">
        <v>778</v>
      </c>
      <c r="F41" s="40">
        <v>5</v>
      </c>
      <c r="G41" s="41">
        <v>7000</v>
      </c>
      <c r="H41" s="41">
        <v>35000</v>
      </c>
    </row>
    <row r="42" ht="29.9" customHeight="1" spans="1:8">
      <c r="A42" s="39" t="s">
        <v>47</v>
      </c>
      <c r="B42" s="39" t="s">
        <v>738</v>
      </c>
      <c r="C42" s="39" t="s">
        <v>779</v>
      </c>
      <c r="D42" s="39" t="s">
        <v>780</v>
      </c>
      <c r="E42" s="37" t="s">
        <v>667</v>
      </c>
      <c r="F42" s="40">
        <v>1</v>
      </c>
      <c r="G42" s="41">
        <v>28000</v>
      </c>
      <c r="H42" s="41">
        <v>28000</v>
      </c>
    </row>
    <row r="43" ht="29.9" customHeight="1" spans="1:8">
      <c r="A43" s="39" t="s">
        <v>47</v>
      </c>
      <c r="B43" s="39" t="s">
        <v>738</v>
      </c>
      <c r="C43" s="39" t="s">
        <v>779</v>
      </c>
      <c r="D43" s="39" t="s">
        <v>780</v>
      </c>
      <c r="E43" s="37" t="s">
        <v>667</v>
      </c>
      <c r="F43" s="40">
        <v>2</v>
      </c>
      <c r="G43" s="41">
        <v>125000</v>
      </c>
      <c r="H43" s="41">
        <v>250000</v>
      </c>
    </row>
    <row r="44" ht="29.9" customHeight="1" spans="1:8">
      <c r="A44" s="39" t="s">
        <v>47</v>
      </c>
      <c r="B44" s="39" t="s">
        <v>781</v>
      </c>
      <c r="C44" s="39" t="s">
        <v>782</v>
      </c>
      <c r="D44" s="39" t="s">
        <v>783</v>
      </c>
      <c r="E44" s="37" t="s">
        <v>784</v>
      </c>
      <c r="F44" s="40">
        <v>20</v>
      </c>
      <c r="G44" s="41">
        <v>600</v>
      </c>
      <c r="H44" s="41">
        <v>12000</v>
      </c>
    </row>
    <row r="45" ht="29.9" customHeight="1" spans="1:8">
      <c r="A45" s="39" t="s">
        <v>47</v>
      </c>
      <c r="B45" s="39" t="s">
        <v>781</v>
      </c>
      <c r="C45" s="39" t="s">
        <v>785</v>
      </c>
      <c r="D45" s="39" t="s">
        <v>786</v>
      </c>
      <c r="E45" s="37" t="s">
        <v>787</v>
      </c>
      <c r="F45" s="40">
        <v>20</v>
      </c>
      <c r="G45" s="41">
        <v>800</v>
      </c>
      <c r="H45" s="41">
        <v>16000</v>
      </c>
    </row>
    <row r="46" ht="29.9" customHeight="1" spans="1:8">
      <c r="A46" s="39" t="s">
        <v>47</v>
      </c>
      <c r="B46" s="39" t="s">
        <v>781</v>
      </c>
      <c r="C46" s="39" t="s">
        <v>788</v>
      </c>
      <c r="D46" s="39" t="s">
        <v>669</v>
      </c>
      <c r="E46" s="37" t="s">
        <v>787</v>
      </c>
      <c r="F46" s="40">
        <v>15</v>
      </c>
      <c r="G46" s="41">
        <v>1000</v>
      </c>
      <c r="H46" s="41">
        <v>15000</v>
      </c>
    </row>
    <row r="47" ht="29.9" customHeight="1" spans="1:8">
      <c r="A47" s="39" t="s">
        <v>47</v>
      </c>
      <c r="B47" s="39" t="s">
        <v>781</v>
      </c>
      <c r="C47" s="39" t="s">
        <v>789</v>
      </c>
      <c r="D47" s="39" t="s">
        <v>790</v>
      </c>
      <c r="E47" s="37" t="s">
        <v>466</v>
      </c>
      <c r="F47" s="40">
        <v>1</v>
      </c>
      <c r="G47" s="41">
        <v>8000</v>
      </c>
      <c r="H47" s="41">
        <v>8000</v>
      </c>
    </row>
    <row r="48" ht="29.9" customHeight="1" spans="1:8">
      <c r="A48" s="39" t="s">
        <v>47</v>
      </c>
      <c r="B48" s="39" t="s">
        <v>781</v>
      </c>
      <c r="C48" s="39" t="s">
        <v>789</v>
      </c>
      <c r="D48" s="39" t="s">
        <v>671</v>
      </c>
      <c r="E48" s="37" t="s">
        <v>466</v>
      </c>
      <c r="F48" s="40">
        <v>2</v>
      </c>
      <c r="G48" s="41">
        <v>200</v>
      </c>
      <c r="H48" s="41">
        <v>400</v>
      </c>
    </row>
    <row r="49" ht="29.9" customHeight="1" spans="1:8">
      <c r="A49" s="39" t="s">
        <v>47</v>
      </c>
      <c r="B49" s="39" t="s">
        <v>781</v>
      </c>
      <c r="C49" s="39" t="s">
        <v>791</v>
      </c>
      <c r="D49" s="39" t="s">
        <v>792</v>
      </c>
      <c r="E49" s="37" t="s">
        <v>784</v>
      </c>
      <c r="F49" s="40">
        <v>20</v>
      </c>
      <c r="G49" s="41">
        <v>800</v>
      </c>
      <c r="H49" s="41">
        <v>16000</v>
      </c>
    </row>
    <row r="50" ht="29.9" customHeight="1" spans="1:8">
      <c r="A50" s="39" t="s">
        <v>47</v>
      </c>
      <c r="B50" s="39" t="s">
        <v>793</v>
      </c>
      <c r="C50" s="39" t="s">
        <v>794</v>
      </c>
      <c r="D50" s="39" t="s">
        <v>665</v>
      </c>
      <c r="E50" s="37" t="s">
        <v>667</v>
      </c>
      <c r="F50" s="40">
        <v>1</v>
      </c>
      <c r="G50" s="41">
        <v>30000</v>
      </c>
      <c r="H50" s="41">
        <v>30000</v>
      </c>
    </row>
    <row r="51" ht="29.9" customHeight="1" spans="1:8">
      <c r="A51" s="39" t="s">
        <v>47</v>
      </c>
      <c r="B51" s="39" t="s">
        <v>793</v>
      </c>
      <c r="C51" s="39" t="s">
        <v>794</v>
      </c>
      <c r="D51" s="39" t="s">
        <v>795</v>
      </c>
      <c r="E51" s="37" t="s">
        <v>667</v>
      </c>
      <c r="F51" s="40">
        <v>3</v>
      </c>
      <c r="G51" s="41">
        <v>5000</v>
      </c>
      <c r="H51" s="41">
        <v>15000</v>
      </c>
    </row>
    <row r="52" ht="29.9" customHeight="1" spans="1:8">
      <c r="A52" s="39" t="s">
        <v>47</v>
      </c>
      <c r="B52" s="39" t="s">
        <v>793</v>
      </c>
      <c r="C52" s="39" t="s">
        <v>796</v>
      </c>
      <c r="D52" s="39" t="s">
        <v>797</v>
      </c>
      <c r="E52" s="37" t="s">
        <v>667</v>
      </c>
      <c r="F52" s="40">
        <v>30</v>
      </c>
      <c r="G52" s="41">
        <v>3000</v>
      </c>
      <c r="H52" s="41">
        <v>90000</v>
      </c>
    </row>
    <row r="53" ht="20.15" customHeight="1" spans="1:8">
      <c r="A53" s="37" t="s">
        <v>32</v>
      </c>
      <c r="B53" s="37"/>
      <c r="C53" s="37"/>
      <c r="D53" s="37"/>
      <c r="E53" s="37"/>
      <c r="F53" s="40">
        <v>252</v>
      </c>
      <c r="G53" s="41"/>
      <c r="H53" s="41">
        <v>1997500</v>
      </c>
    </row>
    <row r="54" ht="19.5" customHeight="1" spans="1:8">
      <c r="A54" s="39" t="s">
        <v>798</v>
      </c>
      <c r="B54" s="39"/>
      <c r="C54" s="39"/>
      <c r="D54" s="39"/>
      <c r="E54" s="39"/>
      <c r="F54" s="42"/>
      <c r="G54" s="43"/>
      <c r="H54" s="43"/>
    </row>
  </sheetData>
  <mergeCells count="9">
    <mergeCell ref="A2:H2"/>
    <mergeCell ref="F4:H4"/>
    <mergeCell ref="A53:E53"/>
    <mergeCell ref="A54:H54"/>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9"/>
  <sheetViews>
    <sheetView showZeros="0" workbookViewId="0">
      <selection activeCell="B22" sqref="B22"/>
    </sheetView>
  </sheetViews>
  <sheetFormatPr defaultColWidth="9.14166666666667" defaultRowHeight="14.25" customHeight="1"/>
  <cols>
    <col min="1" max="1" width="16.3166666666667" customWidth="1"/>
    <col min="2" max="2" width="65.75" customWidth="1"/>
    <col min="3" max="3" width="23.85" customWidth="1"/>
    <col min="4" max="7" width="19.6" customWidth="1"/>
    <col min="8" max="8" width="15.425" customWidth="1"/>
    <col min="9" max="11" width="19.6" customWidth="1"/>
  </cols>
  <sheetData>
    <row r="1" ht="13.5" customHeight="1" spans="1:11">
      <c r="D1" s="1"/>
      <c r="E1" s="1"/>
      <c r="F1" s="1"/>
      <c r="G1" s="1"/>
      <c r="K1" s="2" t="s">
        <v>799</v>
      </c>
    </row>
    <row r="2" ht="27.75" customHeight="1" spans="1:11">
      <c r="A2" s="27" t="s">
        <v>800</v>
      </c>
      <c r="B2" s="27"/>
      <c r="C2" s="27"/>
      <c r="D2" s="27"/>
      <c r="E2" s="27"/>
      <c r="F2" s="27"/>
      <c r="G2" s="27"/>
      <c r="H2" s="27"/>
      <c r="I2" s="27"/>
      <c r="J2" s="27"/>
      <c r="K2" s="27"/>
    </row>
    <row r="3" ht="13.5" customHeight="1" spans="1:11">
      <c r="A3" s="4" t="s">
        <v>2</v>
      </c>
      <c r="B3" s="5"/>
      <c r="C3" s="5"/>
      <c r="D3" s="5"/>
      <c r="E3" s="5"/>
      <c r="F3" s="5"/>
      <c r="G3" s="5"/>
      <c r="H3" s="6"/>
      <c r="I3" s="6"/>
      <c r="J3" s="6"/>
      <c r="K3" s="7" t="s">
        <v>3</v>
      </c>
    </row>
    <row r="4" ht="21.75" customHeight="1" spans="1:11">
      <c r="A4" s="8" t="s">
        <v>272</v>
      </c>
      <c r="B4" s="8" t="s">
        <v>189</v>
      </c>
      <c r="C4" s="8" t="s">
        <v>273</v>
      </c>
      <c r="D4" s="9" t="s">
        <v>190</v>
      </c>
      <c r="E4" s="9" t="s">
        <v>191</v>
      </c>
      <c r="F4" s="9" t="s">
        <v>192</v>
      </c>
      <c r="G4" s="9" t="s">
        <v>193</v>
      </c>
      <c r="H4" s="15" t="s">
        <v>32</v>
      </c>
      <c r="I4" s="10" t="s">
        <v>801</v>
      </c>
      <c r="J4" s="11"/>
      <c r="K4" s="12"/>
    </row>
    <row r="5" ht="21.75" customHeight="1" spans="1:11">
      <c r="A5" s="13"/>
      <c r="B5" s="13"/>
      <c r="C5" s="13"/>
      <c r="D5" s="14"/>
      <c r="E5" s="14"/>
      <c r="F5" s="14"/>
      <c r="G5" s="14"/>
      <c r="H5" s="28"/>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802</v>
      </c>
      <c r="C8" s="30"/>
      <c r="D8" s="30"/>
      <c r="E8" s="30"/>
      <c r="F8" s="30"/>
      <c r="G8" s="30"/>
      <c r="H8" s="22">
        <v>500000</v>
      </c>
      <c r="I8" s="22">
        <v>500000</v>
      </c>
      <c r="J8" s="22"/>
      <c r="K8" s="22"/>
    </row>
    <row r="9" ht="30.65" customHeight="1" spans="1:11">
      <c r="A9" s="20" t="s">
        <v>277</v>
      </c>
      <c r="B9" s="20" t="s">
        <v>802</v>
      </c>
      <c r="C9" s="20" t="s">
        <v>47</v>
      </c>
      <c r="D9" s="20" t="s">
        <v>93</v>
      </c>
      <c r="E9" s="20" t="s">
        <v>94</v>
      </c>
      <c r="F9" s="20" t="s">
        <v>254</v>
      </c>
      <c r="G9" s="20" t="s">
        <v>255</v>
      </c>
      <c r="H9" s="22">
        <v>294750</v>
      </c>
      <c r="I9" s="22">
        <v>294750</v>
      </c>
      <c r="J9" s="22"/>
      <c r="K9" s="22"/>
    </row>
    <row r="10" ht="30.65" customHeight="1" spans="1:11">
      <c r="A10" s="20" t="s">
        <v>277</v>
      </c>
      <c r="B10" s="20" t="s">
        <v>802</v>
      </c>
      <c r="C10" s="20" t="s">
        <v>47</v>
      </c>
      <c r="D10" s="20" t="s">
        <v>93</v>
      </c>
      <c r="E10" s="20" t="s">
        <v>94</v>
      </c>
      <c r="F10" s="20" t="s">
        <v>260</v>
      </c>
      <c r="G10" s="20" t="s">
        <v>261</v>
      </c>
      <c r="H10" s="22">
        <v>50000</v>
      </c>
      <c r="I10" s="22">
        <v>50000</v>
      </c>
      <c r="J10" s="22"/>
      <c r="K10" s="22"/>
    </row>
    <row r="11" ht="30.65" customHeight="1" spans="1:11">
      <c r="A11" s="20" t="s">
        <v>277</v>
      </c>
      <c r="B11" s="20" t="s">
        <v>802</v>
      </c>
      <c r="C11" s="20" t="s">
        <v>47</v>
      </c>
      <c r="D11" s="20" t="s">
        <v>93</v>
      </c>
      <c r="E11" s="20" t="s">
        <v>94</v>
      </c>
      <c r="F11" s="20" t="s">
        <v>290</v>
      </c>
      <c r="G11" s="20" t="s">
        <v>291</v>
      </c>
      <c r="H11" s="22">
        <v>142750</v>
      </c>
      <c r="I11" s="22">
        <v>142750</v>
      </c>
      <c r="J11" s="22"/>
      <c r="K11" s="22"/>
    </row>
    <row r="12" ht="30.65" customHeight="1" spans="1:11">
      <c r="A12" s="20" t="s">
        <v>277</v>
      </c>
      <c r="B12" s="20" t="s">
        <v>802</v>
      </c>
      <c r="C12" s="20" t="s">
        <v>47</v>
      </c>
      <c r="D12" s="20" t="s">
        <v>93</v>
      </c>
      <c r="E12" s="20" t="s">
        <v>94</v>
      </c>
      <c r="F12" s="20" t="s">
        <v>268</v>
      </c>
      <c r="G12" s="20" t="s">
        <v>269</v>
      </c>
      <c r="H12" s="22">
        <v>12500</v>
      </c>
      <c r="I12" s="22">
        <v>12500</v>
      </c>
      <c r="J12" s="22"/>
      <c r="K12" s="22"/>
    </row>
    <row r="13" ht="30.65" customHeight="1" spans="1:11">
      <c r="A13" s="23"/>
      <c r="B13" s="20" t="s">
        <v>803</v>
      </c>
      <c r="C13" s="23"/>
      <c r="D13" s="23"/>
      <c r="E13" s="23"/>
      <c r="F13" s="23"/>
      <c r="G13" s="23"/>
      <c r="H13" s="22">
        <v>2000000</v>
      </c>
      <c r="I13" s="22">
        <v>2000000</v>
      </c>
      <c r="J13" s="22"/>
      <c r="K13" s="22"/>
    </row>
    <row r="14" ht="30.65" customHeight="1" spans="1:11">
      <c r="A14" s="20" t="s">
        <v>280</v>
      </c>
      <c r="B14" s="20" t="s">
        <v>803</v>
      </c>
      <c r="C14" s="20" t="s">
        <v>47</v>
      </c>
      <c r="D14" s="20" t="s">
        <v>132</v>
      </c>
      <c r="E14" s="20" t="s">
        <v>133</v>
      </c>
      <c r="F14" s="20" t="s">
        <v>254</v>
      </c>
      <c r="G14" s="20" t="s">
        <v>255</v>
      </c>
      <c r="H14" s="22">
        <v>180000</v>
      </c>
      <c r="I14" s="22">
        <v>180000</v>
      </c>
      <c r="J14" s="22"/>
      <c r="K14" s="22"/>
    </row>
    <row r="15" ht="30.65" customHeight="1" spans="1:11">
      <c r="A15" s="20" t="s">
        <v>280</v>
      </c>
      <c r="B15" s="20" t="s">
        <v>803</v>
      </c>
      <c r="C15" s="20" t="s">
        <v>47</v>
      </c>
      <c r="D15" s="20" t="s">
        <v>132</v>
      </c>
      <c r="E15" s="20" t="s">
        <v>133</v>
      </c>
      <c r="F15" s="20" t="s">
        <v>256</v>
      </c>
      <c r="G15" s="20" t="s">
        <v>257</v>
      </c>
      <c r="H15" s="22">
        <v>56000</v>
      </c>
      <c r="I15" s="22">
        <v>56000</v>
      </c>
      <c r="J15" s="22"/>
      <c r="K15" s="22"/>
    </row>
    <row r="16" ht="30.65" customHeight="1" spans="1:11">
      <c r="A16" s="20" t="s">
        <v>280</v>
      </c>
      <c r="B16" s="20" t="s">
        <v>803</v>
      </c>
      <c r="C16" s="20" t="s">
        <v>47</v>
      </c>
      <c r="D16" s="20" t="s">
        <v>132</v>
      </c>
      <c r="E16" s="20" t="s">
        <v>133</v>
      </c>
      <c r="F16" s="20" t="s">
        <v>290</v>
      </c>
      <c r="G16" s="20" t="s">
        <v>291</v>
      </c>
      <c r="H16" s="22">
        <v>700000</v>
      </c>
      <c r="I16" s="22">
        <v>700000</v>
      </c>
      <c r="J16" s="22"/>
      <c r="K16" s="22"/>
    </row>
    <row r="17" ht="30.65" customHeight="1" spans="1:11">
      <c r="A17" s="20" t="s">
        <v>280</v>
      </c>
      <c r="B17" s="20" t="s">
        <v>803</v>
      </c>
      <c r="C17" s="20" t="s">
        <v>47</v>
      </c>
      <c r="D17" s="20" t="s">
        <v>132</v>
      </c>
      <c r="E17" s="20" t="s">
        <v>133</v>
      </c>
      <c r="F17" s="20" t="s">
        <v>262</v>
      </c>
      <c r="G17" s="20" t="s">
        <v>263</v>
      </c>
      <c r="H17" s="22">
        <v>764000</v>
      </c>
      <c r="I17" s="22">
        <v>764000</v>
      </c>
      <c r="J17" s="22"/>
      <c r="K17" s="22"/>
    </row>
    <row r="18" ht="30.65" customHeight="1" spans="1:11">
      <c r="A18" s="20" t="s">
        <v>280</v>
      </c>
      <c r="B18" s="20" t="s">
        <v>803</v>
      </c>
      <c r="C18" s="20" t="s">
        <v>47</v>
      </c>
      <c r="D18" s="20" t="s">
        <v>132</v>
      </c>
      <c r="E18" s="20" t="s">
        <v>133</v>
      </c>
      <c r="F18" s="20" t="s">
        <v>264</v>
      </c>
      <c r="G18" s="20" t="s">
        <v>265</v>
      </c>
      <c r="H18" s="22">
        <v>300000</v>
      </c>
      <c r="I18" s="22">
        <v>300000</v>
      </c>
      <c r="J18" s="22"/>
      <c r="K18" s="22"/>
    </row>
    <row r="19" ht="18.75" customHeight="1" spans="1:11">
      <c r="A19" s="31" t="s">
        <v>154</v>
      </c>
      <c r="B19" s="32"/>
      <c r="C19" s="32"/>
      <c r="D19" s="32"/>
      <c r="E19" s="32"/>
      <c r="F19" s="32"/>
      <c r="G19" s="33"/>
      <c r="H19" s="22">
        <v>2500000</v>
      </c>
      <c r="I19" s="22">
        <v>2500000</v>
      </c>
      <c r="J19" s="22"/>
      <c r="K19" s="22"/>
    </row>
  </sheetData>
  <mergeCells count="15">
    <mergeCell ref="A2:K2"/>
    <mergeCell ref="A3:G3"/>
    <mergeCell ref="I4:K4"/>
    <mergeCell ref="A19:G19"/>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8"/>
  <sheetViews>
    <sheetView showZeros="0" workbookViewId="0">
      <selection activeCell="D23" sqref="D23"/>
    </sheetView>
  </sheetViews>
  <sheetFormatPr defaultColWidth="9.14166666666667" defaultRowHeight="14.25" customHeight="1" outlineLevelCol="6"/>
  <cols>
    <col min="1" max="1" width="37.7416666666667" customWidth="1"/>
    <col min="2" max="2" width="28" customWidth="1"/>
    <col min="3" max="3" width="61.625" customWidth="1"/>
    <col min="4" max="4" width="17.0333333333333" customWidth="1"/>
    <col min="5" max="7" width="27.0333333333333" customWidth="1"/>
  </cols>
  <sheetData>
    <row r="1" ht="13.5" customHeight="1" spans="1:7">
      <c r="D1" s="1"/>
      <c r="G1" s="2" t="s">
        <v>804</v>
      </c>
    </row>
    <row r="2" ht="27.75" customHeight="1" spans="1:7">
      <c r="A2" s="3" t="s">
        <v>805</v>
      </c>
      <c r="B2" s="3"/>
      <c r="C2" s="3"/>
      <c r="D2" s="3"/>
      <c r="E2" s="3"/>
      <c r="F2" s="3"/>
      <c r="G2" s="3"/>
    </row>
    <row r="3" ht="13.5" customHeight="1" spans="1:7">
      <c r="A3" s="4" t="s">
        <v>2</v>
      </c>
      <c r="B3" s="5"/>
      <c r="C3" s="5"/>
      <c r="D3" s="5"/>
      <c r="E3" s="6"/>
      <c r="F3" s="6"/>
      <c r="G3" s="7" t="s">
        <v>3</v>
      </c>
    </row>
    <row r="4" ht="21.75" customHeight="1" spans="1:7">
      <c r="A4" s="8" t="s">
        <v>273</v>
      </c>
      <c r="B4" s="8" t="s">
        <v>272</v>
      </c>
      <c r="C4" s="8" t="s">
        <v>189</v>
      </c>
      <c r="D4" s="9" t="s">
        <v>806</v>
      </c>
      <c r="E4" s="10" t="s">
        <v>35</v>
      </c>
      <c r="F4" s="11"/>
      <c r="G4" s="12"/>
    </row>
    <row r="5" ht="21.75" customHeight="1" spans="1:7">
      <c r="A5" s="13"/>
      <c r="B5" s="13"/>
      <c r="C5" s="13"/>
      <c r="D5" s="14"/>
      <c r="E5" s="15" t="s">
        <v>807</v>
      </c>
      <c r="F5" s="9" t="s">
        <v>808</v>
      </c>
      <c r="G5" s="9" t="s">
        <v>809</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9" customHeight="1" spans="1:7">
      <c r="A8" s="20" t="s">
        <v>47</v>
      </c>
      <c r="B8" s="21"/>
      <c r="C8" s="21"/>
      <c r="D8" s="20"/>
      <c r="E8" s="22">
        <v>8746000</v>
      </c>
      <c r="F8" s="22">
        <v>8746000</v>
      </c>
      <c r="G8" s="22">
        <v>8746000</v>
      </c>
    </row>
    <row r="9" ht="29.9" customHeight="1" spans="1:7">
      <c r="A9" s="20"/>
      <c r="B9" s="20" t="s">
        <v>810</v>
      </c>
      <c r="C9" s="20" t="s">
        <v>350</v>
      </c>
      <c r="D9" s="20" t="s">
        <v>811</v>
      </c>
      <c r="E9" s="22">
        <v>500000</v>
      </c>
      <c r="F9" s="22">
        <v>500000</v>
      </c>
      <c r="G9" s="22">
        <v>500000</v>
      </c>
    </row>
    <row r="10" ht="29.9" customHeight="1" spans="1:7">
      <c r="A10" s="23"/>
      <c r="B10" s="20" t="s">
        <v>810</v>
      </c>
      <c r="C10" s="20" t="s">
        <v>344</v>
      </c>
      <c r="D10" s="20" t="s">
        <v>811</v>
      </c>
      <c r="E10" s="22">
        <v>206000</v>
      </c>
      <c r="F10" s="22">
        <v>206000</v>
      </c>
      <c r="G10" s="22">
        <v>206000</v>
      </c>
    </row>
    <row r="11" ht="29.9" customHeight="1" spans="1:7">
      <c r="A11" s="23"/>
      <c r="B11" s="20" t="s">
        <v>810</v>
      </c>
      <c r="C11" s="20" t="s">
        <v>393</v>
      </c>
      <c r="D11" s="20" t="s">
        <v>811</v>
      </c>
      <c r="E11" s="22">
        <v>20000</v>
      </c>
      <c r="F11" s="22">
        <v>20000</v>
      </c>
      <c r="G11" s="22">
        <v>20000</v>
      </c>
    </row>
    <row r="12" ht="29.9" customHeight="1" spans="1:7">
      <c r="A12" s="23"/>
      <c r="B12" s="20" t="s">
        <v>810</v>
      </c>
      <c r="C12" s="20" t="s">
        <v>348</v>
      </c>
      <c r="D12" s="20" t="s">
        <v>811</v>
      </c>
      <c r="E12" s="22">
        <v>360000</v>
      </c>
      <c r="F12" s="22">
        <v>360000</v>
      </c>
      <c r="G12" s="22">
        <v>360000</v>
      </c>
    </row>
    <row r="13" ht="29.9" customHeight="1" spans="1:7">
      <c r="A13" s="23"/>
      <c r="B13" s="20" t="s">
        <v>812</v>
      </c>
      <c r="C13" s="20" t="s">
        <v>340</v>
      </c>
      <c r="D13" s="20" t="s">
        <v>811</v>
      </c>
      <c r="E13" s="22">
        <v>5160000</v>
      </c>
      <c r="F13" s="22">
        <v>5160000</v>
      </c>
      <c r="G13" s="22">
        <v>5160000</v>
      </c>
    </row>
    <row r="14" ht="29.9" customHeight="1" spans="1:7">
      <c r="A14" s="23"/>
      <c r="B14" s="20" t="s">
        <v>812</v>
      </c>
      <c r="C14" s="20" t="s">
        <v>346</v>
      </c>
      <c r="D14" s="20" t="s">
        <v>811</v>
      </c>
      <c r="E14" s="22">
        <v>100000</v>
      </c>
      <c r="F14" s="22">
        <v>100000</v>
      </c>
      <c r="G14" s="22">
        <v>100000</v>
      </c>
    </row>
    <row r="15" ht="29.9" customHeight="1" spans="1:7">
      <c r="A15" s="23"/>
      <c r="B15" s="20" t="s">
        <v>812</v>
      </c>
      <c r="C15" s="20" t="s">
        <v>389</v>
      </c>
      <c r="D15" s="20" t="s">
        <v>811</v>
      </c>
      <c r="E15" s="22">
        <v>1450000</v>
      </c>
      <c r="F15" s="22">
        <v>1450000</v>
      </c>
      <c r="G15" s="22">
        <v>1450000</v>
      </c>
    </row>
    <row r="16" ht="29.9" customHeight="1" spans="1:7">
      <c r="A16" s="23"/>
      <c r="B16" s="20" t="s">
        <v>812</v>
      </c>
      <c r="C16" s="20" t="s">
        <v>370</v>
      </c>
      <c r="D16" s="20" t="s">
        <v>811</v>
      </c>
      <c r="E16" s="22">
        <v>400000</v>
      </c>
      <c r="F16" s="22">
        <v>400000</v>
      </c>
      <c r="G16" s="22">
        <v>400000</v>
      </c>
    </row>
    <row r="17" ht="29.9" customHeight="1" spans="1:7">
      <c r="A17" s="23"/>
      <c r="B17" s="20" t="s">
        <v>812</v>
      </c>
      <c r="C17" s="20" t="s">
        <v>362</v>
      </c>
      <c r="D17" s="20" t="s">
        <v>811</v>
      </c>
      <c r="E17" s="22">
        <v>550000</v>
      </c>
      <c r="F17" s="22">
        <v>550000</v>
      </c>
      <c r="G17" s="22">
        <v>550000</v>
      </c>
    </row>
    <row r="18" ht="18.75" customHeight="1" spans="1:7">
      <c r="A18" s="24" t="s">
        <v>32</v>
      </c>
      <c r="B18" s="25" t="s">
        <v>813</v>
      </c>
      <c r="C18" s="25"/>
      <c r="D18" s="26"/>
      <c r="E18" s="22">
        <v>8746000</v>
      </c>
      <c r="F18" s="22">
        <v>8746000</v>
      </c>
      <c r="G18" s="22">
        <v>8746000</v>
      </c>
    </row>
  </sheetData>
  <mergeCells count="11">
    <mergeCell ref="A2:G2"/>
    <mergeCell ref="A3:D3"/>
    <mergeCell ref="E4:G4"/>
    <mergeCell ref="A18:D18"/>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2026-02-11T02:35:00Z</dcterms:created>
  <dcterms:modified xsi:type="dcterms:W3CDTF">2026-02-13T07:37:31Z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6AD9EB1863054CCF8C554516B7E5871D_13</vt:lpwstr>
  </property>
  <property fmtid="{D5CDD505-2E9C-101B-9397-08002B2CF9AE}" pid="3" name="KSOProductBuildVer">
    <vt:lpwstr>2052-12.1.0.25225</vt:lpwstr>
  </property>
  <property fmtid="{D5CDD505-2E9C-101B-9397-08002B2CF9AE}" pid="4" name="CalculationRule">
    <vt:i4>0</vt:i4>
  </property>
</Properties>
</file>